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Section des rapports\Produits\RAPPORTS EN COURS\sdr Arnaud\2021\2021-096R - IHU méditérranée infection\Rapport définitif\Annexes raoult\"/>
    </mc:Choice>
  </mc:AlternateContent>
  <bookViews>
    <workbookView xWindow="-105" yWindow="-105" windowWidth="29040" windowHeight="16440" tabRatio="972" activeTab="4"/>
  </bookViews>
  <sheets>
    <sheet name="NbWOS" sheetId="3" r:id="rId1"/>
    <sheet name="NbMESO" sheetId="47" r:id="rId2"/>
    <sheet name="IHU-FR-Monde" sheetId="28" r:id="rId3"/>
    <sheet name="ICN" sheetId="48" r:id="rId4"/>
    <sheet name="Top 1%" sheetId="68" r:id="rId5"/>
    <sheet name="Top 10%" sheetId="67" r:id="rId6"/>
    <sheet name="Periodes" sheetId="8" r:id="rId7"/>
    <sheet name="Institutions" sheetId="59" r:id="rId8"/>
    <sheet name="Classement" sheetId="52" r:id="rId9"/>
    <sheet name="CHU" sheetId="53" r:id="rId10"/>
    <sheet name="Regions" sheetId="54" r:id="rId11"/>
    <sheet name="Collab" sheetId="55" r:id="rId12"/>
    <sheet name="Fundings-Grants" sheetId="56" r:id="rId13"/>
    <sheet name="Fundings INCITES" sheetId="57" r:id="rId14"/>
    <sheet name="Cartographie" sheetId="58" r:id="rId15"/>
  </sheets>
  <definedNames>
    <definedName name="_xlnm._FilterDatabase" localSheetId="13" hidden="1">'Fundings INCITES'!$A$2:$F$2</definedName>
    <definedName name="Print_Area" localSheetId="7">Institutions!$A$1:$F$21</definedName>
  </definedNames>
  <calcPr calcId="162913"/>
</workbook>
</file>

<file path=xl/calcChain.xml><?xml version="1.0" encoding="utf-8"?>
<calcChain xmlns="http://schemas.openxmlformats.org/spreadsheetml/2006/main">
  <c r="M29" i="8" l="1"/>
  <c r="K29" i="8"/>
  <c r="E29" i="8"/>
  <c r="K21" i="8"/>
  <c r="M21" i="8"/>
  <c r="E21" i="8"/>
  <c r="M16" i="8"/>
  <c r="L16" i="8"/>
  <c r="K16" i="8"/>
  <c r="L35" i="8"/>
  <c r="N34" i="8"/>
  <c r="M34" i="8"/>
  <c r="L34" i="8"/>
  <c r="E11" i="8"/>
  <c r="M11" i="8"/>
  <c r="K11" i="8"/>
  <c r="M2" i="8"/>
  <c r="K2" i="8"/>
  <c r="E2" i="8"/>
  <c r="D17" i="8"/>
  <c r="B7" i="28"/>
  <c r="B10" i="48"/>
  <c r="B14" i="67"/>
  <c r="B15" i="68"/>
  <c r="A10" i="8"/>
  <c r="N35" i="8"/>
  <c r="M35" i="8"/>
  <c r="K35" i="8"/>
  <c r="D35" i="8"/>
  <c r="K34" i="8"/>
  <c r="D34" i="8"/>
  <c r="N33" i="8"/>
  <c r="M33" i="8"/>
  <c r="L33" i="8"/>
  <c r="K33" i="8"/>
  <c r="D33" i="8"/>
  <c r="N32" i="8"/>
  <c r="M32" i="8"/>
  <c r="L32" i="8"/>
  <c r="K32" i="8"/>
  <c r="D32" i="8"/>
  <c r="N26" i="8"/>
  <c r="M26" i="8"/>
  <c r="L26" i="8"/>
  <c r="K26" i="8"/>
  <c r="D26" i="8"/>
  <c r="N25" i="8"/>
  <c r="M25" i="8"/>
  <c r="L25" i="8"/>
  <c r="K25" i="8"/>
  <c r="D25" i="8"/>
  <c r="N24" i="8"/>
  <c r="M24" i="8"/>
  <c r="L24" i="8"/>
  <c r="K24" i="8"/>
  <c r="D24" i="8"/>
  <c r="N16" i="8"/>
  <c r="D16" i="8"/>
  <c r="N15" i="8"/>
  <c r="M15" i="8"/>
  <c r="L15" i="8"/>
  <c r="K15" i="8"/>
  <c r="D15" i="8"/>
  <c r="N14" i="8"/>
  <c r="M14" i="8"/>
  <c r="L14" i="8"/>
  <c r="K14" i="8"/>
  <c r="D14" i="8"/>
  <c r="A1" i="8"/>
  <c r="B3" i="68"/>
  <c r="O47" i="68" l="1"/>
  <c r="P31" i="68"/>
  <c r="O17" i="68"/>
  <c r="P2" i="68"/>
  <c r="O48" i="67"/>
  <c r="P32" i="67"/>
  <c r="O18" i="67"/>
  <c r="P1" i="67"/>
  <c r="B2" i="67"/>
  <c r="M59" i="28"/>
  <c r="M60" i="28"/>
  <c r="M61" i="28"/>
  <c r="M35" i="28"/>
  <c r="M36" i="28"/>
  <c r="M37" i="28"/>
  <c r="M12" i="28"/>
  <c r="C17" i="28" s="1"/>
  <c r="M10" i="28"/>
  <c r="C15" i="28" s="1"/>
  <c r="M11" i="28"/>
  <c r="C16" i="28" s="1"/>
  <c r="C40" i="28" l="1"/>
  <c r="C42" i="28"/>
  <c r="C41" i="28"/>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B311" i="57"/>
  <c r="B310" i="57"/>
  <c r="B309" i="57"/>
  <c r="B308" i="57"/>
  <c r="B307" i="57"/>
  <c r="B306" i="57"/>
  <c r="B305" i="57"/>
  <c r="B304" i="57"/>
  <c r="B303" i="57"/>
  <c r="B302" i="57"/>
  <c r="B301" i="57"/>
  <c r="B300" i="57"/>
  <c r="B299" i="57"/>
  <c r="B298" i="57"/>
  <c r="B297" i="57"/>
  <c r="B296" i="57"/>
  <c r="B295" i="57"/>
  <c r="B294" i="57"/>
  <c r="B293" i="57"/>
  <c r="B292" i="57"/>
  <c r="B291" i="57"/>
  <c r="B290" i="57"/>
  <c r="B289" i="57"/>
  <c r="B288" i="57"/>
  <c r="B287" i="57"/>
  <c r="B286" i="57"/>
  <c r="B285" i="57"/>
  <c r="B284" i="57"/>
  <c r="B283" i="57"/>
  <c r="B282" i="57"/>
  <c r="B281" i="57"/>
  <c r="B280" i="57"/>
  <c r="B279" i="57"/>
  <c r="B278" i="57"/>
  <c r="B277" i="57"/>
  <c r="B276" i="57"/>
  <c r="B275" i="57"/>
  <c r="B274" i="57"/>
  <c r="B273" i="57"/>
  <c r="B272" i="57"/>
  <c r="B271" i="57"/>
  <c r="B270" i="57"/>
  <c r="B269" i="57"/>
  <c r="B268" i="57"/>
  <c r="B267" i="57"/>
  <c r="B266" i="57"/>
  <c r="B265" i="57"/>
  <c r="B264" i="57"/>
  <c r="B263" i="57"/>
  <c r="B262" i="57"/>
  <c r="B261" i="57"/>
  <c r="B260" i="57"/>
  <c r="B259" i="57"/>
  <c r="B258" i="57"/>
  <c r="B257" i="57"/>
  <c r="B256" i="57"/>
  <c r="B255" i="57"/>
  <c r="B254" i="57"/>
  <c r="B253" i="57"/>
  <c r="B252" i="57"/>
  <c r="B251" i="57"/>
  <c r="B250" i="57"/>
  <c r="B249" i="57"/>
  <c r="B248" i="57"/>
  <c r="B247" i="57"/>
  <c r="B246" i="57"/>
  <c r="B245" i="57"/>
  <c r="B244" i="57"/>
  <c r="B243" i="57"/>
  <c r="B242" i="57"/>
  <c r="B241" i="57"/>
  <c r="B240" i="57"/>
  <c r="B239" i="57"/>
  <c r="B238" i="57"/>
  <c r="B237" i="57"/>
  <c r="B236" i="57"/>
  <c r="B235" i="57"/>
  <c r="B234" i="57"/>
  <c r="B233" i="57"/>
  <c r="B232" i="57"/>
  <c r="B231" i="57"/>
  <c r="B230" i="57"/>
  <c r="B229" i="57"/>
  <c r="B228" i="57"/>
  <c r="B227" i="57"/>
  <c r="B226" i="57"/>
  <c r="B225" i="57"/>
  <c r="B224" i="57"/>
  <c r="B223" i="57"/>
  <c r="B222" i="57"/>
  <c r="B221" i="57"/>
  <c r="B220" i="57"/>
  <c r="B219" i="57"/>
  <c r="B218" i="57"/>
  <c r="B217" i="57"/>
  <c r="B216" i="57"/>
  <c r="B215" i="57"/>
  <c r="B214" i="57"/>
  <c r="B213" i="57"/>
  <c r="B212" i="57"/>
  <c r="B211" i="57"/>
  <c r="B210" i="57"/>
  <c r="B209" i="57"/>
  <c r="B208" i="57"/>
  <c r="B207" i="57"/>
  <c r="B206" i="57"/>
  <c r="B205" i="57"/>
  <c r="B204" i="57"/>
  <c r="B203" i="57"/>
  <c r="B202" i="57"/>
  <c r="B201" i="57"/>
  <c r="B200" i="57"/>
  <c r="B199" i="57"/>
  <c r="B198" i="57"/>
  <c r="B197" i="57"/>
  <c r="B196" i="57"/>
  <c r="B195" i="57"/>
  <c r="B194" i="57"/>
  <c r="B193" i="57"/>
  <c r="B192" i="57"/>
  <c r="B191" i="57"/>
  <c r="B190" i="57"/>
  <c r="B189" i="57"/>
  <c r="B188" i="57"/>
  <c r="B187" i="57"/>
  <c r="B186" i="57"/>
  <c r="B185" i="57"/>
  <c r="B184" i="57"/>
  <c r="B183" i="57"/>
  <c r="B182" i="57"/>
  <c r="B181" i="57"/>
  <c r="B180" i="57"/>
  <c r="B179" i="57"/>
  <c r="B178" i="57"/>
  <c r="B177" i="57"/>
  <c r="B176" i="57"/>
  <c r="B175" i="57"/>
  <c r="B174" i="57"/>
  <c r="B173" i="57"/>
  <c r="B172" i="57"/>
  <c r="B171" i="57"/>
  <c r="B170" i="57"/>
  <c r="B169" i="57"/>
  <c r="B168" i="57"/>
  <c r="B167" i="57"/>
  <c r="B166" i="57"/>
  <c r="B165" i="57"/>
  <c r="B164" i="57"/>
  <c r="B163" i="57"/>
  <c r="B162" i="57"/>
  <c r="B161" i="57"/>
  <c r="B160" i="57"/>
  <c r="B159" i="57"/>
  <c r="B158" i="57"/>
  <c r="B157" i="57"/>
  <c r="B156" i="57"/>
  <c r="B155" i="57"/>
  <c r="B154" i="57"/>
  <c r="B153" i="57"/>
  <c r="B152" i="57"/>
  <c r="B151" i="57"/>
  <c r="B150" i="57"/>
  <c r="B149" i="57"/>
  <c r="B148" i="57"/>
  <c r="B147" i="57"/>
  <c r="B146" i="57"/>
  <c r="B145" i="57"/>
  <c r="B144" i="57"/>
  <c r="B143" i="57"/>
  <c r="B142" i="57"/>
  <c r="B141" i="57"/>
  <c r="B140" i="57"/>
  <c r="B139" i="57"/>
  <c r="B138" i="57"/>
  <c r="B137" i="57"/>
  <c r="B136" i="57"/>
  <c r="B135" i="57"/>
  <c r="B134"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89" i="57"/>
  <c r="B88" i="57"/>
  <c r="B87" i="57"/>
  <c r="B86" i="57"/>
  <c r="B85" i="57"/>
  <c r="B84" i="57"/>
  <c r="B83" i="57"/>
  <c r="B82" i="57"/>
  <c r="B81" i="57"/>
  <c r="B80" i="57"/>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B6" i="57"/>
  <c r="B5" i="57"/>
  <c r="B4" i="57"/>
  <c r="B3" i="57"/>
  <c r="B37" i="54"/>
  <c r="B36" i="54"/>
  <c r="B35" i="54"/>
  <c r="B34" i="54"/>
  <c r="B33" i="54"/>
  <c r="B32" i="54"/>
  <c r="B31" i="54"/>
  <c r="B30" i="54"/>
  <c r="B29" i="54"/>
  <c r="B28" i="54"/>
  <c r="B27" i="54"/>
  <c r="B26" i="54"/>
  <c r="B25" i="54"/>
  <c r="B24" i="54"/>
  <c r="B23" i="54"/>
  <c r="B22" i="54"/>
  <c r="B21" i="54"/>
  <c r="B20" i="54"/>
  <c r="B19" i="54"/>
  <c r="B18" i="54"/>
  <c r="B17" i="54"/>
  <c r="B16" i="54"/>
  <c r="B15" i="54"/>
  <c r="B14" i="54"/>
  <c r="B13" i="54"/>
  <c r="B12" i="54"/>
  <c r="B11" i="54"/>
  <c r="B10" i="54"/>
  <c r="B9" i="54"/>
  <c r="B8" i="54"/>
  <c r="B6" i="54"/>
  <c r="B5" i="54"/>
  <c r="B4" i="54"/>
  <c r="B3" i="54"/>
  <c r="M34" i="28" l="1"/>
  <c r="L2" i="47"/>
  <c r="L6" i="47"/>
  <c r="M6" i="47" s="1"/>
  <c r="L7" i="47"/>
  <c r="M7" i="47" s="1"/>
  <c r="L8" i="47"/>
  <c r="L9" i="47"/>
  <c r="M9" i="47" s="1"/>
  <c r="L10" i="47"/>
  <c r="M10" i="47" s="1"/>
  <c r="L11" i="47"/>
  <c r="M11" i="47" s="1"/>
  <c r="L12" i="47"/>
  <c r="L13" i="47"/>
  <c r="M13" i="47" s="1"/>
  <c r="L14" i="47"/>
  <c r="M14" i="47" s="1"/>
  <c r="L5" i="47"/>
  <c r="M5" i="47" s="1"/>
  <c r="L2" i="3"/>
  <c r="L6" i="3"/>
  <c r="M6" i="3" s="1"/>
  <c r="L7" i="3"/>
  <c r="M7" i="3" s="1"/>
  <c r="L8" i="3"/>
  <c r="M8" i="3" s="1"/>
  <c r="L9" i="3"/>
  <c r="M9" i="3" s="1"/>
  <c r="L10" i="3"/>
  <c r="M10" i="3" s="1"/>
  <c r="L11" i="3"/>
  <c r="M11" i="3" s="1"/>
  <c r="L12" i="3"/>
  <c r="M12" i="3" s="1"/>
  <c r="L13" i="3"/>
  <c r="M13" i="3" s="1"/>
  <c r="L14" i="3"/>
  <c r="M14" i="3" s="1"/>
  <c r="L5" i="3"/>
  <c r="M5" i="3" s="1"/>
  <c r="M12" i="47" l="1"/>
  <c r="M8" i="47"/>
  <c r="B3" i="48"/>
  <c r="M58" i="28" l="1"/>
  <c r="C39" i="28" s="1"/>
  <c r="M53" i="28"/>
  <c r="M54" i="28"/>
  <c r="M52" i="28"/>
  <c r="M29" i="28"/>
  <c r="M30" i="28"/>
  <c r="M28" i="28"/>
  <c r="M9" i="28"/>
  <c r="C14" i="28" s="1"/>
  <c r="M4" i="28"/>
  <c r="M5" i="28"/>
  <c r="M3" i="28"/>
  <c r="B1" i="28" l="1"/>
  <c r="K7" i="8" l="1"/>
  <c r="K6" i="8" l="1"/>
  <c r="K8" i="8" l="1"/>
  <c r="K5" i="8" l="1"/>
  <c r="M5" i="8" l="1"/>
  <c r="M17" i="8"/>
  <c r="D5" i="8"/>
  <c r="N5" i="8" l="1"/>
  <c r="L5" i="8"/>
  <c r="M6" i="8" l="1"/>
  <c r="K17" i="8" l="1"/>
  <c r="M8" i="8" l="1"/>
  <c r="M7" i="8"/>
  <c r="L17" i="8"/>
  <c r="L8" i="8"/>
  <c r="L7" i="8"/>
  <c r="N17" i="8" l="1"/>
  <c r="D6" i="8" l="1"/>
  <c r="D7" i="8"/>
  <c r="D8" i="8"/>
  <c r="N8" i="8" l="1"/>
  <c r="N7" i="8"/>
  <c r="N6" i="8"/>
  <c r="L6" i="8"/>
</calcChain>
</file>

<file path=xl/sharedStrings.xml><?xml version="1.0" encoding="utf-8"?>
<sst xmlns="http://schemas.openxmlformats.org/spreadsheetml/2006/main" count="21357" uniqueCount="14570">
  <si>
    <t>Name</t>
  </si>
  <si>
    <t>Web of Science Documents</t>
  </si>
  <si>
    <t>Category Normalized Citation Impact</t>
  </si>
  <si>
    <t>% Documents in Top 1%</t>
  </si>
  <si>
    <t>% Documents in Top 10%</t>
  </si>
  <si>
    <t>% International Collaborations</t>
  </si>
  <si>
    <t>% Industry Collaborations</t>
  </si>
  <si>
    <t>Baseline for All Items</t>
  </si>
  <si>
    <t>BIOCHEMISTRY &amp; MOLECULAR BIOLOGY</t>
  </si>
  <si>
    <t>GENETICS &amp; HEREDITY</t>
  </si>
  <si>
    <t>IMMUNOLOGY</t>
  </si>
  <si>
    <t>PHARMACOLOGY &amp; PHARMACY</t>
  </si>
  <si>
    <t>PUBLIC, ENVIRONMENTAL &amp; OCCUPATIONAL HEALTH</t>
  </si>
  <si>
    <t>Web of Science Category</t>
  </si>
  <si>
    <t>Total</t>
  </si>
  <si>
    <t>La référence mondiale n'a pas d'intérêt car par définition c'est 10% pour toutes les disciplines</t>
  </si>
  <si>
    <t>Nb Documents</t>
  </si>
  <si>
    <t>Nb Top 1%</t>
  </si>
  <si>
    <t>Nb Top 10%</t>
  </si>
  <si>
    <t>% Top 1%</t>
  </si>
  <si>
    <t>% Top 10%</t>
  </si>
  <si>
    <t>Evol</t>
  </si>
  <si>
    <t>All Disciplines</t>
  </si>
  <si>
    <t>France</t>
  </si>
  <si>
    <t>CHU Lille</t>
  </si>
  <si>
    <t>Institut National de la Sante et de la Recherche Medicale (Inserm)</t>
  </si>
  <si>
    <t>Assistance Publique Hopitaux Paris (APHP)</t>
  </si>
  <si>
    <t>Le Reseau International des Instituts Pasteur (RIIP)</t>
  </si>
  <si>
    <t>Institut Pasteur Lille</t>
  </si>
  <si>
    <t>Centre National de la Recherche Scientifique (CNRS)</t>
  </si>
  <si>
    <t>University of London</t>
  </si>
  <si>
    <t>Imperial College London</t>
  </si>
  <si>
    <t>Hopital Universitaire Pitie-Salpetriere - APHP</t>
  </si>
  <si>
    <t>Erasmus University Rotterdam</t>
  </si>
  <si>
    <t>UNICANCER</t>
  </si>
  <si>
    <t>CHU de Nantes</t>
  </si>
  <si>
    <t>Harvard University</t>
  </si>
  <si>
    <t>University of Oxford</t>
  </si>
  <si>
    <t>Hopital Universitaire Bichat-Claude Bernard - APHP</t>
  </si>
  <si>
    <t>Lund University</t>
  </si>
  <si>
    <t>VA Boston Healthcare System</t>
  </si>
  <si>
    <t>Hopital Universitaire Saint-Louis - APHP</t>
  </si>
  <si>
    <t>University of Cambridge</t>
  </si>
  <si>
    <t>University of Munich</t>
  </si>
  <si>
    <t>CHU Strasbourg</t>
  </si>
  <si>
    <t>National Institutes of Health (NIH) - USA</t>
  </si>
  <si>
    <t>University of Helsinki</t>
  </si>
  <si>
    <t>Helmholtz Association</t>
  </si>
  <si>
    <t>Hopital Universitaire Necker-Enfants Malades - APHP</t>
  </si>
  <si>
    <t>Hopital Universitaire Cochin - APHP</t>
  </si>
  <si>
    <t>Karolinska Institutet</t>
  </si>
  <si>
    <t>University College London</t>
  </si>
  <si>
    <t>University of California System</t>
  </si>
  <si>
    <t>Hopital Universitaire Henri-Mondor - APHP</t>
  </si>
  <si>
    <t>Wellcome Trust Sanger Institute</t>
  </si>
  <si>
    <t>CHU de Rouen</t>
  </si>
  <si>
    <t>Massachusetts General Hospital</t>
  </si>
  <si>
    <t>Hopital Universitaire Hotel-Dieu - APHP</t>
  </si>
  <si>
    <t>Universite de Montpellier</t>
  </si>
  <si>
    <t>Helsinki University Central Hospital</t>
  </si>
  <si>
    <t>University of Groningen</t>
  </si>
  <si>
    <t>Finland National Institute for Health &amp; Welfare</t>
  </si>
  <si>
    <t>Assistance Publique-Hopitaux de Marseille</t>
  </si>
  <si>
    <t>Massachusetts Institute of Technology (MIT)</t>
  </si>
  <si>
    <t>Broad Institute</t>
  </si>
  <si>
    <t>Hopital Universitaire Saint-Antoine - APHP</t>
  </si>
  <si>
    <t>University of Copenhagen</t>
  </si>
  <si>
    <t>University of Michigan</t>
  </si>
  <si>
    <t>University of Michigan System</t>
  </si>
  <si>
    <t>University of Lausanne</t>
  </si>
  <si>
    <t>KU Leuven</t>
  </si>
  <si>
    <t>University of Oulu</t>
  </si>
  <si>
    <t>University of Edinburgh</t>
  </si>
  <si>
    <t>University of Iceland</t>
  </si>
  <si>
    <t>Queen Mary University London</t>
  </si>
  <si>
    <t>Skane University Hospital</t>
  </si>
  <si>
    <t>Centre Hospitalier Universitaire Vaudois (CHUV)</t>
  </si>
  <si>
    <t>Mayo Clinic</t>
  </si>
  <si>
    <t>Uppsala University</t>
  </si>
  <si>
    <t>Vrije Universiteit Amsterdam</t>
  </si>
  <si>
    <t>University of Bristol</t>
  </si>
  <si>
    <t>University of Washington Seattle</t>
  </si>
  <si>
    <t>University of Washington</t>
  </si>
  <si>
    <t>University of North Carolina Chapel Hill</t>
  </si>
  <si>
    <t>CHU Clermont Ferrand</t>
  </si>
  <si>
    <t>Technical University of Munich</t>
  </si>
  <si>
    <t>NIH National Heart Lung &amp; Blood Institute (NHLBI)</t>
  </si>
  <si>
    <t>University of Southern California</t>
  </si>
  <si>
    <t>Centre Hospitalier Universitaire d'Angers</t>
  </si>
  <si>
    <t>NIH National Human Genome Research Institute (NHGRI)</t>
  </si>
  <si>
    <t>Free University of Berlin</t>
  </si>
  <si>
    <t>Universite Federale Toulouse Midi-Pyrenees (ComUE)</t>
  </si>
  <si>
    <t>Humboldt University of Berlin</t>
  </si>
  <si>
    <t>Charite Medical University of Berlin</t>
  </si>
  <si>
    <t>Aarhus University</t>
  </si>
  <si>
    <t>Universite de Bordeaux</t>
  </si>
  <si>
    <t>Leiden University</t>
  </si>
  <si>
    <t>University of Texas Health Science Center Houston</t>
  </si>
  <si>
    <t>CHU de Toulouse</t>
  </si>
  <si>
    <t>Washington University (WUSTL)</t>
  </si>
  <si>
    <t>Gustave Roussy</t>
  </si>
  <si>
    <t>University of Milan</t>
  </si>
  <si>
    <t>University Hospital Leuven</t>
  </si>
  <si>
    <t>University of Duisburg Essen</t>
  </si>
  <si>
    <t>CEA</t>
  </si>
  <si>
    <t>CHU Poitiers</t>
  </si>
  <si>
    <t>Cedars Sinai Medical Center</t>
  </si>
  <si>
    <t>Universite de Toulouse</t>
  </si>
  <si>
    <t>University of Barcelona</t>
  </si>
  <si>
    <t>Universite Toulouse III - Paul Sabatier</t>
  </si>
  <si>
    <t>University of Pennsylvania</t>
  </si>
  <si>
    <t>University System of Maryland</t>
  </si>
  <si>
    <t>Johns Hopkins University</t>
  </si>
  <si>
    <t>Hopital Universitaire Lariboisiere-Fernand-Widal - APHP</t>
  </si>
  <si>
    <t>University of Western Australia</t>
  </si>
  <si>
    <t>University of Toronto</t>
  </si>
  <si>
    <t>University of Minnesota Twin Cities</t>
  </si>
  <si>
    <t>University of Minnesota System</t>
  </si>
  <si>
    <t>University of Leicester</t>
  </si>
  <si>
    <t>University of California San Francisco</t>
  </si>
  <si>
    <t>University of Maryland Baltimore</t>
  </si>
  <si>
    <t>University of Amsterdam</t>
  </si>
  <si>
    <t>Hopital Universitaire Robert-Debre - APHP</t>
  </si>
  <si>
    <t>Hopital Universitaire Europeen Georges-Pompidou - APHP</t>
  </si>
  <si>
    <t>CHU Limoges</t>
  </si>
  <si>
    <t>University of Gothenburg</t>
  </si>
  <si>
    <t>University of Tartu</t>
  </si>
  <si>
    <t>University of Bonn</t>
  </si>
  <si>
    <t>Radboud University Nijmegen</t>
  </si>
  <si>
    <t>University of Leeds</t>
  </si>
  <si>
    <t>Universite Libre de Bruxelles</t>
  </si>
  <si>
    <t>University of Montreal</t>
  </si>
  <si>
    <t>Glenfield Hospital</t>
  </si>
  <si>
    <t>Ghent University</t>
  </si>
  <si>
    <t>CHU de Montpellier</t>
  </si>
  <si>
    <t>Consiglio Nazionale delle Ricerche (CNR)</t>
  </si>
  <si>
    <t>Hopital Universitaire Bicetre - APHP</t>
  </si>
  <si>
    <t>Newcastle University - UK</t>
  </si>
  <si>
    <t>University of Geneva</t>
  </si>
  <si>
    <t>University of Southampton</t>
  </si>
  <si>
    <t>Utrecht University Medical Center</t>
  </si>
  <si>
    <t>Flanders Institute for Biotechnology</t>
  </si>
  <si>
    <t>Pennsylvania Commonwealth System of Higher Education (PCSHE)</t>
  </si>
  <si>
    <t>University of Melbourne</t>
  </si>
  <si>
    <t>University of Bologna</t>
  </si>
  <si>
    <t>Karolinska University Hospital</t>
  </si>
  <si>
    <t>Landspitali National University Hospital</t>
  </si>
  <si>
    <t>Memorial Sloan Kettering Cancer Center</t>
  </si>
  <si>
    <t>Universite Catholique Louvain</t>
  </si>
  <si>
    <t>Stanford University</t>
  </si>
  <si>
    <t>Hospital Clinic de Barcelona</t>
  </si>
  <si>
    <t>Medical University of Innsbruck</t>
  </si>
  <si>
    <t>Umea University</t>
  </si>
  <si>
    <t>Ernst Moritz Arndt Universitat Greifswald</t>
  </si>
  <si>
    <t>University of California Los Angeles</t>
  </si>
  <si>
    <t>University of Glasgow</t>
  </si>
  <si>
    <t>University of Zurich</t>
  </si>
  <si>
    <t>NIH National Cancer Institute (NCI)</t>
  </si>
  <si>
    <t>University of Sydney</t>
  </si>
  <si>
    <t>University of Hamburg</t>
  </si>
  <si>
    <t>Hannover Medical School</t>
  </si>
  <si>
    <t>University of Pisa</t>
  </si>
  <si>
    <t>Consejo Superior de Investigaciones Cientificas (CSIC)</t>
  </si>
  <si>
    <t>GlaxoSmithKline</t>
  </si>
  <si>
    <t>University of Manchester</t>
  </si>
  <si>
    <t>University of California San Diego</t>
  </si>
  <si>
    <t>University of Antwerp</t>
  </si>
  <si>
    <t>Cardiff University</t>
  </si>
  <si>
    <t>St Georges University London</t>
  </si>
  <si>
    <t>University of Pittsburgh</t>
  </si>
  <si>
    <t>Heinrich Heine University Dusseldorf</t>
  </si>
  <si>
    <t>Hopital Universitaire Tenon - APHP</t>
  </si>
  <si>
    <t>CHU de Nancy</t>
  </si>
  <si>
    <t>Sahlgrenska University Hospital</t>
  </si>
  <si>
    <t>Institut Pasteur Paris</t>
  </si>
  <si>
    <t>IRCCS Ca Granda Ospedale Maggiore Policlinico</t>
  </si>
  <si>
    <t>Yeshiva University</t>
  </si>
  <si>
    <t>University of Chicago</t>
  </si>
  <si>
    <t>University of Zaragoza</t>
  </si>
  <si>
    <t>Goethe University Frankfurt</t>
  </si>
  <si>
    <t>University of Munster</t>
  </si>
  <si>
    <t>IRCCS Casa Sollievo Della Sofferenza</t>
  </si>
  <si>
    <t>Kaiser Permanente</t>
  </si>
  <si>
    <t>Cleveland Clinic Foundation</t>
  </si>
  <si>
    <t>University of Florence</t>
  </si>
  <si>
    <t>Universite Grenoble Alpes (UGA)</t>
  </si>
  <si>
    <t>Hospital Universitario La Paz</t>
  </si>
  <si>
    <t>Eberhard Karls University of Tubingen</t>
  </si>
  <si>
    <t>IRCCS Santa Lucia</t>
  </si>
  <si>
    <t>Columbia University</t>
  </si>
  <si>
    <t>UTMD Anderson Cancer Center</t>
  </si>
  <si>
    <t>Hopital Universitaire Paul-Brousse - APHP</t>
  </si>
  <si>
    <t>McMaster University</t>
  </si>
  <si>
    <t>Johnson &amp; Johnson</t>
  </si>
  <si>
    <t>New York University</t>
  </si>
  <si>
    <t>Amgen</t>
  </si>
  <si>
    <t>Vanderbilt University</t>
  </si>
  <si>
    <t>Vita-Salute San Raffaele University</t>
  </si>
  <si>
    <t>Hopital Universitaire Antoine-Beclere - APHP</t>
  </si>
  <si>
    <t>University of Oslo</t>
  </si>
  <si>
    <t>Johannes Gutenberg University of Mainz</t>
  </si>
  <si>
    <t>Maastricht University</t>
  </si>
  <si>
    <t>University of Liege</t>
  </si>
  <si>
    <t>Johnson &amp; Johnson USA</t>
  </si>
  <si>
    <t>University of Freiburg</t>
  </si>
  <si>
    <t>Western University (University of Western Ontario)</t>
  </si>
  <si>
    <t>Philipps University Marburg</t>
  </si>
  <si>
    <t>Dana-Farber Cancer Institute</t>
  </si>
  <si>
    <t>University of Basel</t>
  </si>
  <si>
    <t>Medical University of Graz</t>
  </si>
  <si>
    <t>Trinity College Dublin</t>
  </si>
  <si>
    <t>Cliniques Universitaires Saint-Luc</t>
  </si>
  <si>
    <t>Baylor College of Medicine</t>
  </si>
  <si>
    <t>Sapienza University Rome</t>
  </si>
  <si>
    <t>Duke University</t>
  </si>
  <si>
    <t>University of Bern</t>
  </si>
  <si>
    <t>Charles University Prague</t>
  </si>
  <si>
    <t>IDIBAPS</t>
  </si>
  <si>
    <t>Hopital Universitaire Armand-Trousseau - APHP</t>
  </si>
  <si>
    <t>Laval University</t>
  </si>
  <si>
    <t>University of Ottawa</t>
  </si>
  <si>
    <t>CHU de Nimes</t>
  </si>
  <si>
    <t>Emory University</t>
  </si>
  <si>
    <t>Hopital Universitaire Jean-Verdier - APHP</t>
  </si>
  <si>
    <t>University of Birmingham</t>
  </si>
  <si>
    <t>University of Cologne</t>
  </si>
  <si>
    <t>University of Queensland</t>
  </si>
  <si>
    <t>Tel Aviv University</t>
  </si>
  <si>
    <t>University of Turin</t>
  </si>
  <si>
    <t>University of British Columbia</t>
  </si>
  <si>
    <t>Guy's &amp; St Thomas' NHS Foundation Trust</t>
  </si>
  <si>
    <t>Institute of Cancer Research - UK</t>
  </si>
  <si>
    <t>Universidade de Sao Paulo</t>
  </si>
  <si>
    <t>CHU de St Etienne</t>
  </si>
  <si>
    <t>Chaim Sheba Medical Center</t>
  </si>
  <si>
    <t>University of Verona</t>
  </si>
  <si>
    <t>University of Gottingen</t>
  </si>
  <si>
    <t>Yale University</t>
  </si>
  <si>
    <t>National University of Singapore</t>
  </si>
  <si>
    <t>University of Erlangen Nuremberg</t>
  </si>
  <si>
    <t>Institut Bergonie</t>
  </si>
  <si>
    <t>Albert Einstein College of Medicine</t>
  </si>
  <si>
    <t>UiT The Arctic University of Tromso</t>
  </si>
  <si>
    <t>Uppsala University Hospital</t>
  </si>
  <si>
    <t>University of Utah</t>
  </si>
  <si>
    <t>Utah System of Higher Education</t>
  </si>
  <si>
    <t>University of Salamanca</t>
  </si>
  <si>
    <t>University of Padua</t>
  </si>
  <si>
    <t>Witten Herdecke University</t>
  </si>
  <si>
    <t>University of Liverpool</t>
  </si>
  <si>
    <t>University of Warwick</t>
  </si>
  <si>
    <t>University College London Hospitals NHS Foundation Trust</t>
  </si>
  <si>
    <t>Childrens Hospital of Philadelphia</t>
  </si>
  <si>
    <t>University of Perugia</t>
  </si>
  <si>
    <t>IRCCS Centro Cardiologico Monzino</t>
  </si>
  <si>
    <t>Northwestern University</t>
  </si>
  <si>
    <t>University of Calgary</t>
  </si>
  <si>
    <t>Cornell University</t>
  </si>
  <si>
    <t>Sanofi-Aventis</t>
  </si>
  <si>
    <t>Hospital Clinico San Carlos</t>
  </si>
  <si>
    <t>Sanofi France</t>
  </si>
  <si>
    <t>University of Siena</t>
  </si>
  <si>
    <t>Peter Maccallum Cancer Center</t>
  </si>
  <si>
    <t>Centre Hospitalier Sainte-Anne</t>
  </si>
  <si>
    <t>Catholic University of the Sacred Heart</t>
  </si>
  <si>
    <t>Justus Liebig University Giessen</t>
  </si>
  <si>
    <t>Institut Regional du Cancer Montpellier / Val d'Aurelle (ICM)</t>
  </si>
  <si>
    <t>University of Iowa</t>
  </si>
  <si>
    <t>Indiana University System</t>
  </si>
  <si>
    <t>Autonomous University of Barcelona</t>
  </si>
  <si>
    <t>University of Pavia</t>
  </si>
  <si>
    <t>University of Sheffield</t>
  </si>
  <si>
    <t>Institut de Recherche pour le Developpement (IRD)</t>
  </si>
  <si>
    <t>Indiana University-Purdue University Indianapolis</t>
  </si>
  <si>
    <t>Ecole Polytechnique Federale de Lausanne</t>
  </si>
  <si>
    <t>University of Aberdeen</t>
  </si>
  <si>
    <t>University of Genoa</t>
  </si>
  <si>
    <t>Medical University Silesia</t>
  </si>
  <si>
    <t>University of Miami</t>
  </si>
  <si>
    <t>University of Alberta</t>
  </si>
  <si>
    <t>Max Planck Society</t>
  </si>
  <si>
    <t>Hopital Universitaire Raymond-Poincare - APHP</t>
  </si>
  <si>
    <t>UCL Medical School</t>
  </si>
  <si>
    <t>Children's Medical Research Institute - Australia</t>
  </si>
  <si>
    <t>European Molecular Biology Laboratory (EMBL)</t>
  </si>
  <si>
    <t>Hopital Universitaire Louis-Mourier - APHP</t>
  </si>
  <si>
    <t>University of Cape Town</t>
  </si>
  <si>
    <t>University of Rochester</t>
  </si>
  <si>
    <t>Oregon Health &amp; Science University</t>
  </si>
  <si>
    <t>University of Wurzburg</t>
  </si>
  <si>
    <t>Universite d'Evry-Val-d'Essonne</t>
  </si>
  <si>
    <t>Abbott Laboratories</t>
  </si>
  <si>
    <t>University of Hawaii System</t>
  </si>
  <si>
    <t>Niigata University</t>
  </si>
  <si>
    <t>Fred Hutchinson Cancer Center</t>
  </si>
  <si>
    <t>University of Navarra</t>
  </si>
  <si>
    <t>University of Belgrade</t>
  </si>
  <si>
    <t>University College Dublin</t>
  </si>
  <si>
    <t>Friedrich Schiller University of Jena</t>
  </si>
  <si>
    <t>Polish Academy of Sciences</t>
  </si>
  <si>
    <t>Howard Hughes Medical Institute</t>
  </si>
  <si>
    <t>University of Hong Kong</t>
  </si>
  <si>
    <t>University of Bergen</t>
  </si>
  <si>
    <t>Ludwig Institute for Cancer Research</t>
  </si>
  <si>
    <t>Great Ormond Street Hospital for Children NHS Foundation Trust</t>
  </si>
  <si>
    <t>Pompeu Fabra University</t>
  </si>
  <si>
    <t>Universidad de la Laguna</t>
  </si>
  <si>
    <t>University of Virginia</t>
  </si>
  <si>
    <t>University of Naples Federico II</t>
  </si>
  <si>
    <t>AstraZeneca</t>
  </si>
  <si>
    <t>Siemens AG</t>
  </si>
  <si>
    <t>University of Oklahoma System</t>
  </si>
  <si>
    <t>University of Oklahoma - Oklahoma City</t>
  </si>
  <si>
    <t>University of Oklahoma Health Sciences Center</t>
  </si>
  <si>
    <t>Iowa State University</t>
  </si>
  <si>
    <t>University of Parma</t>
  </si>
  <si>
    <t>Osaka University</t>
  </si>
  <si>
    <t>Hospital of Santa Creu i Sant Pau</t>
  </si>
  <si>
    <t>Netherlands National Institute for Public Health &amp; the Environment</t>
  </si>
  <si>
    <t>University of Maryland College Park</t>
  </si>
  <si>
    <t>Royal College of Surgeons - Ireland</t>
  </si>
  <si>
    <t>IRCCS Burlo Garofolo</t>
  </si>
  <si>
    <t>Technical University of Denmark</t>
  </si>
  <si>
    <t>Pfizer</t>
  </si>
  <si>
    <t>Servier</t>
  </si>
  <si>
    <t>Centre Antoine Lacassagne</t>
  </si>
  <si>
    <t>University of Witwatersrand</t>
  </si>
  <si>
    <t>MINES ParisTech</t>
  </si>
  <si>
    <t>Agency for Science Technology &amp; Research (ASTAR)</t>
  </si>
  <si>
    <t>University of Colorado System</t>
  </si>
  <si>
    <t>Centre de Regulacio Genomica (CRG)</t>
  </si>
  <si>
    <t>Barcelona Institute of Science &amp; Technology</t>
  </si>
  <si>
    <t>University of Brescia</t>
  </si>
  <si>
    <t>Hospital Universitario Ramon y Cajal</t>
  </si>
  <si>
    <t>University of Trieste</t>
  </si>
  <si>
    <t>Institut de Recherches Internationales Servier</t>
  </si>
  <si>
    <t>Technion Israel Institute of Technology</t>
  </si>
  <si>
    <t>Shanghai Jiao Tong University</t>
  </si>
  <si>
    <t>Keio University</t>
  </si>
  <si>
    <t>King Saud University</t>
  </si>
  <si>
    <t>University of Illinois System</t>
  </si>
  <si>
    <t>Centers for Disease Control &amp; Prevention - USA</t>
  </si>
  <si>
    <t>University of Ljubljana</t>
  </si>
  <si>
    <t>Brown University</t>
  </si>
  <si>
    <t>University of Mons</t>
  </si>
  <si>
    <t>University of Sherbrooke</t>
  </si>
  <si>
    <t>University of Catania</t>
  </si>
  <si>
    <t>Jagiellonian University</t>
  </si>
  <si>
    <t>City of Hope</t>
  </si>
  <si>
    <t>University of Rostock</t>
  </si>
  <si>
    <t>Tohoku University</t>
  </si>
  <si>
    <t>Kyushu University</t>
  </si>
  <si>
    <t>Case Western Reserve University</t>
  </si>
  <si>
    <t>National Taiwan University</t>
  </si>
  <si>
    <t>National Taiwan University Hospital</t>
  </si>
  <si>
    <t>University of Arizona</t>
  </si>
  <si>
    <t>Bayer AG</t>
  </si>
  <si>
    <t>Medical University Gdansk</t>
  </si>
  <si>
    <t>University of Colorado Denver</t>
  </si>
  <si>
    <t>University of Wisconsin Madison</t>
  </si>
  <si>
    <t>University of Wisconsin System</t>
  </si>
  <si>
    <t>University of Illinois Chicago</t>
  </si>
  <si>
    <t>University of Illinois Chicago Hospital</t>
  </si>
  <si>
    <t>Rockefeller University</t>
  </si>
  <si>
    <t>Queensland University of Technology (QUT)</t>
  </si>
  <si>
    <t>Stellenbosch University</t>
  </si>
  <si>
    <t>Bayer Healthcare Pharmaceuticals</t>
  </si>
  <si>
    <t>University of Vienna</t>
  </si>
  <si>
    <t>RWTH Aachen University</t>
  </si>
  <si>
    <t>Hospital for Sick Children (SickKids)</t>
  </si>
  <si>
    <t>University of South Florida</t>
  </si>
  <si>
    <t>Royal Free London NHS Foundation Trust</t>
  </si>
  <si>
    <t>University of Alabama Birmingham</t>
  </si>
  <si>
    <t>University of Alabama System</t>
  </si>
  <si>
    <t>World Health Organization</t>
  </si>
  <si>
    <t>Medical University of South Carolina</t>
  </si>
  <si>
    <t>Singapore National Eye Center</t>
  </si>
  <si>
    <t>University of California Davis</t>
  </si>
  <si>
    <t>Complutense University of Madrid</t>
  </si>
  <si>
    <t>Shiga University of Medical Science</t>
  </si>
  <si>
    <t>Chang Gung Memorial Hospital</t>
  </si>
  <si>
    <t>Ankara University</t>
  </si>
  <si>
    <t>George Washington University</t>
  </si>
  <si>
    <t>Loyola University Chicago</t>
  </si>
  <si>
    <t>Tel Aviv Sourasky Medical Center</t>
  </si>
  <si>
    <t>Dalhousie University</t>
  </si>
  <si>
    <t>King Faisal Specialist Hospital &amp; Research Center</t>
  </si>
  <si>
    <t>University of Buenos Aires</t>
  </si>
  <si>
    <t>General University Gregorio Maranon Hospital</t>
  </si>
  <si>
    <t>University of Graz</t>
  </si>
  <si>
    <t>Isala Clinics</t>
  </si>
  <si>
    <t>University of Oviedo</t>
  </si>
  <si>
    <t>Charite Ben Franklin Campus</t>
  </si>
  <si>
    <t>Universitat Rovira i Virgili</t>
  </si>
  <si>
    <t>College de France</t>
  </si>
  <si>
    <t>University Hospital Sapienza Rome</t>
  </si>
  <si>
    <t>Academia Sinica - Taiwan</t>
  </si>
  <si>
    <t>University of Murcia</t>
  </si>
  <si>
    <t>Universite de Tunis-El-Manar</t>
  </si>
  <si>
    <t>Heinrich Heine University Dusseldorf Hospital</t>
  </si>
  <si>
    <t>Chinese Academy of Medical Sciences - Peking Union Medical College</t>
  </si>
  <si>
    <t>Universitat de Girona</t>
  </si>
  <si>
    <t>Fudan University</t>
  </si>
  <si>
    <t>Tufts University</t>
  </si>
  <si>
    <t>Memorial University Newfoundland</t>
  </si>
  <si>
    <t>State University of New York (SUNY) System</t>
  </si>
  <si>
    <t>Dartmouth College</t>
  </si>
  <si>
    <t>China Medical University Taiwan</t>
  </si>
  <si>
    <t>Ohio State University</t>
  </si>
  <si>
    <t>Grigore T Popa University of Medicine &amp; Pharmacy</t>
  </si>
  <si>
    <t>University of Auckland</t>
  </si>
  <si>
    <t>Ege University</t>
  </si>
  <si>
    <t>Universidad de Alcala</t>
  </si>
  <si>
    <t>University of Ulsan</t>
  </si>
  <si>
    <t>California State University System</t>
  </si>
  <si>
    <t>Russian Academy of Sciences</t>
  </si>
  <si>
    <t>St Vincents Hospital Sydney</t>
  </si>
  <si>
    <t>National Cerebral &amp; Cardiovascular Center - Japan</t>
  </si>
  <si>
    <t>Nippon Medical School</t>
  </si>
  <si>
    <t>Kyungpook National University</t>
  </si>
  <si>
    <t>Taipei Veterans General Hospital</t>
  </si>
  <si>
    <t>University System of Georgia</t>
  </si>
  <si>
    <t>University of East Anglia</t>
  </si>
  <si>
    <t>Ottawa Hospital Research Institute</t>
  </si>
  <si>
    <t>Peking University</t>
  </si>
  <si>
    <t>University of Massachusetts System</t>
  </si>
  <si>
    <t>Otto von Guericke University</t>
  </si>
  <si>
    <t>Ludwig Boltzmann Institute</t>
  </si>
  <si>
    <t>Chonnam National University</t>
  </si>
  <si>
    <t>Nagasaki University</t>
  </si>
  <si>
    <t>University of Massachusetts Worcester</t>
  </si>
  <si>
    <t>National Cheng Kung University</t>
  </si>
  <si>
    <t>National Cheng Kung University Hospital</t>
  </si>
  <si>
    <t>Aalborg University</t>
  </si>
  <si>
    <t>Hacettepe University</t>
  </si>
  <si>
    <t>Vilnius University</t>
  </si>
  <si>
    <t>Complexo Hospitalario Universitario de Santiago de Compostela</t>
  </si>
  <si>
    <t>Ruhr University Bochum</t>
  </si>
  <si>
    <t>University of Illinois Urbana-Champaign</t>
  </si>
  <si>
    <t>Capital Medical University</t>
  </si>
  <si>
    <t>Kurume University</t>
  </si>
  <si>
    <t>King Khalid University Hospital</t>
  </si>
  <si>
    <t>Alfaisal University</t>
  </si>
  <si>
    <t>University of Adelaide</t>
  </si>
  <si>
    <t>The Methodist Hospital System</t>
  </si>
  <si>
    <t>IRCCS Policlinico San Donato</t>
  </si>
  <si>
    <t>Szeged University</t>
  </si>
  <si>
    <t>Gilead Sciences</t>
  </si>
  <si>
    <t>Fondazione IRCCS Istituto Nazionale Tumori Milan</t>
  </si>
  <si>
    <t>Medical College of Wisconsin</t>
  </si>
  <si>
    <t>University of California Berkeley</t>
  </si>
  <si>
    <t>Kyorin University</t>
  </si>
  <si>
    <t>National Health Research Institutes - Taiwan</t>
  </si>
  <si>
    <t>Virginia Commonwealth University</t>
  </si>
  <si>
    <t>Tokai University</t>
  </si>
  <si>
    <t>State University of New York (SUNY) Upstate Medical Center</t>
  </si>
  <si>
    <t>US Food &amp; Drug Administration (FDA)</t>
  </si>
  <si>
    <t>Nanjing Medical University</t>
  </si>
  <si>
    <t>Institute for Clinical &amp; Experimental Medicine (IKEM)</t>
  </si>
  <si>
    <t>Asan Medical Center</t>
  </si>
  <si>
    <t>Queens University - Canada</t>
  </si>
  <si>
    <t>University of Texas Medical Branch Galveston</t>
  </si>
  <si>
    <t>Royal Institute of Technology</t>
  </si>
  <si>
    <t>Temple University</t>
  </si>
  <si>
    <t>Pontificia Universidad Catolica de Chile</t>
  </si>
  <si>
    <t>Consejo Nacional de Investigaciones Cientificas y Tecnicas (CONICET)</t>
  </si>
  <si>
    <t>Nofer Institute of Occupational Medicine</t>
  </si>
  <si>
    <t>Showa University</t>
  </si>
  <si>
    <t>Children's Mercy Hospital</t>
  </si>
  <si>
    <t>Institut National Polytechnique de Toulouse</t>
  </si>
  <si>
    <t>Centre of Postgraduate Medical Education - Poland</t>
  </si>
  <si>
    <t>Alexandru Ioan Cuza University</t>
  </si>
  <si>
    <t>Fondazione Telethon</t>
  </si>
  <si>
    <t>Walter &amp; Eliza Hall Institute</t>
  </si>
  <si>
    <t>Tokyo Medical &amp; Dental University (TMDU)</t>
  </si>
  <si>
    <t>Christian Medical College &amp; Hospital (CMCH) Vellore</t>
  </si>
  <si>
    <t>Universite de Sfax</t>
  </si>
  <si>
    <t>Taipei Medical University</t>
  </si>
  <si>
    <t>Lankenau Institute for Medical Research</t>
  </si>
  <si>
    <t>Portland State University</t>
  </si>
  <si>
    <t>Indian Institute of Technology (IIT) - Delhi</t>
  </si>
  <si>
    <t>Alexandria University</t>
  </si>
  <si>
    <t>Universitat Politecnica de Valencia</t>
  </si>
  <si>
    <t>European Commission Joint Research Centre</t>
  </si>
  <si>
    <t>Colorado State University</t>
  </si>
  <si>
    <t>State University of New York (SUNY) Stony Brook</t>
  </si>
  <si>
    <t>Huazhong University of Science &amp; Technology</t>
  </si>
  <si>
    <t>Hungarian Academy of Sciences</t>
  </si>
  <si>
    <t>Canisius-Wilhelmina Hospital</t>
  </si>
  <si>
    <t>Hopital La Rabta</t>
  </si>
  <si>
    <t>Vilnius University Hospital Santariskiu Klinikos</t>
  </si>
  <si>
    <t>Kumamoto University</t>
  </si>
  <si>
    <t>University of Tsukuba</t>
  </si>
  <si>
    <t>Korea Advanced Institute of Science &amp; Technology (KAIST)</t>
  </si>
  <si>
    <t>Lomonosov Moscow State University</t>
  </si>
  <si>
    <t>Universidade Federal de Vicosa</t>
  </si>
  <si>
    <t>University Science &amp; Technology Houari Boumediene</t>
  </si>
  <si>
    <t>EC JRC ISPRA Site</t>
  </si>
  <si>
    <t>University of Foggia</t>
  </si>
  <si>
    <t>Universidade Nova de Lisboa</t>
  </si>
  <si>
    <t>National Cancer Center - Japan</t>
  </si>
  <si>
    <t>University of Quebec</t>
  </si>
  <si>
    <t>Beckman Research Institute of City of Hope</t>
  </si>
  <si>
    <t>Universidad de Las Palmas de Gran Canaria</t>
  </si>
  <si>
    <t>University of Quebec Montreal</t>
  </si>
  <si>
    <t>Unilever</t>
  </si>
  <si>
    <t>Wuhan University</t>
  </si>
  <si>
    <t>Barbara Ann Karmanos Cancer Institute</t>
  </si>
  <si>
    <t>Wayne State University</t>
  </si>
  <si>
    <t>University of Texas Austin</t>
  </si>
  <si>
    <t>Childrens Hospital of Orange County</t>
  </si>
  <si>
    <t>NIH Clinical Center (CC)</t>
  </si>
  <si>
    <t>Tsinghua University</t>
  </si>
  <si>
    <t>Polytechnic University of Milan</t>
  </si>
  <si>
    <t>Nb Article by Web of Science Category</t>
  </si>
  <si>
    <t>Year</t>
  </si>
  <si>
    <t>Funding Agencies</t>
  </si>
  <si>
    <t>Nb Articles</t>
  </si>
  <si>
    <t>Grant Numbers</t>
  </si>
  <si>
    <t>FONDATION POUR LA RECHERCHE MEDICALE</t>
  </si>
  <si>
    <t>NOVARTIS</t>
  </si>
  <si>
    <t>FONDATION DE FRANCE</t>
  </si>
  <si>
    <t>PFIZER</t>
  </si>
  <si>
    <t>Korea University</t>
  </si>
  <si>
    <t>Taichung Veterans General Hospital</t>
  </si>
  <si>
    <t>University of Oklahoma - Norman</t>
  </si>
  <si>
    <t>Ghent University Hospital</t>
  </si>
  <si>
    <t>Philips Research</t>
  </si>
  <si>
    <t>Atlantic Health System</t>
  </si>
  <si>
    <t>Universidade do Minho</t>
  </si>
  <si>
    <t>Nara Medical University</t>
  </si>
  <si>
    <t>Karlsruhe Institute of Technology</t>
  </si>
  <si>
    <t>German Research Foundation (DFG)</t>
  </si>
  <si>
    <t>Case Western Reserve University Hospital</t>
  </si>
  <si>
    <t>Universidad de Colima</t>
  </si>
  <si>
    <t>Gunma University</t>
  </si>
  <si>
    <t>Microsoft</t>
  </si>
  <si>
    <t>University of Saskatchewan</t>
  </si>
  <si>
    <t>Rochester Institute of Technology</t>
  </si>
  <si>
    <t>BC Childrens Hospital</t>
  </si>
  <si>
    <t>University of Twente</t>
  </si>
  <si>
    <t>University of Toledo</t>
  </si>
  <si>
    <t>Sunnybrook Research Institute</t>
  </si>
  <si>
    <t>Middlesex University</t>
  </si>
  <si>
    <t>Nihon University</t>
  </si>
  <si>
    <t>University of South Alabama</t>
  </si>
  <si>
    <t>Florida International University</t>
  </si>
  <si>
    <t>East Carolina University</t>
  </si>
  <si>
    <t>Children's Hospital of Michigan</t>
  </si>
  <si>
    <t>Saab Group</t>
  </si>
  <si>
    <t>University of Kansas</t>
  </si>
  <si>
    <t>Inha University</t>
  </si>
  <si>
    <t>Anhui Medical University</t>
  </si>
  <si>
    <t>China Medical University</t>
  </si>
  <si>
    <t>University of Ghana</t>
  </si>
  <si>
    <t>Aichi Cancer Center</t>
  </si>
  <si>
    <t>Westat</t>
  </si>
  <si>
    <t>Childrens Hospital at Montefiore</t>
  </si>
  <si>
    <t>Cancer Institute &amp; Hospital - CAMS</t>
  </si>
  <si>
    <t>China Medical University Hospital - Taiwan</t>
  </si>
  <si>
    <t>University of Kansas Medical Center</t>
  </si>
  <si>
    <t>Fu Wai Hospital - CAMS</t>
  </si>
  <si>
    <t>Shiraz University of Medical Science</t>
  </si>
  <si>
    <t>Necmettin Erbakan University</t>
  </si>
  <si>
    <t>Australian National University</t>
  </si>
  <si>
    <t>International Business Machines (IBM)</t>
  </si>
  <si>
    <t>Loma Linda University</t>
  </si>
  <si>
    <t>University of Nevada Reno</t>
  </si>
  <si>
    <t>Nevada System of Higher Education (NSHE)</t>
  </si>
  <si>
    <t>University of Memphis</t>
  </si>
  <si>
    <t>Georgia Institute of Technology</t>
  </si>
  <si>
    <t>Yamaguchi University</t>
  </si>
  <si>
    <t>Moscow Institute of Physics &amp; Technology</t>
  </si>
  <si>
    <t>California Pacific Medical Center</t>
  </si>
  <si>
    <t>Suzhou University</t>
  </si>
  <si>
    <t>Amirkabir University of Technology</t>
  </si>
  <si>
    <t>Jeroen Bosch Ziekenhuis</t>
  </si>
  <si>
    <t>Prince Sultan Cardiac Center</t>
  </si>
  <si>
    <t>Ryerson University</t>
  </si>
  <si>
    <t>California State University Northridge</t>
  </si>
  <si>
    <t>State University of New York (SUNY) Binghamton</t>
  </si>
  <si>
    <t>Syracuse University</t>
  </si>
  <si>
    <t>USA</t>
  </si>
  <si>
    <t>North America (USA+Canada)</t>
  </si>
  <si>
    <t>AUSTRIA</t>
  </si>
  <si>
    <t>BELGIUM</t>
  </si>
  <si>
    <t>DENMARK</t>
  </si>
  <si>
    <t>ENGLAND</t>
  </si>
  <si>
    <t>FINLAND</t>
  </si>
  <si>
    <t>ITALY</t>
  </si>
  <si>
    <t>NETHERLANDS</t>
  </si>
  <si>
    <t>SCOTLAND</t>
  </si>
  <si>
    <t>SPAIN</t>
  </si>
  <si>
    <t>SWEDEN</t>
  </si>
  <si>
    <t>Filter Summary:</t>
  </si>
  <si>
    <t>Schema:  Web of Science</t>
  </si>
  <si>
    <t>Document Type:  [Article]</t>
  </si>
  <si>
    <t>Toutes disciplines</t>
  </si>
  <si>
    <t>Disciplines</t>
  </si>
  <si>
    <t>Yonsei University</t>
  </si>
  <si>
    <t>University of Tokyo</t>
  </si>
  <si>
    <t>McGill University</t>
  </si>
  <si>
    <t>University of Texas Southwestern Medical Center Dallas</t>
  </si>
  <si>
    <t>Monash University</t>
  </si>
  <si>
    <t>Sun Yat Sen University</t>
  </si>
  <si>
    <t>Samsung Medical Center</t>
  </si>
  <si>
    <t>Boston University</t>
  </si>
  <si>
    <t>Wake Forest University</t>
  </si>
  <si>
    <t>Zhejiang University</t>
  </si>
  <si>
    <t>Medical University of Vienna</t>
  </si>
  <si>
    <t>Kyoto University</t>
  </si>
  <si>
    <t>University of Florida</t>
  </si>
  <si>
    <t>Sichuan University</t>
  </si>
  <si>
    <t>Catholic University of Korea</t>
  </si>
  <si>
    <t>University of Cincinnati</t>
  </si>
  <si>
    <t>Seoul National University Hospital</t>
  </si>
  <si>
    <t>Chinese University of Hong Kong</t>
  </si>
  <si>
    <t>Shandong University</t>
  </si>
  <si>
    <t>University of Missouri System</t>
  </si>
  <si>
    <t>Cincinnati Children's Hospital Medical Center</t>
  </si>
  <si>
    <t>Weill Cornell Medical College Qatar</t>
  </si>
  <si>
    <t>Louisiana State University System</t>
  </si>
  <si>
    <t>Chang Gung University</t>
  </si>
  <si>
    <t>Pusan National University</t>
  </si>
  <si>
    <t>Chinese Academy of Sciences</t>
  </si>
  <si>
    <t>Tehran University of Medical Sciences</t>
  </si>
  <si>
    <t>Pusan National University Hospital</t>
  </si>
  <si>
    <t>Athens Medical School</t>
  </si>
  <si>
    <t>Universidade Federal de Sao Paulo (UNIFESP)</t>
  </si>
  <si>
    <t>University of Manitoba</t>
  </si>
  <si>
    <t>Semmelweis University</t>
  </si>
  <si>
    <t>Nagoya University</t>
  </si>
  <si>
    <t>Chinese People's Liberation Army General Hospital</t>
  </si>
  <si>
    <t>Novo Nordisk</t>
  </si>
  <si>
    <t>Hebrew University of Jerusalem</t>
  </si>
  <si>
    <t>Hiroshima University</t>
  </si>
  <si>
    <t>Istanbul University</t>
  </si>
  <si>
    <t>Florey Institute of Neuroscience &amp; Mental Health</t>
  </si>
  <si>
    <t>University of Kiel</t>
  </si>
  <si>
    <t>NIH National Institute of Diabetes &amp; Digestive &amp; Kidney Diseases (NIDDK)</t>
  </si>
  <si>
    <t>Central South University</t>
  </si>
  <si>
    <t>Linkoping University</t>
  </si>
  <si>
    <t>University of Turku</t>
  </si>
  <si>
    <t>University of Rome Tor Vergata</t>
  </si>
  <si>
    <t>University of California Irvine</t>
  </si>
  <si>
    <t>Louisiana State University</t>
  </si>
  <si>
    <t>Saarland University</t>
  </si>
  <si>
    <t>University of Eastern Finland</t>
  </si>
  <si>
    <t>Gentofte Hospital</t>
  </si>
  <si>
    <t>Hospital Universitari Vall d'Hebron</t>
  </si>
  <si>
    <t>Inje University</t>
  </si>
  <si>
    <t>Tongji University</t>
  </si>
  <si>
    <t>Juntendo University</t>
  </si>
  <si>
    <t>Universidade do Porto</t>
  </si>
  <si>
    <t>University of Kentucky</t>
  </si>
  <si>
    <t>Henry Ford Hospital</t>
  </si>
  <si>
    <t>Harbin Medical University</t>
  </si>
  <si>
    <t>University of Arkansas System</t>
  </si>
  <si>
    <t>Yokohama City University</t>
  </si>
  <si>
    <t>Nanjing University</t>
  </si>
  <si>
    <t>Kobe University</t>
  </si>
  <si>
    <t>University of Southern Denmark</t>
  </si>
  <si>
    <t>Tokyo Women's Medical University</t>
  </si>
  <si>
    <t>Pennington Biomedical Research Center</t>
  </si>
  <si>
    <t>University of Nottingham</t>
  </si>
  <si>
    <t>Rush University</t>
  </si>
  <si>
    <t>Medical University Lodz</t>
  </si>
  <si>
    <t>Southern Medical University - China</t>
  </si>
  <si>
    <t>Tulane University</t>
  </si>
  <si>
    <t>Chiba University</t>
  </si>
  <si>
    <t>Okayama University</t>
  </si>
  <si>
    <t>Jichi Medical University</t>
  </si>
  <si>
    <t>University of Louisville</t>
  </si>
  <si>
    <t>Tianjin Medical University</t>
  </si>
  <si>
    <t>University of Tennessee System</t>
  </si>
  <si>
    <t>University of Otago</t>
  </si>
  <si>
    <t>University of Missouri Kansas City</t>
  </si>
  <si>
    <t>Universidade Federal do Rio Grande do Sul</t>
  </si>
  <si>
    <t>Kyung Hee University</t>
  </si>
  <si>
    <t>Hokkaido University</t>
  </si>
  <si>
    <t>Prince of Wales Hospital</t>
  </si>
  <si>
    <t>Xi'an Jiaotong University</t>
  </si>
  <si>
    <t>University of Regensburg</t>
  </si>
  <si>
    <t>University of Arkansas Medical Sciences</t>
  </si>
  <si>
    <t>Hopital Universitaire Beaujon - APHP</t>
  </si>
  <si>
    <t>Texas A&amp;M University System</t>
  </si>
  <si>
    <t>Osaka City University</t>
  </si>
  <si>
    <t>Merck &amp; Company</t>
  </si>
  <si>
    <t>Universidade de Lisboa</t>
  </si>
  <si>
    <t>University of Nebraska System</t>
  </si>
  <si>
    <t>Chongqing Medical University</t>
  </si>
  <si>
    <t>Jikei University</t>
  </si>
  <si>
    <t>Novartis</t>
  </si>
  <si>
    <t>Aristotle University of Thessaloniki</t>
  </si>
  <si>
    <t>Hyogo College of Medicine</t>
  </si>
  <si>
    <t>Texas Heart Institute</t>
  </si>
  <si>
    <t>Zhengzhou University</t>
  </si>
  <si>
    <t>Saint Louis University</t>
  </si>
  <si>
    <t>Joslin Diabetes Center, Inc.</t>
  </si>
  <si>
    <t>Jilin University</t>
  </si>
  <si>
    <t>Hallym University</t>
  </si>
  <si>
    <t>Ajou University</t>
  </si>
  <si>
    <t>NIH Eunice Kennedy Shriver National Institute of Child Health &amp; Human Development (NICHD)</t>
  </si>
  <si>
    <t>United States Department of Agriculture (USDA)</t>
  </si>
  <si>
    <t>Kanazawa University</t>
  </si>
  <si>
    <t>Georgetown University</t>
  </si>
  <si>
    <t>Wenzhou Medical University</t>
  </si>
  <si>
    <t>Peking Union Medical College Hospital</t>
  </si>
  <si>
    <t>University of Connecticut</t>
  </si>
  <si>
    <t>University of Missouri Columbia</t>
  </si>
  <si>
    <t>University of Vermont</t>
  </si>
  <si>
    <t>Augusta University</t>
  </si>
  <si>
    <t>Kindai University (Kinki University)</t>
  </si>
  <si>
    <t>University of Mississippi</t>
  </si>
  <si>
    <t>Soonchunhyang University</t>
  </si>
  <si>
    <t>Universidade Federal do Rio de Janeiro</t>
  </si>
  <si>
    <t>University of Valencia</t>
  </si>
  <si>
    <t>Michigan State University</t>
  </si>
  <si>
    <t>Shahid Beheshti University Medical Sciences</t>
  </si>
  <si>
    <t>University of Exeter</t>
  </si>
  <si>
    <t>State University of New York (SUNY) Buffalo</t>
  </si>
  <si>
    <t>Tokushima University</t>
  </si>
  <si>
    <t>Teikyo University</t>
  </si>
  <si>
    <t>Toho University</t>
  </si>
  <si>
    <t>Cairo University</t>
  </si>
  <si>
    <t>Kyoto Prefectural University of Medicine</t>
  </si>
  <si>
    <t>National Center for Global Health &amp; Medicine - Japan</t>
  </si>
  <si>
    <t>Kaohsiung Medical University</t>
  </si>
  <si>
    <t>Tokyo Medical University</t>
  </si>
  <si>
    <t>University of Messina</t>
  </si>
  <si>
    <t>NIH National Institute on Aging (NIA)</t>
  </si>
  <si>
    <t>Roche Holding</t>
  </si>
  <si>
    <t>Kitasato University</t>
  </si>
  <si>
    <t>University of Nebraska Medical Center</t>
  </si>
  <si>
    <t>University of Tennessee Health Science Center</t>
  </si>
  <si>
    <t>Universidad de Chile</t>
  </si>
  <si>
    <t>Autonomous University of Madrid</t>
  </si>
  <si>
    <t>Goethe University Frankfurt Hospital</t>
  </si>
  <si>
    <t>Universidade de Coimbra</t>
  </si>
  <si>
    <t>University of Lubeck</t>
  </si>
  <si>
    <t>Poznan University of Medical Sciences</t>
  </si>
  <si>
    <t>Magna Graecia University of Catanzaro</t>
  </si>
  <si>
    <t>Universita di Modena e Reggio Emilia</t>
  </si>
  <si>
    <t>Saitama Medical University</t>
  </si>
  <si>
    <t>Deakin University</t>
  </si>
  <si>
    <t>University of Dundee</t>
  </si>
  <si>
    <t>Sao Joao Hospital</t>
  </si>
  <si>
    <t>Orebro University</t>
  </si>
  <si>
    <t>Universidade Estadual Paulista</t>
  </si>
  <si>
    <t>Mahidol University</t>
  </si>
  <si>
    <t>Fujian Medical University</t>
  </si>
  <si>
    <t>Universidad Nacional Autonoma de Mexico</t>
  </si>
  <si>
    <t>Hanyang University</t>
  </si>
  <si>
    <t>University of Mississippi Medical Center</t>
  </si>
  <si>
    <t>Universidade Federal de Minas Gerais</t>
  </si>
  <si>
    <t>Konkuk University</t>
  </si>
  <si>
    <t>Baylor University</t>
  </si>
  <si>
    <t>Universiti Malaya</t>
  </si>
  <si>
    <t>Gachon University</t>
  </si>
  <si>
    <t>Wakayama Medical University</t>
  </si>
  <si>
    <t>Nagoya City University</t>
  </si>
  <si>
    <t>G d'Annunzio University of Chieti-Pescara</t>
  </si>
  <si>
    <t>Carol Davila University of Medicine &amp; Pharmacy</t>
  </si>
  <si>
    <t>Austin Research Institute</t>
  </si>
  <si>
    <t>Marche Polytechnic University</t>
  </si>
  <si>
    <t>University of New Mexico</t>
  </si>
  <si>
    <t>University of Tasmania</t>
  </si>
  <si>
    <t>Flinders University South Australia</t>
  </si>
  <si>
    <t>Texas Tech University System</t>
  </si>
  <si>
    <t>Martin Luther University Halle Wittenberg</t>
  </si>
  <si>
    <t>Hospital Universitario 12 de Octubre</t>
  </si>
  <si>
    <t>Kawasaki Medical School</t>
  </si>
  <si>
    <t>Yeungnam University</t>
  </si>
  <si>
    <t>Erciyes University</t>
  </si>
  <si>
    <t>University of Ferrara</t>
  </si>
  <si>
    <t>Marmara University</t>
  </si>
  <si>
    <t>University of Zagreb</t>
  </si>
  <si>
    <t>London School of Hygiene &amp; Tropical Medicine</t>
  </si>
  <si>
    <t>Tri-Service General Hospital</t>
  </si>
  <si>
    <t>Ewha Womans University</t>
  </si>
  <si>
    <t>King Abdulaziz University</t>
  </si>
  <si>
    <t>State University of New York (SUNY) Downstate Medical Center</t>
  </si>
  <si>
    <t>Fujita Health University</t>
  </si>
  <si>
    <t>Baskent University</t>
  </si>
  <si>
    <t>Garvan Institute of Medical Research</t>
  </si>
  <si>
    <t>Southeast University - China</t>
  </si>
  <si>
    <t>Chung Shan Medical University</t>
  </si>
  <si>
    <t>University of Hull</t>
  </si>
  <si>
    <t>Murdoch Children's Research Institute</t>
  </si>
  <si>
    <t>IRCCS San Raffaele Pisana</t>
  </si>
  <si>
    <t>University of Milano-Bicocca</t>
  </si>
  <si>
    <t>Shinshu University</t>
  </si>
  <si>
    <t>Texas A&amp;M Health Science Center</t>
  </si>
  <si>
    <t>Gazi University</t>
  </si>
  <si>
    <t>University of South Carolina</t>
  </si>
  <si>
    <t>University of Newcastle</t>
  </si>
  <si>
    <t>Royal Infirmary of Edinburgh</t>
  </si>
  <si>
    <t>Fukuoka University</t>
  </si>
  <si>
    <t>Gifu University</t>
  </si>
  <si>
    <t>Guangxi Medical University</t>
  </si>
  <si>
    <t>University of Toyama</t>
  </si>
  <si>
    <t>Ben Gurion University</t>
  </si>
  <si>
    <t>New York Medical College</t>
  </si>
  <si>
    <t>Texas Tech University</t>
  </si>
  <si>
    <t>Keimyung University</t>
  </si>
  <si>
    <t>Hebei Medical University</t>
  </si>
  <si>
    <t>Kagoshima University</t>
  </si>
  <si>
    <t>University of Eastern Piedmont Amedeo Avogadro</t>
  </si>
  <si>
    <t>Chonnam National University Hospital</t>
  </si>
  <si>
    <t>Iwate Medical University</t>
  </si>
  <si>
    <t>University of Occupational &amp; Environmental Health - Japan</t>
  </si>
  <si>
    <t>University of Patras</t>
  </si>
  <si>
    <t>Buddhist Tzu Chi General Hospital</t>
  </si>
  <si>
    <t>University of Pecs</t>
  </si>
  <si>
    <t>Vet Affairs Puget Sound Health Care System</t>
  </si>
  <si>
    <t>Osaka Medical Center for Cancer &amp; Cardiovascular Diseases</t>
  </si>
  <si>
    <t>Masaryk University Brno</t>
  </si>
  <si>
    <t>University of South Carolina System</t>
  </si>
  <si>
    <t>University of Debrecen</t>
  </si>
  <si>
    <t>University of South Carolina Columbia</t>
  </si>
  <si>
    <t>University Campus Bio-Medico - Rome Italy</t>
  </si>
  <si>
    <t>Sapporo Medical University</t>
  </si>
  <si>
    <t>Chung Ang University</t>
  </si>
  <si>
    <t>Drexel University</t>
  </si>
  <si>
    <t>Selcuk University</t>
  </si>
  <si>
    <t>Seattle Children's Hospital</t>
  </si>
  <si>
    <t>American University of Beirut</t>
  </si>
  <si>
    <t>Council of Scientific &amp; Industrial Research (CSIR) - India</t>
  </si>
  <si>
    <t>University of South Australia</t>
  </si>
  <si>
    <t>Wythenshawe Hospital</t>
  </si>
  <si>
    <t>Paracelsus Private Medical University</t>
  </si>
  <si>
    <t>Dokuz Eylul University</t>
  </si>
  <si>
    <t>Chungnam National University</t>
  </si>
  <si>
    <t>Ehime University</t>
  </si>
  <si>
    <t>Dicle University</t>
  </si>
  <si>
    <t>Queens University Belfast</t>
  </si>
  <si>
    <t>Shimane University</t>
  </si>
  <si>
    <t>San Francisco VA Medical Center</t>
  </si>
  <si>
    <t>Ain Shams University</t>
  </si>
  <si>
    <t>Hippokration General Hospital</t>
  </si>
  <si>
    <t>University of Ioannina</t>
  </si>
  <si>
    <t>Osaka Medical College</t>
  </si>
  <si>
    <t>Tzu Chi University</t>
  </si>
  <si>
    <t>Iuliu Hatieganu University of Medicine &amp; Pharmacy</t>
  </si>
  <si>
    <t>United States Department of Defense</t>
  </si>
  <si>
    <t>Boston Medical Center</t>
  </si>
  <si>
    <t>University of Salerno</t>
  </si>
  <si>
    <t>Purdue University System</t>
  </si>
  <si>
    <t>Texas A&amp;M University College Station</t>
  </si>
  <si>
    <t>Fukushima Medical University</t>
  </si>
  <si>
    <t>Chungbuk National University</t>
  </si>
  <si>
    <t>University College Cork</t>
  </si>
  <si>
    <t>Instituto Dante Pazzanese de Cardiologia</t>
  </si>
  <si>
    <t>Oita University</t>
  </si>
  <si>
    <t>Purdue University</t>
  </si>
  <si>
    <t>Chulalongkorn University</t>
  </si>
  <si>
    <t>Mie University</t>
  </si>
  <si>
    <t>Virgen del Rocio University Hospital</t>
  </si>
  <si>
    <t>Mackay Memorial Hospital</t>
  </si>
  <si>
    <t>Eulji University</t>
  </si>
  <si>
    <t>NIH National Institute of Environmental Health Sciences (NIEHS)</t>
  </si>
  <si>
    <t>NorthShore University Health System</t>
  </si>
  <si>
    <t>Kansai Medical University</t>
  </si>
  <si>
    <t>Hospital Universitario Cruces</t>
  </si>
  <si>
    <t>Creighton University</t>
  </si>
  <si>
    <t>Xiamen University</t>
  </si>
  <si>
    <t>Guangzhou Medical University</t>
  </si>
  <si>
    <t>Research Institute at Nationwide Children's Hospital</t>
  </si>
  <si>
    <t>Kyungpook National University Hospital</t>
  </si>
  <si>
    <t>Qingdao University</t>
  </si>
  <si>
    <t>Islamic Azad University</t>
  </si>
  <si>
    <t>Universidad de Cordoba</t>
  </si>
  <si>
    <t>Dalian Medical University</t>
  </si>
  <si>
    <t>Tilburg University</t>
  </si>
  <si>
    <t>University of York - UK</t>
  </si>
  <si>
    <t>University of Santiago De Compostela</t>
  </si>
  <si>
    <t>Saint Marianna University</t>
  </si>
  <si>
    <t>Comenius University Bratislava</t>
  </si>
  <si>
    <t>Lithuanian University of Health Sciences</t>
  </si>
  <si>
    <t>University of Cagliari</t>
  </si>
  <si>
    <t>West Virginia University</t>
  </si>
  <si>
    <t>Hamamatsu University School of Medicine</t>
  </si>
  <si>
    <t>Kanazawa Medical University</t>
  </si>
  <si>
    <t>Scripps Research Institute</t>
  </si>
  <si>
    <t>University of Granada</t>
  </si>
  <si>
    <t>Nantong University</t>
  </si>
  <si>
    <t>Yamagata University</t>
  </si>
  <si>
    <t>University of Basque Country</t>
  </si>
  <si>
    <t>Akdeniz University</t>
  </si>
  <si>
    <t>RIKEN</t>
  </si>
  <si>
    <t>University of Colorado Boulder</t>
  </si>
  <si>
    <t>Czech Academy of Sciences</t>
  </si>
  <si>
    <t>VA Greater Los Angeles Healthcare System</t>
  </si>
  <si>
    <t>Robert Bosch GmbH</t>
  </si>
  <si>
    <t>Tottori University</t>
  </si>
  <si>
    <t>Robert Bosch Krankenhaus</t>
  </si>
  <si>
    <t>Universidade do Estado do Rio de Janeiro</t>
  </si>
  <si>
    <t>Ataturk University</t>
  </si>
  <si>
    <t>University of Sevilla</t>
  </si>
  <si>
    <t>Centro Hospitalar e Universitario de Coimbra (CHUC)</t>
  </si>
  <si>
    <t>Pochon Cha University</t>
  </si>
  <si>
    <t>Wonkwang University</t>
  </si>
  <si>
    <t>Nanchang University</t>
  </si>
  <si>
    <t>Saga University</t>
  </si>
  <si>
    <t>York University - Canada</t>
  </si>
  <si>
    <t>Curtin University</t>
  </si>
  <si>
    <t>Uniformed Services University of the Health Sciences - USA</t>
  </si>
  <si>
    <t>Medical University of Lublin</t>
  </si>
  <si>
    <t>Kocaeli University</t>
  </si>
  <si>
    <t>Ahepa University Hospital</t>
  </si>
  <si>
    <t>Hasselt University</t>
  </si>
  <si>
    <t>Hirosaki University</t>
  </si>
  <si>
    <t>Kochi University</t>
  </si>
  <si>
    <t>Arizona State University</t>
  </si>
  <si>
    <t>Jinan University</t>
  </si>
  <si>
    <t>Dongguk University</t>
  </si>
  <si>
    <t>University of Insubria</t>
  </si>
  <si>
    <t>Kagawa University</t>
  </si>
  <si>
    <t>Gaziantep University</t>
  </si>
  <si>
    <t>Soroka Medical Center</t>
  </si>
  <si>
    <t>Onze Lieve Vrouwe Gasthuis Hospital</t>
  </si>
  <si>
    <t>Taipei Municipal WanFang Hospital</t>
  </si>
  <si>
    <t>Griffith University</t>
  </si>
  <si>
    <t>Japanese Foundation for Cancer Research</t>
  </si>
  <si>
    <t>Indiana University Bloomington</t>
  </si>
  <si>
    <t>I Shou University</t>
  </si>
  <si>
    <t>University Hospital of North Norway</t>
  </si>
  <si>
    <t>Azienda Ospedaliero Universitaria Careggi</t>
  </si>
  <si>
    <t>Complejo Hospitalario Universitario A Coruna</t>
  </si>
  <si>
    <t>Far Eastern Memorial Hospital</t>
  </si>
  <si>
    <t>QIMR Berghofer Medical Research Institute</t>
  </si>
  <si>
    <t>Asahikawa Medical College</t>
  </si>
  <si>
    <t>Aga Khan University</t>
  </si>
  <si>
    <t>Dankook University</t>
  </si>
  <si>
    <t>Dong A University</t>
  </si>
  <si>
    <t>Royal Victoria Hospital</t>
  </si>
  <si>
    <t>Japan Science &amp; Technology Agency (JST)</t>
  </si>
  <si>
    <t>National University of Ireland (NUI) Galway</t>
  </si>
  <si>
    <t>China-Japan Friendship Hospital</t>
  </si>
  <si>
    <t>Chi Mei Hospital</t>
  </si>
  <si>
    <t>Charite Mitte Campus</t>
  </si>
  <si>
    <t>Instituto Nacional de Ciencias Medicas y Nutricion Salvador Zubiran - Mexico</t>
  </si>
  <si>
    <t>University of Guelph</t>
  </si>
  <si>
    <t>Nicolaus Copernicus University</t>
  </si>
  <si>
    <t>Wilhelminenspital</t>
  </si>
  <si>
    <t>Kangwon National University</t>
  </si>
  <si>
    <t>Changhua Christian Hospital</t>
  </si>
  <si>
    <t>University of Yamanashi</t>
  </si>
  <si>
    <t>Gyeongsang National University</t>
  </si>
  <si>
    <t>Complexo Hospitalario Universitario de Vigo</t>
  </si>
  <si>
    <t>United States Army</t>
  </si>
  <si>
    <t>Washington State University</t>
  </si>
  <si>
    <t>Cukurova University</t>
  </si>
  <si>
    <t>Inonu University</t>
  </si>
  <si>
    <t>Universidade Federal do Parana</t>
  </si>
  <si>
    <t>University of Texas School Public Health</t>
  </si>
  <si>
    <t>University of Surrey</t>
  </si>
  <si>
    <t>Kaohsiung Veterans General Hospital</t>
  </si>
  <si>
    <t>United States Department of Energy (DOE)</t>
  </si>
  <si>
    <t>Yuzuncu Yil University</t>
  </si>
  <si>
    <t>Universidade da Coruna</t>
  </si>
  <si>
    <t>Acibadem University</t>
  </si>
  <si>
    <t>Kyung Hee University Hospital</t>
  </si>
  <si>
    <t>Shanghai University of Traditional Chinese Medicine</t>
  </si>
  <si>
    <t>Aichi Medical University</t>
  </si>
  <si>
    <t>University of Massachusetts Amherst</t>
  </si>
  <si>
    <t>Texas Tech University Health Science Center</t>
  </si>
  <si>
    <t>National Defense Medical College - Japan</t>
  </si>
  <si>
    <t>Harokopio University Athens</t>
  </si>
  <si>
    <t>IRCCS Neuromed</t>
  </si>
  <si>
    <t>Swansea University</t>
  </si>
  <si>
    <t>Louisiana State University Health Sciences Center New Orleans</t>
  </si>
  <si>
    <t>Rady Childrens Hospital San Diego</t>
  </si>
  <si>
    <t>San Francisco General Hospital Medical Center</t>
  </si>
  <si>
    <t>University of Crete</t>
  </si>
  <si>
    <t>Iran University of Medical Sciences</t>
  </si>
  <si>
    <t>University of Brighton</t>
  </si>
  <si>
    <t>Xinjiang Medical University</t>
  </si>
  <si>
    <t>Jiangsu University</t>
  </si>
  <si>
    <t>Nanjing University of Chinese Medicine</t>
  </si>
  <si>
    <t>Xuzhou Medical College</t>
  </si>
  <si>
    <t>St Anne's University Hospital Brno (FNUSA-ICRC)</t>
  </si>
  <si>
    <t>Virginia Polytechnic Institute &amp; State University</t>
  </si>
  <si>
    <t>Macquarie University</t>
  </si>
  <si>
    <t>Hospital Santa Maria</t>
  </si>
  <si>
    <t>Hopital Universitaire Avicenne - APHP</t>
  </si>
  <si>
    <t>Lanzhou University</t>
  </si>
  <si>
    <t>Universidade Federal Fluminense</t>
  </si>
  <si>
    <t>City University of New York (CUNY) System</t>
  </si>
  <si>
    <t>Royal Liverpool University Hospital</t>
  </si>
  <si>
    <t>University of Plymouth</t>
  </si>
  <si>
    <t>University of Bremen</t>
  </si>
  <si>
    <t>MetroHealth System</t>
  </si>
  <si>
    <t>Scuola Superiore Sant'Anna</t>
  </si>
  <si>
    <t>Georgia State University</t>
  </si>
  <si>
    <t>Hofstra University</t>
  </si>
  <si>
    <t>Cumhuriyet University</t>
  </si>
  <si>
    <t>Ralph H Johnson VA Medical Center</t>
  </si>
  <si>
    <t>Assiut University</t>
  </si>
  <si>
    <t>Waseda University</t>
  </si>
  <si>
    <t>Uludag University</t>
  </si>
  <si>
    <t>Mansoura University</t>
  </si>
  <si>
    <t>Hospital Israelita Albert Einstein</t>
  </si>
  <si>
    <t>Shanxi Medical University</t>
  </si>
  <si>
    <t>Slovak Academy of Sciences</t>
  </si>
  <si>
    <t>Kunming Medical University</t>
  </si>
  <si>
    <t>Universidad de Valladolid</t>
  </si>
  <si>
    <t>State Key Lab Oncology South China</t>
  </si>
  <si>
    <t>National Center for Child Health &amp; Development - Japan</t>
  </si>
  <si>
    <t>Universidade Federal do Ceara</t>
  </si>
  <si>
    <t>Hospital Valme</t>
  </si>
  <si>
    <t>Hopital Universitaire Ambroise-Pare - APHP</t>
  </si>
  <si>
    <t>The Aghia Sophia Children's Hospital</t>
  </si>
  <si>
    <t>La Trobe University</t>
  </si>
  <si>
    <t>University of Udine</t>
  </si>
  <si>
    <t>Akita University</t>
  </si>
  <si>
    <t>National Institute of Cardiology - Mexico</t>
  </si>
  <si>
    <t>University of Georgia</t>
  </si>
  <si>
    <t>University of Wisconsin Milwaukee</t>
  </si>
  <si>
    <t>Eindhoven University of Technology</t>
  </si>
  <si>
    <t>Universidade Federal da Bahia</t>
  </si>
  <si>
    <t>Palacky University Olomouc</t>
  </si>
  <si>
    <t>Weizmann Institute of Science</t>
  </si>
  <si>
    <t>NIH National Institute of Allergy &amp; Infectious Diseases (NIAID)</t>
  </si>
  <si>
    <t>Evangelismos Hospital</t>
  </si>
  <si>
    <t>Chung Shan Medical University Hospital</t>
  </si>
  <si>
    <t>Suleyman Demirel University</t>
  </si>
  <si>
    <t>University of Thessaly</t>
  </si>
  <si>
    <t>Durham VA Medical Center</t>
  </si>
  <si>
    <t>Kantonsspital Aarau AG (KSA)</t>
  </si>
  <si>
    <t>Centre Leon Berard</t>
  </si>
  <si>
    <t>Southern Illinois University System</t>
  </si>
  <si>
    <t>Universidad Miguel Hernandez de Elche</t>
  </si>
  <si>
    <t>Veterans Affairs Medical Center - Birmingham</t>
  </si>
  <si>
    <t>Tokyo Metropolitan Institute of Gerontology</t>
  </si>
  <si>
    <t>Albany Medical College</t>
  </si>
  <si>
    <t>University of Houston</t>
  </si>
  <si>
    <t>Ulsan University Hospital</t>
  </si>
  <si>
    <t>Chungnam National University Hospital</t>
  </si>
  <si>
    <t>University of Indonesia</t>
  </si>
  <si>
    <t>Universiti Kebangsaan Malaysia</t>
  </si>
  <si>
    <t>Chinese Center for Disease Control &amp; Prevention</t>
  </si>
  <si>
    <t>Rutgers State University Medical Center</t>
  </si>
  <si>
    <t>University of Houston System</t>
  </si>
  <si>
    <t>Canakkale Onsekiz Mart University</t>
  </si>
  <si>
    <t>University of Waterloo</t>
  </si>
  <si>
    <t>Oregon National Primate Research Center</t>
  </si>
  <si>
    <t>Institute of Basic Medical Sciences - CAMS</t>
  </si>
  <si>
    <t>Rutgers State University New Brunswick</t>
  </si>
  <si>
    <t>North Carolina State University</t>
  </si>
  <si>
    <t>Fundacao Oswaldo Cruz</t>
  </si>
  <si>
    <t>Simon Fraser University</t>
  </si>
  <si>
    <t>Medical University Sofia</t>
  </si>
  <si>
    <t>Concordia University - Canada</t>
  </si>
  <si>
    <t>Wake Forest University School of Medicine</t>
  </si>
  <si>
    <t>Veterans Affairs Medical Center - Denver</t>
  </si>
  <si>
    <t>Guangdong Medical University</t>
  </si>
  <si>
    <t>University of Sassari</t>
  </si>
  <si>
    <t>Universidad de Malaga</t>
  </si>
  <si>
    <t>California Pacific Medical Center Research Institute</t>
  </si>
  <si>
    <t>Stockholm University</t>
  </si>
  <si>
    <t>China Pharmaceutical University</t>
  </si>
  <si>
    <t>Chiang Mai University</t>
  </si>
  <si>
    <t>Hospital Carlos Haya</t>
  </si>
  <si>
    <t>University of Pretoria</t>
  </si>
  <si>
    <t>Firat University</t>
  </si>
  <si>
    <t>Ondokuz Mayis University</t>
  </si>
  <si>
    <t>Southern Illinois University</t>
  </si>
  <si>
    <t>H Lee Moffitt Cancer Center &amp; Research Institute</t>
  </si>
  <si>
    <t>Universidade de Brasilia</t>
  </si>
  <si>
    <t>Shantou University</t>
  </si>
  <si>
    <t>Nanyang Technological University</t>
  </si>
  <si>
    <t>Nanyang Technological University &amp; National Institute of Education (NIE) Singapore</t>
  </si>
  <si>
    <t>National Chung Hsing University</t>
  </si>
  <si>
    <t>China Agricultural University</t>
  </si>
  <si>
    <t>University of Ryukyus</t>
  </si>
  <si>
    <t>Duzce University</t>
  </si>
  <si>
    <t>United Arab Emirates University</t>
  </si>
  <si>
    <t>Canberra Hospital</t>
  </si>
  <si>
    <t>NIH National Institute on Alcohol Abuse &amp; Alcoholism (NIAAA)</t>
  </si>
  <si>
    <t>Louis Stokes Cleveland Veterans Affairs Medical Center</t>
  </si>
  <si>
    <t>Wright State University Dayton</t>
  </si>
  <si>
    <t>Nankai University</t>
  </si>
  <si>
    <t>University of Miyazaki</t>
  </si>
  <si>
    <t>Universidade Federal de Ciencias da Saude de Porto Alegre</t>
  </si>
  <si>
    <t>James Cook University</t>
  </si>
  <si>
    <t>Democritus University of Thrace</t>
  </si>
  <si>
    <t>Instituto Politecnico Nacional - Mexico</t>
  </si>
  <si>
    <t>Catholic University of Daegu</t>
  </si>
  <si>
    <t>Abant Izzet Baysal University</t>
  </si>
  <si>
    <t>Pamukkale University</t>
  </si>
  <si>
    <t>Hospital Universitario Virgen Macarena</t>
  </si>
  <si>
    <t>Western Sydney University</t>
  </si>
  <si>
    <t>Bulgarian Academy of Sciences</t>
  </si>
  <si>
    <t>Polish Mother's Memorial Hospital - Research Institute</t>
  </si>
  <si>
    <t>Shin Kong Wu Ho Su Memorial Hospital</t>
  </si>
  <si>
    <t>Jeju National University</t>
  </si>
  <si>
    <t>Womens &amp; Childrens Hospital Australia</t>
  </si>
  <si>
    <t>Yangzhou University</t>
  </si>
  <si>
    <t>University of Fukui</t>
  </si>
  <si>
    <t>University of Wyoming</t>
  </si>
  <si>
    <t>Universidad de Cadiz</t>
  </si>
  <si>
    <t>King Saud Bin Abdulaziz University for Health Sciences</t>
  </si>
  <si>
    <t>State University of New York (SUNY) Albany</t>
  </si>
  <si>
    <t>Allegheny General Hospital</t>
  </si>
  <si>
    <t>Bar Ilan University</t>
  </si>
  <si>
    <t>Izmir Katip Celebi University</t>
  </si>
  <si>
    <t>Guangzhou University of Chinese Medicine</t>
  </si>
  <si>
    <t>Florida State University</t>
  </si>
  <si>
    <t>Sodersjukhuset Hospital</t>
  </si>
  <si>
    <t>Hospital Universitario San Cecilio</t>
  </si>
  <si>
    <t>Hospital Virgen de la Victoria</t>
  </si>
  <si>
    <t>University of Tennessee Knoxville</t>
  </si>
  <si>
    <t>Maimonides Medical Center</t>
  </si>
  <si>
    <t>University of Kwazulu Natal</t>
  </si>
  <si>
    <t>Harran University</t>
  </si>
  <si>
    <t>Nestle SA</t>
  </si>
  <si>
    <t>University of Hawaii Manoa</t>
  </si>
  <si>
    <t>University of Texas at San Antonio (UTSA)</t>
  </si>
  <si>
    <t>Al Azhar University</t>
  </si>
  <si>
    <t>University of Technology Sydney</t>
  </si>
  <si>
    <t>Portland VA Medical Center</t>
  </si>
  <si>
    <t>Audie L. Murphy Memorial Veterans Hospital</t>
  </si>
  <si>
    <t>National Research Centre (NRC)</t>
  </si>
  <si>
    <t>National Jewish Health</t>
  </si>
  <si>
    <t>Massey University</t>
  </si>
  <si>
    <t>Universidade Federal do Espirito Santo</t>
  </si>
  <si>
    <t>Asia University Taiwan</t>
  </si>
  <si>
    <t>Central Finland Central Hospital</t>
  </si>
  <si>
    <t>Centro Hospitalar de Lisboa Ocidental, EPE</t>
  </si>
  <si>
    <t>Royal Netherlands Academy of Arts &amp; Sciences</t>
  </si>
  <si>
    <t>Hamad Medical Corporation</t>
  </si>
  <si>
    <t>Academy of Military Medical Sciences - China</t>
  </si>
  <si>
    <t>University of Central Florida</t>
  </si>
  <si>
    <t>James J. Peters VA Medical Center</t>
  </si>
  <si>
    <t>Bulent Ecevit University</t>
  </si>
  <si>
    <t>University of Delaware</t>
  </si>
  <si>
    <t>Khon Kaen University</t>
  </si>
  <si>
    <t>Yeditepe University</t>
  </si>
  <si>
    <t>Auburn University</t>
  </si>
  <si>
    <t>Auburn University System</t>
  </si>
  <si>
    <t>National Institutes of Natural Sciences (NINS) - Japan</t>
  </si>
  <si>
    <t>Japanese Red Cross Medical Center</t>
  </si>
  <si>
    <t>University Hospital Ioannina</t>
  </si>
  <si>
    <t>Commonwealth Scientific &amp; Industrial Research Organisation (CSIRO)</t>
  </si>
  <si>
    <t>Oregon State University</t>
  </si>
  <si>
    <t>Universidade Federal de Santa Catarina (UFSC)</t>
  </si>
  <si>
    <t>Eskisehir Osmangazi University</t>
  </si>
  <si>
    <t>Sakarya University</t>
  </si>
  <si>
    <t>University of Sussex</t>
  </si>
  <si>
    <t>Samsung</t>
  </si>
  <si>
    <t>Universiti Putra Malaysia</t>
  </si>
  <si>
    <t>National University of La Plata</t>
  </si>
  <si>
    <t>San Diego State University</t>
  </si>
  <si>
    <t>National Sun Yat Sen University</t>
  </si>
  <si>
    <t>Tarbiat Modares University</t>
  </si>
  <si>
    <t>Kuwait University</t>
  </si>
  <si>
    <t>Universiti Sains Malaysia</t>
  </si>
  <si>
    <t>Aintree University Hospitals NHS Foundation Trust</t>
  </si>
  <si>
    <t>Southmead Hospital</t>
  </si>
  <si>
    <t>Howard University</t>
  </si>
  <si>
    <t>Oakland University</t>
  </si>
  <si>
    <t>North West University - South Africa</t>
  </si>
  <si>
    <t>Michael E DeBakey VA Medical Center</t>
  </si>
  <si>
    <t>Centro Hospitalar de Lisboa Central, EPE</t>
  </si>
  <si>
    <t>Liverpool John Moores University</t>
  </si>
  <si>
    <t>University of South Dakota</t>
  </si>
  <si>
    <t>Universidade Federal de Mato Grosso do Sul</t>
  </si>
  <si>
    <t>Universidade Federal de Pernambuco</t>
  </si>
  <si>
    <t>Universidade Federal de Sergipe</t>
  </si>
  <si>
    <t>Banaras Hindu University</t>
  </si>
  <si>
    <t>Slovak Medical University Bratislava</t>
  </si>
  <si>
    <t>Trakya University</t>
  </si>
  <si>
    <t>Benaroya Research Institute</t>
  </si>
  <si>
    <t>National Institute for Health Development - Estonia</t>
  </si>
  <si>
    <t>University of Veterinary Medicine Vienna</t>
  </si>
  <si>
    <t>Fox Chase Cancer Center</t>
  </si>
  <si>
    <t>University of Hannover</t>
  </si>
  <si>
    <t>Adnan Menderes University</t>
  </si>
  <si>
    <t>Kafkas University</t>
  </si>
  <si>
    <t>Mustafa Kemal University</t>
  </si>
  <si>
    <t>CINVESTAV - Centro de Investigacion y de Estudios Avanzados del Instituto Politecnico Nacional</t>
  </si>
  <si>
    <t>South African Medical Research Council</t>
  </si>
  <si>
    <t>Zhejiang Chinese Medical University</t>
  </si>
  <si>
    <t>King Abdulaziz Medical City</t>
  </si>
  <si>
    <t>National Guard Health Affairs - Saudi Arabia</t>
  </si>
  <si>
    <t>University of Wollongong</t>
  </si>
  <si>
    <t>Netherlands Organization Applied Science Research</t>
  </si>
  <si>
    <t>Philadelphia Veterans Affairs Medical Center</t>
  </si>
  <si>
    <t>University of Illinois Peoria</t>
  </si>
  <si>
    <t>Universidad de Leon</t>
  </si>
  <si>
    <t>Ningxia Medical University</t>
  </si>
  <si>
    <t>University of Veterinary &amp; Pharmaceutical Sciences - Brno</t>
  </si>
  <si>
    <t>Universidad de Cantabria</t>
  </si>
  <si>
    <t>NIH National Institute of Dental &amp; Craniofacial Research (NIDCR)</t>
  </si>
  <si>
    <t>Institut Paoli-Calmette (IPC)</t>
  </si>
  <si>
    <t>Cathay General Hospital</t>
  </si>
  <si>
    <t>Istanbul Bilim University</t>
  </si>
  <si>
    <t>Northeastern University</t>
  </si>
  <si>
    <t>Ohio University</t>
  </si>
  <si>
    <t>University of Haifa</t>
  </si>
  <si>
    <t>Universidade Federal de Santa Maria (UFSM)</t>
  </si>
  <si>
    <t>Ningbo University</t>
  </si>
  <si>
    <t>Northwest A&amp;F University - China</t>
  </si>
  <si>
    <t>Alberta Childrens Hospital</t>
  </si>
  <si>
    <t>Isis Pharmaceuticals Inc</t>
  </si>
  <si>
    <t>UCSF Benioff Children's Hospital Oakland</t>
  </si>
  <si>
    <t>University of London Royal Veterinary College</t>
  </si>
  <si>
    <t>University of Reading</t>
  </si>
  <si>
    <t>Adiyaman University</t>
  </si>
  <si>
    <t>Namik Kemal University</t>
  </si>
  <si>
    <t>University of Victoria</t>
  </si>
  <si>
    <t>Fu Jen Catholic University</t>
  </si>
  <si>
    <t>Fatih University</t>
  </si>
  <si>
    <t>Gaziosmanpasa University</t>
  </si>
  <si>
    <t>Research Triangle Institute</t>
  </si>
  <si>
    <t>Texas Biomedical Research Institute</t>
  </si>
  <si>
    <t>Dow University of Health Sciences</t>
  </si>
  <si>
    <t>National University of Cordoba</t>
  </si>
  <si>
    <t>Carnegie Mellon University</t>
  </si>
  <si>
    <t>University of Notre Dame Australia</t>
  </si>
  <si>
    <t>Henan University of Science &amp; Technology</t>
  </si>
  <si>
    <t>Children's Hospital Oakland Research Institute</t>
  </si>
  <si>
    <t>China Academy of Chinese Medical Sciences</t>
  </si>
  <si>
    <t>University of the Republic - Uruguay</t>
  </si>
  <si>
    <t>Kent State University</t>
  </si>
  <si>
    <t>George Mason University</t>
  </si>
  <si>
    <t>St Jude Children's Research Hospital</t>
  </si>
  <si>
    <t>University of Texas Dallas</t>
  </si>
  <si>
    <t>Salk Institute</t>
  </si>
  <si>
    <t>Universidad Rey Juan Carlos</t>
  </si>
  <si>
    <t>VA Pittsburgh Healthcare System</t>
  </si>
  <si>
    <t>University of Veterinary Medicine Hannover, Foundation</t>
  </si>
  <si>
    <t>Pirogov Russian National Research Medical University</t>
  </si>
  <si>
    <t>Durham University</t>
  </si>
  <si>
    <t>East Tennessee State University</t>
  </si>
  <si>
    <t>University of California Riverside</t>
  </si>
  <si>
    <t>Charles Sturt University</t>
  </si>
  <si>
    <t>Huazhong Agricultural University</t>
  </si>
  <si>
    <t>University of Jinan</t>
  </si>
  <si>
    <t>Mersin University</t>
  </si>
  <si>
    <t>University of Delhi</t>
  </si>
  <si>
    <t>Spanish National Cancer Research Centre</t>
  </si>
  <si>
    <t>University of Bath</t>
  </si>
  <si>
    <t>University of Stirling</t>
  </si>
  <si>
    <t>Acibadem Hastaneleri</t>
  </si>
  <si>
    <t>Catholic University Korea Hospital</t>
  </si>
  <si>
    <t>Nanjing Agricultural University</t>
  </si>
  <si>
    <t>Peoples Friendship University of Russia</t>
  </si>
  <si>
    <t>University of Puerto Rico</t>
  </si>
  <si>
    <t>Universitat de les Illes Balears</t>
  </si>
  <si>
    <t>University of Jyvaskyla</t>
  </si>
  <si>
    <t>Universidad de La Frontera</t>
  </si>
  <si>
    <t>Universidad de Guadalajara</t>
  </si>
  <si>
    <t>Australian Catholic University</t>
  </si>
  <si>
    <t>Chosun University</t>
  </si>
  <si>
    <t>Universidad de Extremadura</t>
  </si>
  <si>
    <t>Beijing University of Chinese Medicine</t>
  </si>
  <si>
    <t>Menofia University</t>
  </si>
  <si>
    <t>NIH National Institute of Biomedical Imaging &amp; Bioengineering (NIBIB)</t>
  </si>
  <si>
    <t>Hungkuang University</t>
  </si>
  <si>
    <t>University of North Texas System</t>
  </si>
  <si>
    <t>University of North Carolina Greensboro</t>
  </si>
  <si>
    <t>Inha University Hospital</t>
  </si>
  <si>
    <t>Royal Melbourne Institute of Technology (RMIT)</t>
  </si>
  <si>
    <t>Shenzhen University</t>
  </si>
  <si>
    <t>Xinxiang Medical University</t>
  </si>
  <si>
    <t>Aichi Gakuin University</t>
  </si>
  <si>
    <t>King Abdulaziz Medical City - Riyadh</t>
  </si>
  <si>
    <t>Palo Alto Medical Foundation Research Institute</t>
  </si>
  <si>
    <t>National Cancer Centre Singapore (NCCS)</t>
  </si>
  <si>
    <t>Norfolk &amp; Norwich University Hospital</t>
  </si>
  <si>
    <t>Shire Pharmaceuticals Limited</t>
  </si>
  <si>
    <t>Keele University</t>
  </si>
  <si>
    <t>King Fahad Medical City</t>
  </si>
  <si>
    <t>University of Ostrava</t>
  </si>
  <si>
    <t>Rutgers State University Newark</t>
  </si>
  <si>
    <t>Rice University</t>
  </si>
  <si>
    <t>AgroParisTech</t>
  </si>
  <si>
    <t>University of Tehran</t>
  </si>
  <si>
    <t>University of Latvia</t>
  </si>
  <si>
    <t>University of Warmia &amp; Mazury</t>
  </si>
  <si>
    <t>Steven &amp; Alexandra Cohen Children's Medical Center of New York</t>
  </si>
  <si>
    <t>IRCCS Saverio de Bellis</t>
  </si>
  <si>
    <t>IRCCS Fondazione Don Carlo Gnocchi Onlus</t>
  </si>
  <si>
    <t>University of Yaounde I</t>
  </si>
  <si>
    <t>Universidad Autonoma de Nuevo Leon</t>
  </si>
  <si>
    <t>Pontificia Universidade Catolica do Parana</t>
  </si>
  <si>
    <t>Astellas Pharmaceuticals</t>
  </si>
  <si>
    <t>National Institute of Infectious Diseases (NIID)</t>
  </si>
  <si>
    <t>Hospital Universitario Virgen de las Nieves</t>
  </si>
  <si>
    <t>Qatar Foundation</t>
  </si>
  <si>
    <t>IRCCS Fondazione Pascale</t>
  </si>
  <si>
    <t>Jan Kochanowski University</t>
  </si>
  <si>
    <t>National University of Rosario</t>
  </si>
  <si>
    <t>Hong Kong Polytechnic University</t>
  </si>
  <si>
    <t>Hong Kong Baptist University</t>
  </si>
  <si>
    <t>Universidade Estadual de Londrina</t>
  </si>
  <si>
    <t>Takeda Pharmaceutical Company Ltd</t>
  </si>
  <si>
    <t>Hospital Germans Trias i Pujol</t>
  </si>
  <si>
    <t>Kanto Medical Center NTT EC</t>
  </si>
  <si>
    <t>Universidade Nove de Julho</t>
  </si>
  <si>
    <t>National Institute of Health Sciences - Japan</t>
  </si>
  <si>
    <t>Oklahoma State University - Stillwater</t>
  </si>
  <si>
    <t>Universita di Modena e Reggio Emilia Hospital</t>
  </si>
  <si>
    <t>Jonkoping University</t>
  </si>
  <si>
    <t>Oklahoma State University System</t>
  </si>
  <si>
    <t>NIH National Institute of Mental Health (NIMH)</t>
  </si>
  <si>
    <t>University Hospital Southampton NHS Foundation Trust</t>
  </si>
  <si>
    <t>National Children's Research Centre (NCRC)</t>
  </si>
  <si>
    <t>University of Arkansas Little Rock</t>
  </si>
  <si>
    <t>University of Oregon</t>
  </si>
  <si>
    <t>Toshiba Corporation</t>
  </si>
  <si>
    <t>Balikesir University</t>
  </si>
  <si>
    <t>Kirikkale University</t>
  </si>
  <si>
    <t>University of Strathclyde</t>
  </si>
  <si>
    <t>IRCCS INRCA</t>
  </si>
  <si>
    <t>University of Nebraska Lincoln</t>
  </si>
  <si>
    <t>University of Rhode Island</t>
  </si>
  <si>
    <t>Clemson University</t>
  </si>
  <si>
    <t>Universidade Federal de Goias</t>
  </si>
  <si>
    <t>Universidade Federal do Maranhao</t>
  </si>
  <si>
    <t>Southwest Medical University</t>
  </si>
  <si>
    <t>University of Split</t>
  </si>
  <si>
    <t>University of Potsdam</t>
  </si>
  <si>
    <t>King Abdulaziz University Hospital - Riyadh</t>
  </si>
  <si>
    <t>University of Puerto Rico Medical Sciences Campus</t>
  </si>
  <si>
    <t>Loughborough University</t>
  </si>
  <si>
    <t>ZNA Middelheim Hospital</t>
  </si>
  <si>
    <t>The Royal Hospital, Sultanate of Oman</t>
  </si>
  <si>
    <t>Aston University</t>
  </si>
  <si>
    <t>University of Jordan</t>
  </si>
  <si>
    <t>Institut Curie</t>
  </si>
  <si>
    <t>North Dakota State University Fargo</t>
  </si>
  <si>
    <t>Beth Israel Deaconess Medical Center</t>
  </si>
  <si>
    <t>National Institute of Advanced Industrial Science &amp; Technology (AIST)</t>
  </si>
  <si>
    <t>North Sichuan Medical University</t>
  </si>
  <si>
    <t>Ritsumeikan University</t>
  </si>
  <si>
    <t>Afyon Kocatepe University</t>
  </si>
  <si>
    <t>United States Environmental Protection Agency</t>
  </si>
  <si>
    <t>Minia University</t>
  </si>
  <si>
    <t>Hospital Juan Ramon Jimenez</t>
  </si>
  <si>
    <t>MRC National Institute for Medical Research</t>
  </si>
  <si>
    <t>United States Navy</t>
  </si>
  <si>
    <t>Florida Atlantic University</t>
  </si>
  <si>
    <t>Brigham Young University</t>
  </si>
  <si>
    <t>National Tsing Hua University</t>
  </si>
  <si>
    <t>Carleton University</t>
  </si>
  <si>
    <t>Ocean University of China</t>
  </si>
  <si>
    <t>Yanbian University</t>
  </si>
  <si>
    <t>Kerman University of Medical Sciences</t>
  </si>
  <si>
    <t>Otsuka Pharmaceutical</t>
  </si>
  <si>
    <t>Jordan University of Science &amp; Technology</t>
  </si>
  <si>
    <t>Quaid I Azam University</t>
  </si>
  <si>
    <t>University of Pavol Jozef Safarik Kosice</t>
  </si>
  <si>
    <t>Chinese Academy of Agricultural Sciences</t>
  </si>
  <si>
    <t>NIH National Institute of Neurological Disorders &amp; Stroke (NINDS)</t>
  </si>
  <si>
    <t>Hospital Universitario Puerta del Mar</t>
  </si>
  <si>
    <t>Hospital de Braga</t>
  </si>
  <si>
    <t>North China University of Science &amp; Technology</t>
  </si>
  <si>
    <t>University of California Santa Barbara</t>
  </si>
  <si>
    <t>Universidade de Aveiro</t>
  </si>
  <si>
    <t>Hunan Normal University</t>
  </si>
  <si>
    <t>Universidade do Algarve</t>
  </si>
  <si>
    <t>Universite Catholique Louvain Hospital</t>
  </si>
  <si>
    <t>University of Colorado Hospital</t>
  </si>
  <si>
    <t>Oklahoma Medical Research Foundation</t>
  </si>
  <si>
    <t>Ufuk University</t>
  </si>
  <si>
    <t>University of Fribourg</t>
  </si>
  <si>
    <t>Morehouse School of Medicine</t>
  </si>
  <si>
    <t>University of California Merced</t>
  </si>
  <si>
    <t>University of Texas Arlington</t>
  </si>
  <si>
    <t>Chalmers University of Technology</t>
  </si>
  <si>
    <t>Universidade Estadual de Maringa</t>
  </si>
  <si>
    <t>Murdoch University</t>
  </si>
  <si>
    <t>Dumlupinar University</t>
  </si>
  <si>
    <t>University of North Texas Health Science Center</t>
  </si>
  <si>
    <t>Dublin City University</t>
  </si>
  <si>
    <t>City College of New York (CUNY)</t>
  </si>
  <si>
    <t>University of South China</t>
  </si>
  <si>
    <t>Thai Red Cross Society</t>
  </si>
  <si>
    <t>National Center for Neurology &amp; Psychiatry - Japan</t>
  </si>
  <si>
    <t>Rowan University</t>
  </si>
  <si>
    <t>Cleveland State University</t>
  </si>
  <si>
    <t>University of Calabria</t>
  </si>
  <si>
    <t>Universidade Federal de Juiz de Fora</t>
  </si>
  <si>
    <t>Merck KGaA</t>
  </si>
  <si>
    <t>University of Ibadan</t>
  </si>
  <si>
    <t>Norwegian University of Life Sciences</t>
  </si>
  <si>
    <t>Universidad Peruana Cayetano Heredia</t>
  </si>
  <si>
    <t>Jackson Laboratory</t>
  </si>
  <si>
    <t>Universidad de Castilla-La Mancha</t>
  </si>
  <si>
    <t>Prince of Asturias University Hospital</t>
  </si>
  <si>
    <t>Magee-Womens Research Institute</t>
  </si>
  <si>
    <t>Banner Research</t>
  </si>
  <si>
    <t>Marshfield Clinic</t>
  </si>
  <si>
    <t>San Pablo CEU University</t>
  </si>
  <si>
    <t>National Institute of Public Health - Japan</t>
  </si>
  <si>
    <t>Sidra Medical &amp; Research Center</t>
  </si>
  <si>
    <t>Jinzhou Medical University</t>
  </si>
  <si>
    <t>Universidad de Concepcion</t>
  </si>
  <si>
    <t>University of Innsbruck</t>
  </si>
  <si>
    <t>Charles Darwin University</t>
  </si>
  <si>
    <t>Victoria University</t>
  </si>
  <si>
    <t>Chongqing University</t>
  </si>
  <si>
    <t>Tianjin University of Traditional Chinese Medicine</t>
  </si>
  <si>
    <t>University of Molise</t>
  </si>
  <si>
    <t>Celal Bayar University</t>
  </si>
  <si>
    <t>Pacific Northwest National Laboratory</t>
  </si>
  <si>
    <t>University of Limerick</t>
  </si>
  <si>
    <t>Universitat de Lleida</t>
  </si>
  <si>
    <t>Regenstrief Institute Inc</t>
  </si>
  <si>
    <t>Portuguese Institute of Oncology</t>
  </si>
  <si>
    <t>Institute of Materia Medica - CAMS</t>
  </si>
  <si>
    <t>University Town of Shenzhen</t>
  </si>
  <si>
    <t>Poznan University of Life Sciences</t>
  </si>
  <si>
    <t>University of North Carolina Charlotte</t>
  </si>
  <si>
    <t>University of Alabama Tuscaloosa</t>
  </si>
  <si>
    <t>University of Nevada Las Vegas</t>
  </si>
  <si>
    <t>University of North Dakota Grand Forks</t>
  </si>
  <si>
    <t>Marshall University</t>
  </si>
  <si>
    <t>Victoria University Wellington</t>
  </si>
  <si>
    <t>Centre for Addiction &amp; Mental Health - Canada</t>
  </si>
  <si>
    <t>University of Rijeka</t>
  </si>
  <si>
    <t>Jawaharlal Institute of Postgraduate Medical Education &amp; Research</t>
  </si>
  <si>
    <t>University of Macau</t>
  </si>
  <si>
    <t>National University of Sciences &amp; Technology - Pakistan</t>
  </si>
  <si>
    <t>Sookmyung Women's University</t>
  </si>
  <si>
    <t>Kahramanmaras Sutcu Imam University</t>
  </si>
  <si>
    <t>Fraunhofer Gesellschaft</t>
  </si>
  <si>
    <t>North-Western State Medical University named after I.I. Mechnikov</t>
  </si>
  <si>
    <t>IRCCS Lazzaro Spallanzani</t>
  </si>
  <si>
    <t>Hebei University</t>
  </si>
  <si>
    <t>University of JJ Strossmayer Osijek</t>
  </si>
  <si>
    <t>Kyoto Pharmaceutical University</t>
  </si>
  <si>
    <t>Sultan Qaboos University</t>
  </si>
  <si>
    <t>University of the Philippines System</t>
  </si>
  <si>
    <t>Chang Jung Christian University</t>
  </si>
  <si>
    <t>Riga Stradins University</t>
  </si>
  <si>
    <t>Midwestern University</t>
  </si>
  <si>
    <t>Ajinomoto Co Inc</t>
  </si>
  <si>
    <t>Brunel University</t>
  </si>
  <si>
    <t>Universite de Monastir</t>
  </si>
  <si>
    <t>Hitit University</t>
  </si>
  <si>
    <t>Monash University Sunway</t>
  </si>
  <si>
    <t>University of South Bohemia Ceske Budejovice</t>
  </si>
  <si>
    <t>Guilin Medical University</t>
  </si>
  <si>
    <t>Hangzhou Normal University</t>
  </si>
  <si>
    <t>South China Agricultural University</t>
  </si>
  <si>
    <t>University of Chemistry &amp; Technology, Prague</t>
  </si>
  <si>
    <t>Daiichi Sankyo Company Limited</t>
  </si>
  <si>
    <t>Universidad Autonoma Metropolitana - Mexico</t>
  </si>
  <si>
    <t>University of Colombo</t>
  </si>
  <si>
    <t>Mugla Sitki Kocman University</t>
  </si>
  <si>
    <t>Hanoi Medical University</t>
  </si>
  <si>
    <t>Austrian Academy of Sciences</t>
  </si>
  <si>
    <t>RAND Corporation</t>
  </si>
  <si>
    <t>Manchester Metropolitan University</t>
  </si>
  <si>
    <t>Tokyo University of Science</t>
  </si>
  <si>
    <t>Swedish University of Agricultural Sciences</t>
  </si>
  <si>
    <t>Chengdu University of Traditional Chinese Medicine</t>
  </si>
  <si>
    <t>University Hohenheim</t>
  </si>
  <si>
    <t>Tokyo Dental College</t>
  </si>
  <si>
    <t>University of Malta</t>
  </si>
  <si>
    <t>Dalarna University</t>
  </si>
  <si>
    <t>Nan Kai University Technology</t>
  </si>
  <si>
    <t>Makerere University</t>
  </si>
  <si>
    <t>Polytechnic University of Catalonia</t>
  </si>
  <si>
    <t>University of Shizuoka</t>
  </si>
  <si>
    <t>Shizuoka General Hospital</t>
  </si>
  <si>
    <t>Cooper Medical School of Rowan University</t>
  </si>
  <si>
    <t>National Aeronautics &amp; Space Administration (NASA)</t>
  </si>
  <si>
    <t>Pontificia Universidade Catolica Do Rio Grande Do Sul</t>
  </si>
  <si>
    <t>Mercer University</t>
  </si>
  <si>
    <t>Pohang University of Science &amp; Technology (POSTECH)</t>
  </si>
  <si>
    <t>Faculdade de Medicina de Sao Jose do Rio Preto (FAMERP)</t>
  </si>
  <si>
    <t>Universidade Federal de Uberlandia</t>
  </si>
  <si>
    <t>East China Normal University</t>
  </si>
  <si>
    <t>Heilongjiang University of Chinese Medicine</t>
  </si>
  <si>
    <t>Universidad de Antioquia</t>
  </si>
  <si>
    <t>Parthenope University Naples</t>
  </si>
  <si>
    <t>Tecnologico de Monterrey</t>
  </si>
  <si>
    <t>University of Lodz</t>
  </si>
  <si>
    <t>Maulana Azad Medical College</t>
  </si>
  <si>
    <t>Universidad de Jaen</t>
  </si>
  <si>
    <t>The J David Gladstone Institutes</t>
  </si>
  <si>
    <t>Centro di Riferimento per Epidemiologia e la Prevenzione Oncologica in Piemonte</t>
  </si>
  <si>
    <t>Kennedy Krieger Institute</t>
  </si>
  <si>
    <t>Pasteur Institute of Iran</t>
  </si>
  <si>
    <t>Beni Suef University</t>
  </si>
  <si>
    <t>Shandong University of Traditional Chinese Medicine</t>
  </si>
  <si>
    <t>Inner Mongolia Medical University</t>
  </si>
  <si>
    <t>Glasgow Caledonian University</t>
  </si>
  <si>
    <t>Medical University Varna</t>
  </si>
  <si>
    <t>University of Massachusetts Boston</t>
  </si>
  <si>
    <t>Mississippi State University</t>
  </si>
  <si>
    <t>University of Warsaw</t>
  </si>
  <si>
    <t>Universidade Federal do Para</t>
  </si>
  <si>
    <t>Universidade Federal de Pelotas</t>
  </si>
  <si>
    <t>Shihezi University</t>
  </si>
  <si>
    <t>Kyoto Prefectural University</t>
  </si>
  <si>
    <t>Taibah University</t>
  </si>
  <si>
    <t>Thammasat University</t>
  </si>
  <si>
    <t>Health Research Board - Ireland</t>
  </si>
  <si>
    <t>University of Louisiana System</t>
  </si>
  <si>
    <t>Hopital Farhat Hached</t>
  </si>
  <si>
    <t>Clinica Las Condes</t>
  </si>
  <si>
    <t>University of Essex</t>
  </si>
  <si>
    <t>Roma Tre University</t>
  </si>
  <si>
    <t>Universidade Federal de Sao Carlos</t>
  </si>
  <si>
    <t>Universidad Andres Bello</t>
  </si>
  <si>
    <t>Benemerita Universidad Autonoma de Puebla</t>
  </si>
  <si>
    <t>University of Notre Dame</t>
  </si>
  <si>
    <t>Marquette University</t>
  </si>
  <si>
    <t>Shanghai University</t>
  </si>
  <si>
    <t>Delft University of Technology</t>
  </si>
  <si>
    <t>Universidade do Extremo Sul Catarinense</t>
  </si>
  <si>
    <t>Edith Cowan University</t>
  </si>
  <si>
    <t>Shandong Agricultural University</t>
  </si>
  <si>
    <t>Wannan Medical College</t>
  </si>
  <si>
    <t>University of the West Indies</t>
  </si>
  <si>
    <t>Kobe Pharmaceutical University</t>
  </si>
  <si>
    <t>Tokyo Metropolitan Institute of Medical Science</t>
  </si>
  <si>
    <t>Tokyo University of Agriculture &amp; Technology</t>
  </si>
  <si>
    <t>University of the Philippines Manila</t>
  </si>
  <si>
    <t>Lawrence Berkeley National Laboratory</t>
  </si>
  <si>
    <t>King Abdulaziz University Hospital - Jeddah</t>
  </si>
  <si>
    <t>University of St Andrews</t>
  </si>
  <si>
    <t>Shahrekord University Medical Sciences</t>
  </si>
  <si>
    <t>State Key Laboratory of Respiratory Disease</t>
  </si>
  <si>
    <t>Bharati Vidyapeeth Deemed University</t>
  </si>
  <si>
    <t>Lancaster University</t>
  </si>
  <si>
    <t>Bozok University</t>
  </si>
  <si>
    <t>Tata Memorial Hospital</t>
  </si>
  <si>
    <t>Linnaeus University</t>
  </si>
  <si>
    <t>Aalto University</t>
  </si>
  <si>
    <t>National Central University</t>
  </si>
  <si>
    <t>Guangdong Pharmaceutical University</t>
  </si>
  <si>
    <t>Jiangnan University</t>
  </si>
  <si>
    <t>VTT Technical Research Center Finland</t>
  </si>
  <si>
    <t>University of Santo Tomas</t>
  </si>
  <si>
    <t>Helwan University</t>
  </si>
  <si>
    <t>University of Alaska System</t>
  </si>
  <si>
    <t>Forsyth Institute</t>
  </si>
  <si>
    <t>University of Nigeria</t>
  </si>
  <si>
    <t>Royal Victorian Eye &amp; Ear Hospital</t>
  </si>
  <si>
    <t>Minneapolis VA Health Care System</t>
  </si>
  <si>
    <t>Hospital Torrecardenas</t>
  </si>
  <si>
    <t>Complexo Hospitalario Universitario de Pontevedra</t>
  </si>
  <si>
    <t>Security Forces Hospital - Saudi Arabia</t>
  </si>
  <si>
    <t>National Research Council Canada</t>
  </si>
  <si>
    <t>Texas State University System</t>
  </si>
  <si>
    <t>Nova Southeastern University</t>
  </si>
  <si>
    <t>Kansas State University</t>
  </si>
  <si>
    <t>University of Maryland Baltimore County</t>
  </si>
  <si>
    <t>Duquesne University</t>
  </si>
  <si>
    <t>Swiss Tropical &amp; Public Health Institute</t>
  </si>
  <si>
    <t>Bond University</t>
  </si>
  <si>
    <t>Shenyang Pharmaceutical University</t>
  </si>
  <si>
    <t>China Three Gorges University</t>
  </si>
  <si>
    <t>University of Camerino</t>
  </si>
  <si>
    <t>University of Urbino</t>
  </si>
  <si>
    <t>Tokyo University of Pharmacy &amp; Life Sciences</t>
  </si>
  <si>
    <t>Umm Al Qura University</t>
  </si>
  <si>
    <t>University of Bielefeld</t>
  </si>
  <si>
    <t>Universidad Pablo de Olavide</t>
  </si>
  <si>
    <t>William S Middleton Memorial Veterans Hospital</t>
  </si>
  <si>
    <t>Hospital General de Mexico</t>
  </si>
  <si>
    <t>Hospital Professor Doutor Fernando Fonseca, EPE</t>
  </si>
  <si>
    <t>Ipsen</t>
  </si>
  <si>
    <t>Instituto Nacional de Saude Dr. Ricardo Jorge</t>
  </si>
  <si>
    <t>IRCCS Istituto Dermopatico dell'Immacolata (IDI)</t>
  </si>
  <si>
    <t>Ministry of Health - Saudi Arabia</t>
  </si>
  <si>
    <t>Pontificia Universidad Javeriana</t>
  </si>
  <si>
    <t>University of Arkansas Fayetteville</t>
  </si>
  <si>
    <t>University of Denver</t>
  </si>
  <si>
    <t>Rensselaer Polytechnic Institute</t>
  </si>
  <si>
    <t>University of Texas El Paso</t>
  </si>
  <si>
    <t>Universidade Luterana do Brasil</t>
  </si>
  <si>
    <t>University Nacional Cuyo Mendoza</t>
  </si>
  <si>
    <t>University of New England</t>
  </si>
  <si>
    <t>University of the Sunshine Coast</t>
  </si>
  <si>
    <t>Lakehead University</t>
  </si>
  <si>
    <t>Beijing Normal University</t>
  </si>
  <si>
    <t>Dalian University</t>
  </si>
  <si>
    <t>Southwest University - China</t>
  </si>
  <si>
    <t>Abo Akademi University</t>
  </si>
  <si>
    <t>Panjab University</t>
  </si>
  <si>
    <t>University of Madras</t>
  </si>
  <si>
    <t>Asahi University</t>
  </si>
  <si>
    <t>Iwate University</t>
  </si>
  <si>
    <t>University of Hyogo</t>
  </si>
  <si>
    <t>Sungshin Women's University</t>
  </si>
  <si>
    <t>Maltepe University</t>
  </si>
  <si>
    <t>NERC Natural Environment Research Council</t>
  </si>
  <si>
    <t>Van Andel Institute</t>
  </si>
  <si>
    <t>Baltimore VA Medical Center</t>
  </si>
  <si>
    <t>Kyushu Dental University</t>
  </si>
  <si>
    <t>Hopital Fattouma Bourguiba</t>
  </si>
  <si>
    <t>Jining Medical University</t>
  </si>
  <si>
    <t>University of Kent</t>
  </si>
  <si>
    <t>Northumbria University</t>
  </si>
  <si>
    <t>University of Bedfordshire</t>
  </si>
  <si>
    <t>Open University - UK</t>
  </si>
  <si>
    <t>Texas State University San Marcos</t>
  </si>
  <si>
    <t>Utah State University</t>
  </si>
  <si>
    <t>Saint Petersburg State University</t>
  </si>
  <si>
    <t>Hospital Sirio Libanes</t>
  </si>
  <si>
    <t>University of Hyderabad</t>
  </si>
  <si>
    <t>Hoshi University</t>
  </si>
  <si>
    <t>Kwansei Gakuin University</t>
  </si>
  <si>
    <t>Saitama University</t>
  </si>
  <si>
    <t>Lebanese American University</t>
  </si>
  <si>
    <t>Sogang University</t>
  </si>
  <si>
    <t>Cape Peninsula University of Technology</t>
  </si>
  <si>
    <t>Chung Hua University</t>
  </si>
  <si>
    <t>Teagasc</t>
  </si>
  <si>
    <t>Hamad General Hospital</t>
  </si>
  <si>
    <t>University of Maine System</t>
  </si>
  <si>
    <t>Universitat d'Alacant</t>
  </si>
  <si>
    <t>Universitat Jaume I</t>
  </si>
  <si>
    <t>Centre Georges-Francois Leclerc</t>
  </si>
  <si>
    <t>National Cancer Institute (Inca)</t>
  </si>
  <si>
    <t>San Gerardo Hospital</t>
  </si>
  <si>
    <t>Mubarak Al-Kabeer Hospital</t>
  </si>
  <si>
    <t>Centre Jean Perrin</t>
  </si>
  <si>
    <t>Huzhou University</t>
  </si>
  <si>
    <t>University of Westminster</t>
  </si>
  <si>
    <t>Salzburg University</t>
  </si>
  <si>
    <t>Universidad Austral de Chile</t>
  </si>
  <si>
    <t>Boston College</t>
  </si>
  <si>
    <t>Brandeis University</t>
  </si>
  <si>
    <t>Jackson State University</t>
  </si>
  <si>
    <t>Universidade Federal de Ouro Preto</t>
  </si>
  <si>
    <t>Henan University</t>
  </si>
  <si>
    <t>Kunming University of Science &amp; Technology</t>
  </si>
  <si>
    <t>Nanjing Normal University</t>
  </si>
  <si>
    <t>Doshisha University</t>
  </si>
  <si>
    <t>Universiti Teknologi MARA</t>
  </si>
  <si>
    <t>University of Lagos</t>
  </si>
  <si>
    <t>University of Sindh</t>
  </si>
  <si>
    <t>AGH University of Science &amp; Technology</t>
  </si>
  <si>
    <t>Monell Chemical Senses Center</t>
  </si>
  <si>
    <t>Academic Center for Dentistry Amsterdam</t>
  </si>
  <si>
    <t>ARUP Laboratories</t>
  </si>
  <si>
    <t>Centre de Recherche en cancerologie (CRCL)</t>
  </si>
  <si>
    <t>University of Shanghai for Science &amp; Technology</t>
  </si>
  <si>
    <t>Radiation Effects Research Foundation - Japan</t>
  </si>
  <si>
    <t>Universidad Nacional de Colombia</t>
  </si>
  <si>
    <t>California State University Long Beach</t>
  </si>
  <si>
    <t>Central Michigan University</t>
  </si>
  <si>
    <t>Michigan Technological University</t>
  </si>
  <si>
    <t>South Dakota State University</t>
  </si>
  <si>
    <t>Princeton University</t>
  </si>
  <si>
    <t>University of Canberra</t>
  </si>
  <si>
    <t>Ontario Institute for Cancer Research</t>
  </si>
  <si>
    <t>University of New Brunswick</t>
  </si>
  <si>
    <t>University of Windsor</t>
  </si>
  <si>
    <t>Hainan University</t>
  </si>
  <si>
    <t>Shaanxi Normal University</t>
  </si>
  <si>
    <t>Chubu University</t>
  </si>
  <si>
    <t>Nippon Veterinary &amp; Life Science University</t>
  </si>
  <si>
    <t>University of Malawi</t>
  </si>
  <si>
    <t>Auckland University of Technology</t>
  </si>
  <si>
    <t>Adam Mickiewicz University</t>
  </si>
  <si>
    <t>University of Maribor</t>
  </si>
  <si>
    <t>University of the Free State</t>
  </si>
  <si>
    <t>National Taiwan Ocean University</t>
  </si>
  <si>
    <t>Tunghai University</t>
  </si>
  <si>
    <t>SUNY Maritime College</t>
  </si>
  <si>
    <t>Universite de Sousse</t>
  </si>
  <si>
    <t>NIH National Institute on Drug Abuse (NIDA)</t>
  </si>
  <si>
    <t>International Medical University Malaysia</t>
  </si>
  <si>
    <t>NIH National Eye Institute (NEI)</t>
  </si>
  <si>
    <t>Liaoning University of Traditional Chinese Medicine</t>
  </si>
  <si>
    <t>Second People's Hospital of Shenzhen</t>
  </si>
  <si>
    <t>Clinica Alemana</t>
  </si>
  <si>
    <t>Coventry University</t>
  </si>
  <si>
    <t>Warsaw University of Life Sciences</t>
  </si>
  <si>
    <t>National University of the South</t>
  </si>
  <si>
    <t>University of Toledo Health Science Campus</t>
  </si>
  <si>
    <t>University of Minnesota Duluth</t>
  </si>
  <si>
    <t>Osaka Prefecture University</t>
  </si>
  <si>
    <t>Northwestern Polytechnical University</t>
  </si>
  <si>
    <t>University of Konstanz</t>
  </si>
  <si>
    <t>Szent Istvan University</t>
  </si>
  <si>
    <t>International Center for Genetic Engineering &amp; Biotechnology (ICGEB)</t>
  </si>
  <si>
    <t>Graduate University for Advanced Studies - Japan</t>
  </si>
  <si>
    <t>Meiji University</t>
  </si>
  <si>
    <t>Cracow University of Economics</t>
  </si>
  <si>
    <t>Silesian University of Technology</t>
  </si>
  <si>
    <t>University of Khartoum</t>
  </si>
  <si>
    <t>Institut National Polytechnique de Grenoble</t>
  </si>
  <si>
    <t>Pennsylvania State System of Higher Education (PASSHE)</t>
  </si>
  <si>
    <t>King's Health Partners</t>
  </si>
  <si>
    <t>Social &amp; Scientific Systems</t>
  </si>
  <si>
    <t>Kunming Institute of Zoology</t>
  </si>
  <si>
    <t>Hopital Habib Bourguiba</t>
  </si>
  <si>
    <t>Cincinnati Children's Hospital Research Foundation</t>
  </si>
  <si>
    <t>Jilin Agricultural University</t>
  </si>
  <si>
    <t>Pontificia Universidade Catolica de Campinas</t>
  </si>
  <si>
    <t>Universidade Federal do Pampa</t>
  </si>
  <si>
    <t>Moorfields Eye Hospital NHS Foundation Trust</t>
  </si>
  <si>
    <t>IRCCS Fondazione Casimiro Mondino</t>
  </si>
  <si>
    <t>London School Economics &amp; Political Science</t>
  </si>
  <si>
    <t>University of Nairobi</t>
  </si>
  <si>
    <t>Bahcesehir University</t>
  </si>
  <si>
    <t>Chang Gung University of Science &amp; Technology</t>
  </si>
  <si>
    <t>Rudjer Boskovic Institute</t>
  </si>
  <si>
    <t>Universidad de Valparaiso</t>
  </si>
  <si>
    <t>University of San Francisco</t>
  </si>
  <si>
    <t>Southern Methodist University</t>
  </si>
  <si>
    <t>Hong Kong University of Science &amp; Technology</t>
  </si>
  <si>
    <t>City University of Hong Kong</t>
  </si>
  <si>
    <t>Tianjin University</t>
  </si>
  <si>
    <t>National Chung Cheng University</t>
  </si>
  <si>
    <t>Instituto Butantan</t>
  </si>
  <si>
    <t>Universidade Fortaleza</t>
  </si>
  <si>
    <t>Universidade Federal do Estado do Rio de Janeiro</t>
  </si>
  <si>
    <t>Arabian Gulf University</t>
  </si>
  <si>
    <t>Agriculture &amp; Agri Food Canada</t>
  </si>
  <si>
    <t>Universidad del Valle</t>
  </si>
  <si>
    <t>University of Mannheim</t>
  </si>
  <si>
    <t>Aligarh Muslim University</t>
  </si>
  <si>
    <t>University of Luxembourg</t>
  </si>
  <si>
    <t>Obafemi Awolowo University</t>
  </si>
  <si>
    <t>Rangsit University</t>
  </si>
  <si>
    <t>University of Gdansk</t>
  </si>
  <si>
    <t>King Abdulaziz Medical City - Jeddah</t>
  </si>
  <si>
    <t>Cancer Therapy &amp; Research Center</t>
  </si>
  <si>
    <t>Minneapolis Medical Research Foundation</t>
  </si>
  <si>
    <t>Qazvin University of Medical Sciences (QUMS)</t>
  </si>
  <si>
    <t>Fukuoka Dental College (FDC)</t>
  </si>
  <si>
    <t>Hopital Hedi Chaker</t>
  </si>
  <si>
    <t>Hopital Charles Nicolle</t>
  </si>
  <si>
    <t>Bayero University</t>
  </si>
  <si>
    <t>Novosibirsk State Medical University</t>
  </si>
  <si>
    <t>Bournemouth University</t>
  </si>
  <si>
    <t>Nottingham Trent University</t>
  </si>
  <si>
    <t>Babes Bolyai University from Cluj</t>
  </si>
  <si>
    <t>Suranaree University of Technology</t>
  </si>
  <si>
    <t>Universidad de los Andes - Chile</t>
  </si>
  <si>
    <t>California State University Sacramento</t>
  </si>
  <si>
    <t>Hunter College (CUNY)</t>
  </si>
  <si>
    <t>Seton Hall University</t>
  </si>
  <si>
    <t>Columbia University Teachers College</t>
  </si>
  <si>
    <t>Beihang University</t>
  </si>
  <si>
    <t>South China University of Technology</t>
  </si>
  <si>
    <t>University of Salento</t>
  </si>
  <si>
    <t>Universidade Federal de Amazonas</t>
  </si>
  <si>
    <t>Universidade Federal da Paraiba</t>
  </si>
  <si>
    <t>Brock University</t>
  </si>
  <si>
    <t>South China Normal University</t>
  </si>
  <si>
    <t>Wuhan University of Science &amp; Technology</t>
  </si>
  <si>
    <t>Cyprus University of Technology</t>
  </si>
  <si>
    <t>Eotvos Lorand University</t>
  </si>
  <si>
    <t>University of Sannio</t>
  </si>
  <si>
    <t>University of Szczecin</t>
  </si>
  <si>
    <t>Kongju National University</t>
  </si>
  <si>
    <t>Malmo University</t>
  </si>
  <si>
    <t>Mid-Sweden University</t>
  </si>
  <si>
    <t>Naresuan University</t>
  </si>
  <si>
    <t>Los Alamos National Laboratory</t>
  </si>
  <si>
    <t>Huntington Medical Research Institutes</t>
  </si>
  <si>
    <t>Royal College of Physicians</t>
  </si>
  <si>
    <t>NIH National Institute of Arthritis &amp; Musculoskeletal &amp; Skin Diseases (NIAMS)</t>
  </si>
  <si>
    <t>Complejo Hospitalario Xeral-Calde</t>
  </si>
  <si>
    <t>Shizuoka University</t>
  </si>
  <si>
    <t>Instituto Superior de Ciencias da Saude Egas Moniz</t>
  </si>
  <si>
    <t>Taif University</t>
  </si>
  <si>
    <t>Jamia Hamdard University</t>
  </si>
  <si>
    <t>Universidad de Tarapaca</t>
  </si>
  <si>
    <t>University of Quebec Trois Rivieres</t>
  </si>
  <si>
    <t>Texas Tech University Health Sciences Center Amarillo</t>
  </si>
  <si>
    <t>United States Air Force</t>
  </si>
  <si>
    <t>California State University Fullerton</t>
  </si>
  <si>
    <t>California State University Los Angeles</t>
  </si>
  <si>
    <t>Idaho State University</t>
  </si>
  <si>
    <t>Worcester Polytechnic Institute</t>
  </si>
  <si>
    <t>Skidmore College</t>
  </si>
  <si>
    <t>University of Akron</t>
  </si>
  <si>
    <t>Tokyo Institute of Technology</t>
  </si>
  <si>
    <t>University of the Western Cape</t>
  </si>
  <si>
    <t>Paul Scherrer Institute</t>
  </si>
  <si>
    <t>Universidade Federal do Triangulo Mineiro</t>
  </si>
  <si>
    <t>Fisheries &amp; Oceans Canada</t>
  </si>
  <si>
    <t>East China University of Science &amp; Technology</t>
  </si>
  <si>
    <t>Northwest University Xi'an</t>
  </si>
  <si>
    <t>Kwame Nkrumah University Science &amp; Technology</t>
  </si>
  <si>
    <t>Diponegoro University</t>
  </si>
  <si>
    <t>Obihiro University of Agriculture &amp; Veterinary Medicine</t>
  </si>
  <si>
    <t>AgResearch - New Zealand</t>
  </si>
  <si>
    <t>University of Rzeszow</t>
  </si>
  <si>
    <t>University of Seoul</t>
  </si>
  <si>
    <t>University of Limpopo</t>
  </si>
  <si>
    <t>Vienna Biocenter (VBC)</t>
  </si>
  <si>
    <t>National Taiwan Normal University</t>
  </si>
  <si>
    <t>Indian Statistical Institute</t>
  </si>
  <si>
    <t>Universidad Publica de Navarra</t>
  </si>
  <si>
    <t>Universidad Nacional de Educacion a Distancia (UNED)</t>
  </si>
  <si>
    <t>Kaiser-Franz-Josef Hospital</t>
  </si>
  <si>
    <t>Texas Scottish Rite Hospital for Children</t>
  </si>
  <si>
    <t>Daegu University</t>
  </si>
  <si>
    <t>Istituto Italiano di Tecnologia - IIT</t>
  </si>
  <si>
    <t>Hospital Universitario Puerto Real</t>
  </si>
  <si>
    <t>CSL</t>
  </si>
  <si>
    <t>Prince Sattam Bin Abdulaziz University</t>
  </si>
  <si>
    <t>Birmingham City University</t>
  </si>
  <si>
    <t>University of Central Lancashire</t>
  </si>
  <si>
    <t>Guven Hastanesi</t>
  </si>
  <si>
    <t>Ordu University</t>
  </si>
  <si>
    <t>Foundation for Research &amp; Technology - Hellas (FORTH)</t>
  </si>
  <si>
    <t>West Pomeranian University of Technology</t>
  </si>
  <si>
    <t>Osmania University</t>
  </si>
  <si>
    <t>Gadjah Mada University</t>
  </si>
  <si>
    <t>National Taipei University of Technology</t>
  </si>
  <si>
    <t>Kementerian Kesihatan Malaysia</t>
  </si>
  <si>
    <t>National Institute of Agrobiological Sciences - Japan</t>
  </si>
  <si>
    <t>Kazan Federal University</t>
  </si>
  <si>
    <t>University of Bodenkultur Wien</t>
  </si>
  <si>
    <t>Universidade Catolica de Brasilia</t>
  </si>
  <si>
    <t>University of the Andes Colombia</t>
  </si>
  <si>
    <t>Universidad Autonoma de San Luis Potosi</t>
  </si>
  <si>
    <t>Smithsonian Institution</t>
  </si>
  <si>
    <t>California Institute of Technology</t>
  </si>
  <si>
    <t>Montclair State University</t>
  </si>
  <si>
    <t>University of North Texas Denton</t>
  </si>
  <si>
    <t>Massachusetts Eye &amp; Ear Infirmary</t>
  </si>
  <si>
    <t>Harbin Institute of Technology</t>
  </si>
  <si>
    <t>Hanyang University Hospital</t>
  </si>
  <si>
    <t>Faculdade de Ciencias Medicas Santa Casa de Sao Paulo</t>
  </si>
  <si>
    <t>Universidade Federal do ABC (UFABC)</t>
  </si>
  <si>
    <t>Universidad Industrial de Santander</t>
  </si>
  <si>
    <t>University of Peloponnese</t>
  </si>
  <si>
    <t>Jamia Millia Islamia</t>
  </si>
  <si>
    <t>University of Calcutta</t>
  </si>
  <si>
    <t>Airlangga University</t>
  </si>
  <si>
    <t>Ferdowsi University Mashhad</t>
  </si>
  <si>
    <t>Hitachi Limited</t>
  </si>
  <si>
    <t>Okayama University of Science</t>
  </si>
  <si>
    <t>Tokushima Bunri University</t>
  </si>
  <si>
    <t>University of Ilorin</t>
  </si>
  <si>
    <t>University of Wroclaw</t>
  </si>
  <si>
    <t>Polytechnic Institute of Porto</t>
  </si>
  <si>
    <t>Universidade Fernando Pessoa</t>
  </si>
  <si>
    <t>University of Bucharest</t>
  </si>
  <si>
    <t>University of Maine Orono</t>
  </si>
  <si>
    <t>IRTA</t>
  </si>
  <si>
    <t>Procter &amp; Gamble</t>
  </si>
  <si>
    <t>Centre Hospitalier de Pau</t>
  </si>
  <si>
    <t>Research Organization of Information &amp; Systems (ROIS)</t>
  </si>
  <si>
    <t>Institut Claudius Regaud</t>
  </si>
  <si>
    <t>Instituto Gulbenkian de Ciencia</t>
  </si>
  <si>
    <t>Beihua University</t>
  </si>
  <si>
    <t>Fundacao Champalimaud</t>
  </si>
  <si>
    <t>Weifang Medical University</t>
  </si>
  <si>
    <t>University of Greenwich</t>
  </si>
  <si>
    <t>University of Portsmouth</t>
  </si>
  <si>
    <t>Bangor University</t>
  </si>
  <si>
    <t>King Fahd Armed Forces Hospital</t>
  </si>
  <si>
    <t>Czech Technical University Prague</t>
  </si>
  <si>
    <t>University of Central Venezuela</t>
  </si>
  <si>
    <t>American University</t>
  </si>
  <si>
    <t>University of Idaho</t>
  </si>
  <si>
    <t>Illinois Institute of Technology</t>
  </si>
  <si>
    <t>Saint John's University</t>
  </si>
  <si>
    <t>National Technical University of Athens</t>
  </si>
  <si>
    <t>University of Trento</t>
  </si>
  <si>
    <t>Warsaw University of Technology</t>
  </si>
  <si>
    <t>Novosibirsk State University</t>
  </si>
  <si>
    <t>Universidade Estadual do Ceara</t>
  </si>
  <si>
    <t>Universidade Estadual de Ponta Grossa</t>
  </si>
  <si>
    <t>Universidade Cruzeiro do Sul</t>
  </si>
  <si>
    <t>Austral University</t>
  </si>
  <si>
    <t>Universidad de Santiago de Chile</t>
  </si>
  <si>
    <t>Beijing University of Technology</t>
  </si>
  <si>
    <t>Hebei Normal University</t>
  </si>
  <si>
    <t>University of Electronic Science &amp; Technology of China</t>
  </si>
  <si>
    <t>Yangtze University</t>
  </si>
  <si>
    <t>Addis Ababa University</t>
  </si>
  <si>
    <t>University of Kaiserslautern</t>
  </si>
  <si>
    <t>University of Isfahan</t>
  </si>
  <si>
    <t>Kagawa Nutrition University</t>
  </si>
  <si>
    <t>Nippon Dental University</t>
  </si>
  <si>
    <t>Osaka University of Pharmaceutical Sciences</t>
  </si>
  <si>
    <t>Rakuno Gakuen University</t>
  </si>
  <si>
    <t>Miami University</t>
  </si>
  <si>
    <t>Brookhaven National Laboratory</t>
  </si>
  <si>
    <t>Hospital Virgen del Camino</t>
  </si>
  <si>
    <t>Egas Moniz Hospital</t>
  </si>
  <si>
    <t>Krasnoyarsk State Medical University</t>
  </si>
  <si>
    <t>KAO Corporation</t>
  </si>
  <si>
    <t>University of Taipei</t>
  </si>
  <si>
    <t>Institut Pasteur Tunis</t>
  </si>
  <si>
    <t>Aspetar Orthopaedic &amp; Sports Medicine Hospital</t>
  </si>
  <si>
    <t>Barrow Neurological Institute</t>
  </si>
  <si>
    <t>University of Nicosia</t>
  </si>
  <si>
    <t>Qiqihar Medical University</t>
  </si>
  <si>
    <t>Institut Universitaire de France</t>
  </si>
  <si>
    <t>Cranfield University</t>
  </si>
  <si>
    <t>University of West England</t>
  </si>
  <si>
    <t>University of Wolverhampton</t>
  </si>
  <si>
    <t>Tallinn University of Technology</t>
  </si>
  <si>
    <t>Wroclaw University of Environmental &amp; Life Sciences</t>
  </si>
  <si>
    <t>Bharathiar University</t>
  </si>
  <si>
    <t>International Atomic Energy Agency</t>
  </si>
  <si>
    <t>Jozef Stefan Institute</t>
  </si>
  <si>
    <t>Universidade Federal do Rio Grande do Norte</t>
  </si>
  <si>
    <t>Universidad Autonoma de Queretaro</t>
  </si>
  <si>
    <t>Western Michigan University</t>
  </si>
  <si>
    <t>University of New Hampshire</t>
  </si>
  <si>
    <t>Bowling Green State University</t>
  </si>
  <si>
    <t>Lehigh University</t>
  </si>
  <si>
    <t>Bogazici University</t>
  </si>
  <si>
    <t>Universidade do Estado de Santa Catarina</t>
  </si>
  <si>
    <t>Universidade Estadual do Oeste do Parana</t>
  </si>
  <si>
    <t>University of Namur</t>
  </si>
  <si>
    <t>Wilfrid Laurier University</t>
  </si>
  <si>
    <t>Northeast Normal University - China</t>
  </si>
  <si>
    <t>Yunnan University</t>
  </si>
  <si>
    <t>Universidad Costa Rica</t>
  </si>
  <si>
    <t>Brno University of Technology</t>
  </si>
  <si>
    <t>Braunschweig University of Technology</t>
  </si>
  <si>
    <t>Annamalai University</t>
  </si>
  <si>
    <t>Guru Nanak Dev University</t>
  </si>
  <si>
    <t>University of Allahabad</t>
  </si>
  <si>
    <t>Meijo University</t>
  </si>
  <si>
    <t>Tsurumi University</t>
  </si>
  <si>
    <t>Saint Joseph University Beirut</t>
  </si>
  <si>
    <t>Universidad Autonoma del Estado de Mexico</t>
  </si>
  <si>
    <t>Universidad Michoacana de San Nicolas de Hidalgo</t>
  </si>
  <si>
    <t>University of Agder</t>
  </si>
  <si>
    <t>University of Punjab</t>
  </si>
  <si>
    <t>Agricultural University Krakow</t>
  </si>
  <si>
    <t>University of Bialystok</t>
  </si>
  <si>
    <t>University of Zielona Gora</t>
  </si>
  <si>
    <t>Sejong University</t>
  </si>
  <si>
    <t>National Chiayi University</t>
  </si>
  <si>
    <t>University of Sharjah</t>
  </si>
  <si>
    <t>University of Zimbabwe</t>
  </si>
  <si>
    <t>Cold Spring Harbor Laboratory</t>
  </si>
  <si>
    <t>University of Utah Hospital</t>
  </si>
  <si>
    <t>University System Of New Hampshire</t>
  </si>
  <si>
    <t>University of Benin</t>
  </si>
  <si>
    <t>Centre Francois Baclesse</t>
  </si>
  <si>
    <t>National Bureau of Economic Research</t>
  </si>
  <si>
    <t>Matsumoto Dental University</t>
  </si>
  <si>
    <t>Institute of Medicinal Plant Development - CAMS</t>
  </si>
  <si>
    <t>NIH National Library of Medicine (NLM)</t>
  </si>
  <si>
    <t>National Centre for Cell Science, Pune (NCCS)</t>
  </si>
  <si>
    <t>Anglia Ruskin University</t>
  </si>
  <si>
    <t>Ahi Evran University</t>
  </si>
  <si>
    <t>Sinop University</t>
  </si>
  <si>
    <t>Korea Institute of Ocean Science &amp; Technology (KIOST)</t>
  </si>
  <si>
    <t>Ifremer</t>
  </si>
  <si>
    <t>San Francisco State University</t>
  </si>
  <si>
    <t>University of North Florida</t>
  </si>
  <si>
    <t>Southern Illinois University Edwardsville</t>
  </si>
  <si>
    <t>Montana State University</t>
  </si>
  <si>
    <t>Graz University of Technology</t>
  </si>
  <si>
    <t>Polytechnic University of Turin</t>
  </si>
  <si>
    <t>University of Canterbury</t>
  </si>
  <si>
    <t>Universidade Federal do Piaui</t>
  </si>
  <si>
    <t>Universidade Federal de Sao Joao del-Rei</t>
  </si>
  <si>
    <t>University of Southern Queensland</t>
  </si>
  <si>
    <t>University of Dhaka</t>
  </si>
  <si>
    <t>University of Sofia</t>
  </si>
  <si>
    <t>Shenyang Agricultural University</t>
  </si>
  <si>
    <t>Yanan University</t>
  </si>
  <si>
    <t>Zhejiang Normal University</t>
  </si>
  <si>
    <t>Carl von Ossietzky Universitat Oldenburg</t>
  </si>
  <si>
    <t>Technical University of Berlin</t>
  </si>
  <si>
    <t>Indian Institute of Technology (IIT) - Kanpur</t>
  </si>
  <si>
    <t>Maharaja Sayajirao University Baroda</t>
  </si>
  <si>
    <t>University of Kashmir</t>
  </si>
  <si>
    <t>Mukogawa Women's University</t>
  </si>
  <si>
    <t>Utsunomiya University</t>
  </si>
  <si>
    <t>Hashemite University</t>
  </si>
  <si>
    <t>University of Lahore</t>
  </si>
  <si>
    <t>University of Peshawar</t>
  </si>
  <si>
    <t>Lodz University of Technology</t>
  </si>
  <si>
    <t>Universidade Catolica Portuguesa</t>
  </si>
  <si>
    <t>Seoul Women's University</t>
  </si>
  <si>
    <t>Sunchon National University</t>
  </si>
  <si>
    <t>King Abdullah University of Science &amp; Technology</t>
  </si>
  <si>
    <t>University Cheikh Anta Diop Dakar</t>
  </si>
  <si>
    <t>Chinese Culture University</t>
  </si>
  <si>
    <t>Northern Illinois University</t>
  </si>
  <si>
    <t>Universidad Carlos III de Madrid</t>
  </si>
  <si>
    <t>Montana State University System</t>
  </si>
  <si>
    <t>Universidad de Almeria</t>
  </si>
  <si>
    <t>Chapman University</t>
  </si>
  <si>
    <t>Chapman University System</t>
  </si>
  <si>
    <t>Lundbeck Corporation</t>
  </si>
  <si>
    <t>European Academy of Bozen-Bolzano</t>
  </si>
  <si>
    <t>Chia-Yi Christian Hospital</t>
  </si>
  <si>
    <t>Complejo Hospitalario de Jaen</t>
  </si>
  <si>
    <t>Centre Eugene Marquis</t>
  </si>
  <si>
    <t>University of Jos</t>
  </si>
  <si>
    <t>Kurdistan University of Medical Sciences</t>
  </si>
  <si>
    <t>UHI Millennium Institute</t>
  </si>
  <si>
    <t>University of Bradford</t>
  </si>
  <si>
    <t>MRC Laboratory Molecular Biology</t>
  </si>
  <si>
    <t>Sheffield Hallam University</t>
  </si>
  <si>
    <t>Lebanese University</t>
  </si>
  <si>
    <t>Yildiz Technical University</t>
  </si>
  <si>
    <t>Medical University Plovdiv</t>
  </si>
  <si>
    <t>Romanian Academy of Sciences</t>
  </si>
  <si>
    <t>University of Peradeniya</t>
  </si>
  <si>
    <t>National Institute of Mental Health &amp; Neurosciences - India</t>
  </si>
  <si>
    <t>University of Los Andes Venezuela</t>
  </si>
  <si>
    <t>Universidad Catolica del Norte</t>
  </si>
  <si>
    <t>Brooklyn College (CUNY)</t>
  </si>
  <si>
    <t>University of Alaska Anchorage</t>
  </si>
  <si>
    <t>Northern Arizona University</t>
  </si>
  <si>
    <t>University of Missouri Saint Louis</t>
  </si>
  <si>
    <t>New Mexico State University</t>
  </si>
  <si>
    <t>University of Tulsa</t>
  </si>
  <si>
    <t>Old Dominion University</t>
  </si>
  <si>
    <t>Anna University</t>
  </si>
  <si>
    <t>National Taiwan University of Science &amp; Technology</t>
  </si>
  <si>
    <t>Pontificia Universidade Catolica do Rio de Janeiro</t>
  </si>
  <si>
    <t>Universidade Catolica de Pelotas</t>
  </si>
  <si>
    <t>Swinburne University of Technology</t>
  </si>
  <si>
    <t>Universidad Autonoma de Chile</t>
  </si>
  <si>
    <t>Guangxi University</t>
  </si>
  <si>
    <t>Inner Mongolia University</t>
  </si>
  <si>
    <t>Southwest Jiaotong University</t>
  </si>
  <si>
    <t>Universidad del Rosario</t>
  </si>
  <si>
    <t>Roskilde University</t>
  </si>
  <si>
    <t>Budapest University of Technology &amp; Economics</t>
  </si>
  <si>
    <t>Jadavpur University</t>
  </si>
  <si>
    <t>Vellore Institute of Technology</t>
  </si>
  <si>
    <t>Gifu Pharmaceutical University</t>
  </si>
  <si>
    <t>Health Sciences University of Hokkaido</t>
  </si>
  <si>
    <t>Universitetet i Stavanger</t>
  </si>
  <si>
    <t>University of Tras-os-Montes &amp; Alto Douro</t>
  </si>
  <si>
    <t>Kangnung Wonju National University</t>
  </si>
  <si>
    <t>National Changhua University of Education</t>
  </si>
  <si>
    <t>University of Zambia</t>
  </si>
  <si>
    <t>National Chengchi University</t>
  </si>
  <si>
    <t>Oak Ridge National Laboratory</t>
  </si>
  <si>
    <t>Marine Biological Laboratory - Woods Hole</t>
  </si>
  <si>
    <t>Lawrence Livermore National Laboratory</t>
  </si>
  <si>
    <t>Montana State University Bozeman</t>
  </si>
  <si>
    <t>Pontificia Universidade Catolica de Sao Paulo</t>
  </si>
  <si>
    <t>The Methodist Hospital Research Institute</t>
  </si>
  <si>
    <t>Royal College of Surgeons of England</t>
  </si>
  <si>
    <t>Agilent Technologies</t>
  </si>
  <si>
    <t>Chiesi Pharmaceuticals Inc</t>
  </si>
  <si>
    <t>Qinghai University</t>
  </si>
  <si>
    <t>Tibet University</t>
  </si>
  <si>
    <t>Institute of Blood Transfusion - CAMS</t>
  </si>
  <si>
    <t>Hopital Militaire de Tunis</t>
  </si>
  <si>
    <t>Ahmadu Bello University</t>
  </si>
  <si>
    <t>Amiri Hospital</t>
  </si>
  <si>
    <t>Institut de Cancerologie de l'Ouest (ICO)</t>
  </si>
  <si>
    <t>University of South Wales</t>
  </si>
  <si>
    <t>Universidad Catolica de Valencia San Vicente Martir</t>
  </si>
  <si>
    <t>SRI International</t>
  </si>
  <si>
    <t>CSIC - Centro Nacional de Biotecnologia (CNB)</t>
  </si>
  <si>
    <t>Birkbeck University London</t>
  </si>
  <si>
    <t>University of Hertfordshire</t>
  </si>
  <si>
    <t>Kingston University</t>
  </si>
  <si>
    <t>Oxford Brookes University</t>
  </si>
  <si>
    <t>University of Salford</t>
  </si>
  <si>
    <t>Cardiff Metropolitan University</t>
  </si>
  <si>
    <t>King Fahd Hospital Jeddah</t>
  </si>
  <si>
    <t>Gumushane University</t>
  </si>
  <si>
    <t>Maria Curie-Sklodowska University</t>
  </si>
  <si>
    <t>Polytechnic University of Bucharest</t>
  </si>
  <si>
    <t>Anna University Chennai</t>
  </si>
  <si>
    <t>Ministry of Public Health - Thailand</t>
  </si>
  <si>
    <t>National Science &amp; Technology Development Agency - Thailand</t>
  </si>
  <si>
    <t>Srinakharinwirot University</t>
  </si>
  <si>
    <t>Hamburg University of Technology</t>
  </si>
  <si>
    <t>University of Teramo</t>
  </si>
  <si>
    <t>California State University Fresno</t>
  </si>
  <si>
    <t>California Polytechnic State University San Luis Obispo</t>
  </si>
  <si>
    <t>Catholic University of America</t>
  </si>
  <si>
    <t>Georgia Southern University</t>
  </si>
  <si>
    <t>Kennesaw State University</t>
  </si>
  <si>
    <t>University of Louisiana Lafayette</t>
  </si>
  <si>
    <t>University of Massachusetts Lowell</t>
  </si>
  <si>
    <t>Eastern Michigan University</t>
  </si>
  <si>
    <t>University of Montana</t>
  </si>
  <si>
    <t>New Jersey Institute of Technology</t>
  </si>
  <si>
    <t>Dalian University of Technology</t>
  </si>
  <si>
    <t>Hunan University</t>
  </si>
  <si>
    <t>Instituto de Botanica - Sao Paulo</t>
  </si>
  <si>
    <t>Universidade Estadual de Feira de Santana</t>
  </si>
  <si>
    <t>Universidade Federal de Alagoas</t>
  </si>
  <si>
    <t>Universidade Federal de Campina Grande</t>
  </si>
  <si>
    <t>Universidade Federal Rural do Rio de Janeiro (UFRRJ)</t>
  </si>
  <si>
    <t>Universidade Federal de Alfenas</t>
  </si>
  <si>
    <t>Universidade Estadual de Montes Claros</t>
  </si>
  <si>
    <t>Universidade Paulista</t>
  </si>
  <si>
    <t>Trent University</t>
  </si>
  <si>
    <t>University of North British Columbia</t>
  </si>
  <si>
    <t>University of Prince Edward Island</t>
  </si>
  <si>
    <t>Donghua University</t>
  </si>
  <si>
    <t>Jiaxing University</t>
  </si>
  <si>
    <t>Nanjing University of Science &amp; Technology</t>
  </si>
  <si>
    <t>University of Pardubice</t>
  </si>
  <si>
    <t>Dortmund University of Technology</t>
  </si>
  <si>
    <t>Indian Institute of Technology (IIT) - Madras</t>
  </si>
  <si>
    <t>Punjabi University</t>
  </si>
  <si>
    <t>University of Kerala</t>
  </si>
  <si>
    <t>University of Mysore</t>
  </si>
  <si>
    <t>Iran University Science &amp; Technology</t>
  </si>
  <si>
    <t>University of Tabriz</t>
  </si>
  <si>
    <t>Tel Hai Academy College</t>
  </si>
  <si>
    <t>Kyoto Institute of Technology</t>
  </si>
  <si>
    <t>Kyoto Sangyo University</t>
  </si>
  <si>
    <t>Meiji Pharmaceutical University</t>
  </si>
  <si>
    <t>Nara Womens University</t>
  </si>
  <si>
    <t>Ochanomizu University</t>
  </si>
  <si>
    <t>Yarmouk University</t>
  </si>
  <si>
    <t>Kenyatta University</t>
  </si>
  <si>
    <t>Macau University of Science &amp; Technology</t>
  </si>
  <si>
    <t>Daejeon University</t>
  </si>
  <si>
    <t>Incheon National University</t>
  </si>
  <si>
    <t>Halmstad University</t>
  </si>
  <si>
    <t>National Ilan University</t>
  </si>
  <si>
    <t>National Pingtung University Science &amp; Technology</t>
  </si>
  <si>
    <t>Kasetsart University</t>
  </si>
  <si>
    <t>Whitehead Institute</t>
  </si>
  <si>
    <t>Argonne National Laboratory</t>
  </si>
  <si>
    <t>Beijing Neurosurgical Institute</t>
  </si>
  <si>
    <t>University Massachusetts Worcester Hospital</t>
  </si>
  <si>
    <t>University of Montana System</t>
  </si>
  <si>
    <t>University of Illinois Rockford</t>
  </si>
  <si>
    <t>Institute of Bioorganic Chemistry of the Russian Academy of Sciences</t>
  </si>
  <si>
    <t>South London &amp; Maudsley NHS Trust</t>
  </si>
  <si>
    <t>Semnan University of Medical Sciences</t>
  </si>
  <si>
    <t>Showa Pharmaceutical University</t>
  </si>
  <si>
    <t>SK Group</t>
  </si>
  <si>
    <t>Instituto de Investigaciones Biologicas Clemente Estable Uruguay</t>
  </si>
  <si>
    <t>Al Sabah Hospital</t>
  </si>
  <si>
    <t>Centre Oscar Lambret</t>
  </si>
  <si>
    <t>State Research Institute Centre for Innovative Medicine</t>
  </si>
  <si>
    <t>Qingdao Agricultural University</t>
  </si>
  <si>
    <t>Changchun University of Chinese Medicine</t>
  </si>
  <si>
    <t>Zhejiang Academy of Medical Sciences</t>
  </si>
  <si>
    <t>Universidad Catolica de Murcia</t>
  </si>
  <si>
    <t>IRCCS Eugenio Medea</t>
  </si>
  <si>
    <t>Royal Holloway University London</t>
  </si>
  <si>
    <t>University of Chester</t>
  </si>
  <si>
    <t>University of Cyprus</t>
  </si>
  <si>
    <t>Military Medical Academy Sofia</t>
  </si>
  <si>
    <t>Bharathidasan University</t>
  </si>
  <si>
    <t>Indian Institute of Technology (IIT) - Roorkee</t>
  </si>
  <si>
    <t>Industrial Technology Research Institute - Taiwan</t>
  </si>
  <si>
    <t>Zurich University of Applied Sciences</t>
  </si>
  <si>
    <t>Saint Anna Children's Hospital</t>
  </si>
  <si>
    <t>University of La Reunion</t>
  </si>
  <si>
    <t>San Jose State University</t>
  </si>
  <si>
    <t>University of San Diego</t>
  </si>
  <si>
    <t>Quinnipiac University</t>
  </si>
  <si>
    <t>Illinois State University</t>
  </si>
  <si>
    <t>Wichita State University</t>
  </si>
  <si>
    <t>College of Staten Island (CUNY)</t>
  </si>
  <si>
    <t>Tokyo Metropolitan University</t>
  </si>
  <si>
    <t>Comissao Nacional de Energia Nuclear (CNEN)</t>
  </si>
  <si>
    <t>Hospital Pequeno Principe</t>
  </si>
  <si>
    <t>Universidade de Passo Fundo</t>
  </si>
  <si>
    <t>University Norte Parana</t>
  </si>
  <si>
    <t>Laurentian University</t>
  </si>
  <si>
    <t>University of Moncton</t>
  </si>
  <si>
    <t>University of Regina</t>
  </si>
  <si>
    <t>University of Winnipeg</t>
  </si>
  <si>
    <t>Jianghan University</t>
  </si>
  <si>
    <t>South Central University for Nationalities</t>
  </si>
  <si>
    <t>Shandong Normal University</t>
  </si>
  <si>
    <t>Shanxi University</t>
  </si>
  <si>
    <t>Zhejiang A&amp;F University</t>
  </si>
  <si>
    <t>Universite de Haute-Alsace (UHA)</t>
  </si>
  <si>
    <t>Brandenburg University of Technology Cottbus</t>
  </si>
  <si>
    <t>University of Stuttgart</t>
  </si>
  <si>
    <t>University of Pannonia</t>
  </si>
  <si>
    <t>Moi University</t>
  </si>
  <si>
    <t>University of Malaysia Sarawak</t>
  </si>
  <si>
    <t>University of Port Harcourt</t>
  </si>
  <si>
    <t>Gdansk University of Technology</t>
  </si>
  <si>
    <t>Kookmin University</t>
  </si>
  <si>
    <t>King Faisal University</t>
  </si>
  <si>
    <t>Chung Yuan Christian University</t>
  </si>
  <si>
    <t>Da Yeh University</t>
  </si>
  <si>
    <t>Providence University - Taiwan</t>
  </si>
  <si>
    <t>Burapha University</t>
  </si>
  <si>
    <t>DSM NV</t>
  </si>
  <si>
    <t>National Dong Hwa University</t>
  </si>
  <si>
    <t>King Abdullah University Hospital</t>
  </si>
  <si>
    <t>Maynooth University</t>
  </si>
  <si>
    <t>Towson University</t>
  </si>
  <si>
    <t>Massachusetts System of Public Higher Education</t>
  </si>
  <si>
    <t>Sophie Davis School of Biomedical Education</t>
  </si>
  <si>
    <t>Universidad de Huelva</t>
  </si>
  <si>
    <t>Laureate Institute for Brain Research, Inc.</t>
  </si>
  <si>
    <t>Universite de Carthage</t>
  </si>
  <si>
    <t>Helmholtz-Zentrum Dresden-Rossendorf (HZDR)</t>
  </si>
  <si>
    <t>Hospital for Joint Disease NYULMC</t>
  </si>
  <si>
    <t>New Jersey Department of Health &amp; Senior Services</t>
  </si>
  <si>
    <t>New York City Department of Health &amp; Mental Hygiene</t>
  </si>
  <si>
    <t>Centre Hospitalier Departemental Vendee</t>
  </si>
  <si>
    <t>Centre Hospitalier du Mans</t>
  </si>
  <si>
    <t>Oak Ridge Institute for Science &amp; Education</t>
  </si>
  <si>
    <t>Midwestern University - Chicago College of Pharmacy</t>
  </si>
  <si>
    <t>Institute of Medicinal Biotechnology - CAMS</t>
  </si>
  <si>
    <t>Hopital Mongi Slim</t>
  </si>
  <si>
    <t>Hopital Sahloul</t>
  </si>
  <si>
    <t>Franklin &amp; Marshall College</t>
  </si>
  <si>
    <t>UCB Pharma SA</t>
  </si>
  <si>
    <t>Universite Abou Bekr Belkaid</t>
  </si>
  <si>
    <t>Centre Henri Becquerel</t>
  </si>
  <si>
    <t>Institut Jean Godinot</t>
  </si>
  <si>
    <t>NIH National Institute of Nursing Research (NINR)</t>
  </si>
  <si>
    <t>Emanuel Institute of Biochemical Physics</t>
  </si>
  <si>
    <t>Hospital of Lithuanian University of Health Sciences Kauno Klinikos</t>
  </si>
  <si>
    <t>City University London</t>
  </si>
  <si>
    <t>University of London School of Pharmacy</t>
  </si>
  <si>
    <t>University of West Scotland</t>
  </si>
  <si>
    <t>Immunology Asthma &amp; Allergy Research Institute - Iran</t>
  </si>
  <si>
    <t>Beirut Medical Center</t>
  </si>
  <si>
    <t>Giresun University</t>
  </si>
  <si>
    <t>National Institute of Oncology Hungary</t>
  </si>
  <si>
    <t>National Research Foundation - South Africa</t>
  </si>
  <si>
    <t>University of Agriculture Faisalabad</t>
  </si>
  <si>
    <t>Phramongkutklao College of Medicine</t>
  </si>
  <si>
    <t>Queens College NY (CUNY)</t>
  </si>
  <si>
    <t>University of the Pacific</t>
  </si>
  <si>
    <t>University of Northern Colorado</t>
  </si>
  <si>
    <t>Indiana University South Bend</t>
  </si>
  <si>
    <t>Western Kentucky University</t>
  </si>
  <si>
    <t>University of New Orleans</t>
  </si>
  <si>
    <t>Villanova University</t>
  </si>
  <si>
    <t>Texas Christian University</t>
  </si>
  <si>
    <t>University of Waikato</t>
  </si>
  <si>
    <t>Universidade de Mogi das Cruzes</t>
  </si>
  <si>
    <t>University of Lethbridge</t>
  </si>
  <si>
    <t>University Diego Portales</t>
  </si>
  <si>
    <t>Beijing Jiaotong University</t>
  </si>
  <si>
    <t>Gansu University of Chinese Medicine</t>
  </si>
  <si>
    <t>Hubei University</t>
  </si>
  <si>
    <t>Shandong University of Technology</t>
  </si>
  <si>
    <t>Yantai University</t>
  </si>
  <si>
    <t>Hochschule Angewandte Wissenschaft Hamburg</t>
  </si>
  <si>
    <t>Agricultural University of Athens</t>
  </si>
  <si>
    <t>Andhra University</t>
  </si>
  <si>
    <t>Madurai Kamaraj University</t>
  </si>
  <si>
    <t>University of Kufa</t>
  </si>
  <si>
    <t>Bocconi University</t>
  </si>
  <si>
    <t>Scuola Normale Superiore di Pisa</t>
  </si>
  <si>
    <t>University of Basilicata</t>
  </si>
  <si>
    <t>Chuo University</t>
  </si>
  <si>
    <t>Hosei University</t>
  </si>
  <si>
    <t>Kanazawa Institute of Technology</t>
  </si>
  <si>
    <t>Kobe Gakuin University</t>
  </si>
  <si>
    <t>Setsunan University</t>
  </si>
  <si>
    <t>Tokyo University of Technology</t>
  </si>
  <si>
    <t>University of the Philippines Diliman</t>
  </si>
  <si>
    <t>Universidade da Madeira</t>
  </si>
  <si>
    <t>Andong National University</t>
  </si>
  <si>
    <t>Durban University of Technology</t>
  </si>
  <si>
    <t>University of Skovde</t>
  </si>
  <si>
    <t>Ivane Javakhishvili Tbilisi State University</t>
  </si>
  <si>
    <t>Shaoxing University</t>
  </si>
  <si>
    <t>University of Minnesota Hospital</t>
  </si>
  <si>
    <t>SUNY Optometry</t>
  </si>
  <si>
    <t>The Wistar Institute</t>
  </si>
  <si>
    <t>Universidad Pontificia Bolivariana</t>
  </si>
  <si>
    <t>Azienda USL di Imola</t>
  </si>
  <si>
    <t>Hopital Habib Thameur</t>
  </si>
  <si>
    <t>Mutah University</t>
  </si>
  <si>
    <t>Zhejiang Sci-Tech University</t>
  </si>
  <si>
    <t>Universite Badji Mokhtar - Annaba</t>
  </si>
  <si>
    <t>Universite d'Oran</t>
  </si>
  <si>
    <t>Centre Paul Strauss</t>
  </si>
  <si>
    <t>bioMerieux</t>
  </si>
  <si>
    <t>Sahmyook University</t>
  </si>
  <si>
    <t>Instituto Potosino Investigacion Cientifica y Tecnologica</t>
  </si>
  <si>
    <t>Universidad CEU Cardenal Herrera</t>
  </si>
  <si>
    <t>Clinica Davila</t>
  </si>
  <si>
    <t>Hubei University of Chinese Medicine</t>
  </si>
  <si>
    <t>University of Lincoln</t>
  </si>
  <si>
    <t>Canterbury Christ Church University</t>
  </si>
  <si>
    <t>University of Teesside</t>
  </si>
  <si>
    <t>Robert Gordon University</t>
  </si>
  <si>
    <t>Aberystwyth University</t>
  </si>
  <si>
    <t>Aksaray University</t>
  </si>
  <si>
    <t>National Academy of Sciences Ukraine</t>
  </si>
  <si>
    <t>Transylvania University of Brasov</t>
  </si>
  <si>
    <t>University of Health Science - Pakistan</t>
  </si>
  <si>
    <t>Amity University</t>
  </si>
  <si>
    <t>Sri Venkateswara University</t>
  </si>
  <si>
    <t>Hochiminh City University of Medicine &amp; Pharmacy</t>
  </si>
  <si>
    <t>Chulabhorn Research Institute</t>
  </si>
  <si>
    <t>National Institute for Environmental Studies - Japan</t>
  </si>
  <si>
    <t>Instituto Universitario de Lisboa</t>
  </si>
  <si>
    <t>Universidad de Talca</t>
  </si>
  <si>
    <t>Universidad Autonoma de Sinaloa</t>
  </si>
  <si>
    <t>University of California Santa Cruz</t>
  </si>
  <si>
    <t>Florida Institute of Technology</t>
  </si>
  <si>
    <t>DePaul University</t>
  </si>
  <si>
    <t>Indiana State University</t>
  </si>
  <si>
    <t>Louisiana Technical University</t>
  </si>
  <si>
    <t>University of Detroit Mercy</t>
  </si>
  <si>
    <t>University of St Thomas Minnesota</t>
  </si>
  <si>
    <t>Missouri State University</t>
  </si>
  <si>
    <t>Sam Houston State University</t>
  </si>
  <si>
    <t>Niels Bohr Institute</t>
  </si>
  <si>
    <t>Wuhan University of Technology</t>
  </si>
  <si>
    <t>Yokohama National University</t>
  </si>
  <si>
    <t>Nagoya Institute of Technology</t>
  </si>
  <si>
    <t>Toyohashi University of Technology</t>
  </si>
  <si>
    <t>Instituto de Pesquisas Energeticas e Nucleares (IPEN)</t>
  </si>
  <si>
    <t>Universidade Federal de Lavras</t>
  </si>
  <si>
    <t>Universidade do Vale do Paraiba</t>
  </si>
  <si>
    <t>University of Batna</t>
  </si>
  <si>
    <t>Central Queensland University</t>
  </si>
  <si>
    <t>Mount Allison University</t>
  </si>
  <si>
    <t>Universidad San Sebastian</t>
  </si>
  <si>
    <t>Anhui Normal University</t>
  </si>
  <si>
    <t>Anhui University</t>
  </si>
  <si>
    <t>Beijing Institute of Technology</t>
  </si>
  <si>
    <t>Capital Normal University</t>
  </si>
  <si>
    <t>Fujian Agriculture &amp; Forestry University</t>
  </si>
  <si>
    <t>Fujian Normal University</t>
  </si>
  <si>
    <t>Henan University of Technology</t>
  </si>
  <si>
    <t>Huaqiao University</t>
  </si>
  <si>
    <t>Jimei University</t>
  </si>
  <si>
    <t>Jiujiang University</t>
  </si>
  <si>
    <t>Northeastern University - China</t>
  </si>
  <si>
    <t>Shaanxi University of Chinese Medicine</t>
  </si>
  <si>
    <t>Zhejiang University of Technology</t>
  </si>
  <si>
    <t>Mekelle University</t>
  </si>
  <si>
    <t>BASF</t>
  </si>
  <si>
    <t>Jacobs University</t>
  </si>
  <si>
    <t>Corvinus University Budapest</t>
  </si>
  <si>
    <t>Indian Institute of Technology (IIT) - Bombay</t>
  </si>
  <si>
    <t>Isfahan University of Technology</t>
  </si>
  <si>
    <t>Japan Aerospace Exploration Agency (JAXA)</t>
  </si>
  <si>
    <t>Kansai University</t>
  </si>
  <si>
    <t>Osaka Institute of Technology</t>
  </si>
  <si>
    <t>Sojo University</t>
  </si>
  <si>
    <t>Universidad Juarez Autonoma de Tabasco</t>
  </si>
  <si>
    <t>Instituto Politecnico de Coimbra (IPC)</t>
  </si>
  <si>
    <t>University of Puerto Rico Rio Piedras</t>
  </si>
  <si>
    <t>Soongsil University</t>
  </si>
  <si>
    <t>King Khalid University</t>
  </si>
  <si>
    <t>University of Primorska</t>
  </si>
  <si>
    <t>Tshwane University of Technology</t>
  </si>
  <si>
    <t>Chaoyang University of Technology</t>
  </si>
  <si>
    <t>Venezuelan Institute Science Research</t>
  </si>
  <si>
    <t>NIH Center for Information Technology (CIT)</t>
  </si>
  <si>
    <t>Soochow University</t>
  </si>
  <si>
    <t>University Massachusetts Dartmouth</t>
  </si>
  <si>
    <t>University of Minnesota Rochester</t>
  </si>
  <si>
    <t>Heriot Watt University</t>
  </si>
  <si>
    <t>ITMO University</t>
  </si>
  <si>
    <t>Northern California Institute for Research &amp; Education</t>
  </si>
  <si>
    <t>Lovelace Respiratory Research Institute</t>
  </si>
  <si>
    <t>Kafrelsheikh University</t>
  </si>
  <si>
    <t>Tom Baker Cancer Clinic</t>
  </si>
  <si>
    <t>Centre for Environment Fisheries &amp; Aquaculture Science</t>
  </si>
  <si>
    <t>National Center for Nanoscience &amp; Technology - China</t>
  </si>
  <si>
    <t>Calvary Mater Newcastle Hospital</t>
  </si>
  <si>
    <t>NIH National Institute on Deafness &amp; Other Communication Disorders (NIDCD)</t>
  </si>
  <si>
    <t>Andrzej Frycz Modrzewski Krakow University</t>
  </si>
  <si>
    <t>University of Benghazi</t>
  </si>
  <si>
    <t>King Hussein Cancer Center</t>
  </si>
  <si>
    <t>University of Calabar</t>
  </si>
  <si>
    <t>Max F. Perutz Laboratories (MFPL)</t>
  </si>
  <si>
    <t>Yerevan State Medical University</t>
  </si>
  <si>
    <t>Belarusian State Medical University</t>
  </si>
  <si>
    <t>Semyung University</t>
  </si>
  <si>
    <t>National Brain Research Centre (NBRC)</t>
  </si>
  <si>
    <t>Jahangirnagar University</t>
  </si>
  <si>
    <t>Shandong Academy of Agricultural Sciences</t>
  </si>
  <si>
    <t>Rowan University School of Osteopathic Medicine</t>
  </si>
  <si>
    <t>University of Rwanda</t>
  </si>
  <si>
    <t>Tianjin International Joint Academy of Biomedicine</t>
  </si>
  <si>
    <t>North Khorasan University of Medical Sciences</t>
  </si>
  <si>
    <t>University of Oklahoma - Tulsa</t>
  </si>
  <si>
    <t>Universidad Peruana de Ciencias Aplicadas (UPC)</t>
  </si>
  <si>
    <t>Octapharma</t>
  </si>
  <si>
    <t>Instituto de Agroquimica y Tecnologia de los Alimentos (IATA)</t>
  </si>
  <si>
    <t>University of Sunderland</t>
  </si>
  <si>
    <t>Edge Hill University</t>
  </si>
  <si>
    <t>Qassim University</t>
  </si>
  <si>
    <t>Mbarara University of Science &amp; Technology</t>
  </si>
  <si>
    <t>Anadolu University</t>
  </si>
  <si>
    <t>TOBB Ekonomi ve Teknoloji University</t>
  </si>
  <si>
    <t>Zirve University</t>
  </si>
  <si>
    <t>Kaposvar University</t>
  </si>
  <si>
    <t>Government College University Faisalabad</t>
  </si>
  <si>
    <t>Hazara University</t>
  </si>
  <si>
    <t>Bose Institute</t>
  </si>
  <si>
    <t>Tuscia University</t>
  </si>
  <si>
    <t>Universidad Autonoma de Baja California</t>
  </si>
  <si>
    <t>Universidad Autonoma del Estado de Hidalgo</t>
  </si>
  <si>
    <t>Florida A&amp;M University</t>
  </si>
  <si>
    <t>University of North Carolina Wilmington</t>
  </si>
  <si>
    <t>California State Polytechnic University Pomona</t>
  </si>
  <si>
    <t>California State University San Marcos</t>
  </si>
  <si>
    <t>Claremont Graduate School</t>
  </si>
  <si>
    <t>Kansas City University of Medicine &amp; Biosciences</t>
  </si>
  <si>
    <t>Missouri University of Science &amp; Technology</t>
  </si>
  <si>
    <t>North Carolina A&amp;T State University</t>
  </si>
  <si>
    <t>Oberlin College</t>
  </si>
  <si>
    <t>University of Central Oklahoma</t>
  </si>
  <si>
    <t>Bucknell University</t>
  </si>
  <si>
    <t>Nara Institute of Science &amp; Technology</t>
  </si>
  <si>
    <t>Ural Federal University</t>
  </si>
  <si>
    <t>Universidade Estadual da Paraiba</t>
  </si>
  <si>
    <t>Universidade Federal da Grande Dourados</t>
  </si>
  <si>
    <t>Universidade Estadual do Centro Oeste</t>
  </si>
  <si>
    <t>Universidade Tecnologica Federal do Parana</t>
  </si>
  <si>
    <t>University Djillali Liabes Sidi Bel Abbes</t>
  </si>
  <si>
    <t>Beijing University of Chemical Technology</t>
  </si>
  <si>
    <t>Guangdong University of Technology</t>
  </si>
  <si>
    <t>Guangxi University of Nationalities</t>
  </si>
  <si>
    <t>Hefei University of Technology</t>
  </si>
  <si>
    <t>Hohai University</t>
  </si>
  <si>
    <t>Liaoning Normal University</t>
  </si>
  <si>
    <t>Ludong University</t>
  </si>
  <si>
    <t>Nanjing University of Aeronautics &amp; Astronautics</t>
  </si>
  <si>
    <t>Qufu Normal University</t>
  </si>
  <si>
    <t>Shandong University of Science &amp; Technology</t>
  </si>
  <si>
    <t>Xinjiang University</t>
  </si>
  <si>
    <t>Jiangsu Normal University</t>
  </si>
  <si>
    <t>Universidad de Caldas</t>
  </si>
  <si>
    <t>Universidad de Cuenca</t>
  </si>
  <si>
    <t>Alfred Wegener Institute, Helmholtz Centre for Polar &amp; Marine Research</t>
  </si>
  <si>
    <t>Waterford Institute of Technology</t>
  </si>
  <si>
    <t>Interdisciplinary Center (IDC) Herzliya</t>
  </si>
  <si>
    <t>Aoyama Gakuin University</t>
  </si>
  <si>
    <t>Ibaraki University</t>
  </si>
  <si>
    <t>Kanagawa University</t>
  </si>
  <si>
    <t>University Shiga Prefecture</t>
  </si>
  <si>
    <t>Vytautas Magnus University</t>
  </si>
  <si>
    <t>Universiti Malaysia Sabah</t>
  </si>
  <si>
    <t>Universiti Teknologi Malaysia</t>
  </si>
  <si>
    <t>University of Agriculture, Abeokuta</t>
  </si>
  <si>
    <t>Pakistan Institute of Engineering &amp; Applied Science</t>
  </si>
  <si>
    <t>Bialystok University of Technology</t>
  </si>
  <si>
    <t>Opole University of Technology</t>
  </si>
  <si>
    <t>Pedagogical University of Cracow</t>
  </si>
  <si>
    <t>Cheongju University</t>
  </si>
  <si>
    <t>Kwangwoon University</t>
  </si>
  <si>
    <t>Ming Chuan University</t>
  </si>
  <si>
    <t>King Mongkuts University of Technology Thonburi</t>
  </si>
  <si>
    <t>Sabanci University</t>
  </si>
  <si>
    <t>National Institute of Standards &amp; Technology (NIST) - USA</t>
  </si>
  <si>
    <t>Connecticut State University System</t>
  </si>
  <si>
    <t>The Morgridge Institute for Research, Inc.</t>
  </si>
  <si>
    <t>BC Women's Hospital &amp; Health Centre</t>
  </si>
  <si>
    <t>Hospital Chi of Poissy Saint Germain</t>
  </si>
  <si>
    <t>Santander</t>
  </si>
  <si>
    <t>Universite de Tunis</t>
  </si>
  <si>
    <t>Federation University Australia</t>
  </si>
  <si>
    <t>National Research Centre - Kurchatov Institute</t>
  </si>
  <si>
    <t>Carl Zeiss AG</t>
  </si>
  <si>
    <t>Jiangxi University of Traditional Chinese Medicine</t>
  </si>
  <si>
    <t>China University of Geosciences</t>
  </si>
  <si>
    <t>Universidade de Taubate</t>
  </si>
  <si>
    <t>Siksha 'O' Anusandhan University</t>
  </si>
  <si>
    <t>ISGlobal</t>
  </si>
  <si>
    <t>CRESIB</t>
  </si>
  <si>
    <t>Gannan Medical University</t>
  </si>
  <si>
    <t>Changzhou University</t>
  </si>
  <si>
    <t>University of Huddersfield</t>
  </si>
  <si>
    <t>De Montfort University</t>
  </si>
  <si>
    <t>King Abdulaziz City for Science &amp; Technology</t>
  </si>
  <si>
    <t>Najran University</t>
  </si>
  <si>
    <t>Taras Shevchenko National University Kiev</t>
  </si>
  <si>
    <t>Obuda University</t>
  </si>
  <si>
    <t>Pondicherry University</t>
  </si>
  <si>
    <t>State Oceanic Administration</t>
  </si>
  <si>
    <t>Slovak University of Technology Bratislava</t>
  </si>
  <si>
    <t>Pontificia Universidade Catolica de Minas Gerais</t>
  </si>
  <si>
    <t>Universidade do Vale do Rio dos Sinos (Unisinos)</t>
  </si>
  <si>
    <t>Universidad Autonoma de Ciudad Juarez</t>
  </si>
  <si>
    <t>Universidad Autonoma del Estado de Morelos</t>
  </si>
  <si>
    <t>Baruch College (CUNY)</t>
  </si>
  <si>
    <t>Long Island University-Brooklyn Campus</t>
  </si>
  <si>
    <t>University of Alabama Huntsville</t>
  </si>
  <si>
    <t>University of Colorado at Colorado Springs</t>
  </si>
  <si>
    <t>University of Dayton</t>
  </si>
  <si>
    <t>Liberty University</t>
  </si>
  <si>
    <t>University of Washington Bothell</t>
  </si>
  <si>
    <t>Pontificia Universidade Catolica de Goias</t>
  </si>
  <si>
    <t>Universidade de Caxias do Sul</t>
  </si>
  <si>
    <t>Universidade Estadual do Norte Fluminense</t>
  </si>
  <si>
    <t>University of Botswana</t>
  </si>
  <si>
    <t>China Jiliang University</t>
  </si>
  <si>
    <t>Fuzhou University</t>
  </si>
  <si>
    <t>Guangxi Normal University</t>
  </si>
  <si>
    <t>Hangzhou Dianzi University</t>
  </si>
  <si>
    <t>Heilongjiang University</t>
  </si>
  <si>
    <t>Hubei University of Technology</t>
  </si>
  <si>
    <t>Southwest University of Science &amp; Technology - China</t>
  </si>
  <si>
    <t>Wuhan Polytechnic University</t>
  </si>
  <si>
    <t>Mangalore University</t>
  </si>
  <si>
    <t>Tezpur University</t>
  </si>
  <si>
    <t>Free University of Bozen-Bolzano</t>
  </si>
  <si>
    <t>Kyushu Institute of Technology</t>
  </si>
  <si>
    <t>Tokyo Denki University</t>
  </si>
  <si>
    <t>University of Nottingham Malaysia</t>
  </si>
  <si>
    <t>University of Tunku Abdul Rahman</t>
  </si>
  <si>
    <t>Universidad Anahuac</t>
  </si>
  <si>
    <t>University of Namibia</t>
  </si>
  <si>
    <t>University of Evora</t>
  </si>
  <si>
    <t>King Fahd University of Petroleum &amp; Minerals</t>
  </si>
  <si>
    <t>University of Nova Gorica</t>
  </si>
  <si>
    <t>Tatung University</t>
  </si>
  <si>
    <t>Yuan Ze University</t>
  </si>
  <si>
    <t>MITRE Corporation</t>
  </si>
  <si>
    <t>Universidad Politecnica de Cartagena</t>
  </si>
  <si>
    <t>SINTEF</t>
  </si>
  <si>
    <t>Indian Institute of Technology (IIT) - Hyderabad</t>
  </si>
  <si>
    <t>Nazarbayev University</t>
  </si>
  <si>
    <t>US Oncology Network</t>
  </si>
  <si>
    <t>Doctors Without Borders</t>
  </si>
  <si>
    <t>American Academy of Pediatrics</t>
  </si>
  <si>
    <t>Erzurum Technical University</t>
  </si>
  <si>
    <t>Defence Science &amp; Technology Laboratory</t>
  </si>
  <si>
    <t>Polytechnic Institute of Lisbon</t>
  </si>
  <si>
    <t>Fonds de la Recherche Scientifique - FNRS</t>
  </si>
  <si>
    <t>Al-Balqa Applied University</t>
  </si>
  <si>
    <t>Fondazione Bruno Kessler</t>
  </si>
  <si>
    <t>Hunan University of Science &amp; Technology</t>
  </si>
  <si>
    <t>Istanbul Aydin University</t>
  </si>
  <si>
    <t>Kastamonu University</t>
  </si>
  <si>
    <t>Poznan University of Technology</t>
  </si>
  <si>
    <t>Government College University Lahore</t>
  </si>
  <si>
    <t>University of Sargodha</t>
  </si>
  <si>
    <t>Indian Institute of Technology (IIT) - Kharagpur</t>
  </si>
  <si>
    <t>Indian Institute of Technology (IIT) - Guwahati</t>
  </si>
  <si>
    <t>Hanoi University of Science &amp; Technology</t>
  </si>
  <si>
    <t>National Applied Research Laboratories - Taiwan</t>
  </si>
  <si>
    <t>Far Eastern Federal University</t>
  </si>
  <si>
    <t>Institute of Hematology Prague</t>
  </si>
  <si>
    <t>National University of Mar del Plata</t>
  </si>
  <si>
    <t>Pontificia Universidad Catolica de Valparaiso</t>
  </si>
  <si>
    <t>Universidad de Antofagasta</t>
  </si>
  <si>
    <t>Reed College - Oregon</t>
  </si>
  <si>
    <t>Walter Reed Army Institute of Research (WRAIR)</t>
  </si>
  <si>
    <t>IRCCS Istituto Clinico Humanitas</t>
  </si>
  <si>
    <t>Arcispedale Sant'Anna</t>
  </si>
  <si>
    <t>IRCCS Istituto di Ricerca Diagnostica e Nucleare (SDN)</t>
  </si>
  <si>
    <t>IRCCS Arcispedale S. Maria Nuova</t>
  </si>
  <si>
    <t>IRCCS Multimedica</t>
  </si>
  <si>
    <t>IRCCS Ospedale San Camillo</t>
  </si>
  <si>
    <t>Yildirim Beyazit University</t>
  </si>
  <si>
    <t>IRCCS Istituto Ortopedico Rizzoli</t>
  </si>
  <si>
    <t>IRCCS Fatebenefratelli</t>
  </si>
  <si>
    <t>IRCCS Istituto Neurologico Besta</t>
  </si>
  <si>
    <t>Istanbul Medeniyet University</t>
  </si>
  <si>
    <t>IRCCS Istituto Tumori Bari Giovanni Paolo II</t>
  </si>
  <si>
    <t>Istanbul Medipol University</t>
  </si>
  <si>
    <t>Turgut Ozal University</t>
  </si>
  <si>
    <t>Izmir University</t>
  </si>
  <si>
    <t>Mevlana University</t>
  </si>
  <si>
    <t>High Energy Accelerator Research Organization (KEK)</t>
  </si>
  <si>
    <t>Universidad Autonoma de Zacatecas</t>
  </si>
  <si>
    <t>College of Charleston</t>
  </si>
  <si>
    <t>Feng Chia University</t>
  </si>
  <si>
    <t>Hubrecht Institute (KNAW)</t>
  </si>
  <si>
    <t>Saha Institute of Nuclear Physics</t>
  </si>
  <si>
    <t>Tomsk State University</t>
  </si>
  <si>
    <t>Universite Ferhat Abbas Setif</t>
  </si>
  <si>
    <t>Pukyong National University</t>
  </si>
  <si>
    <t>National Institute of Technology Calicut</t>
  </si>
  <si>
    <t>Swiss Federal Laboratories for Materials Science &amp; Technology (EMPA)</t>
  </si>
  <si>
    <t>Joint Institute for Nuclear Research - Russia</t>
  </si>
  <si>
    <t>University of Gondar</t>
  </si>
  <si>
    <t>Universitat Internacional de Catalunya (UIC)</t>
  </si>
  <si>
    <t>Western Illinois University</t>
  </si>
  <si>
    <t>Hankuk University Foreign Studies</t>
  </si>
  <si>
    <t>CICESE - Centro de Investigacion Cientifica y de Educacion Superior de Ensenada</t>
  </si>
  <si>
    <t>Simon Bolivar University</t>
  </si>
  <si>
    <t>Dalian Maritime University</t>
  </si>
  <si>
    <t>Jimma University</t>
  </si>
  <si>
    <t>National University Kaohsiung</t>
  </si>
  <si>
    <t>Baotou Medical College</t>
  </si>
  <si>
    <t>University of East London</t>
  </si>
  <si>
    <t>Amasya University</t>
  </si>
  <si>
    <t>Rashtrasant Tukadoji Maharaj Nagpur University</t>
  </si>
  <si>
    <t>North Eastern Hill University</t>
  </si>
  <si>
    <t>Singapore University of Technology &amp; Design</t>
  </si>
  <si>
    <t>Nirma University</t>
  </si>
  <si>
    <t>Shivaji University</t>
  </si>
  <si>
    <t>Universite de la Manouba</t>
  </si>
  <si>
    <t>Battelle Memorial Institute</t>
  </si>
  <si>
    <t>Sanko University</t>
  </si>
  <si>
    <t>University of Winchester</t>
  </si>
  <si>
    <t>Texas A&amp;M University Kingsville</t>
  </si>
  <si>
    <t>Universidade Estadual de Santa Cruz</t>
  </si>
  <si>
    <t>Beijing University of Agriculture</t>
  </si>
  <si>
    <t>Galway Mayo Institute of Technology</t>
  </si>
  <si>
    <t>Petersburg Nuclear Physics Institute</t>
  </si>
  <si>
    <t>Universidad de La Rioja</t>
  </si>
  <si>
    <t>Indian Institute of Technology (IIT) - Indore</t>
  </si>
  <si>
    <t>Kenyon College</t>
  </si>
  <si>
    <t>St Mary's University Twickenham London</t>
  </si>
  <si>
    <t>AGEPS Agence Generale des Equipements et Produits de Sante - APHP</t>
  </si>
  <si>
    <t>Chifeng University</t>
  </si>
  <si>
    <t>University of Abertay Dundee</t>
  </si>
  <si>
    <t>Refik Saydam Hifzissihha Merkezi Baskanligi</t>
  </si>
  <si>
    <t>Empresa Brasileira de Pesquisa Agropecuaria (Embrapa)</t>
  </si>
  <si>
    <t>CIRAD</t>
  </si>
  <si>
    <t>Northeast Agricultural University - China</t>
  </si>
  <si>
    <t>J. Craig Venter Institute</t>
  </si>
  <si>
    <t>Hunan Agricultural University</t>
  </si>
  <si>
    <t>Henan Normal University</t>
  </si>
  <si>
    <t>Jiangxi Agricultural University</t>
  </si>
  <si>
    <t>Northeast Forestry University - China</t>
  </si>
  <si>
    <t>Central China Normal University</t>
  </si>
  <si>
    <t>Fordham University</t>
  </si>
  <si>
    <t>Azabu University</t>
  </si>
  <si>
    <t>Dow Chemical Company</t>
  </si>
  <si>
    <t>Universidade Estadual do Sudoeste da Bahia</t>
  </si>
  <si>
    <t>Guizhou University</t>
  </si>
  <si>
    <t>Translational Health Science &amp; Technology Institute (THSTI)</t>
  </si>
  <si>
    <t>Inner Mongolia University for Nationalities</t>
  </si>
  <si>
    <t>Catholic University of Cordoba</t>
  </si>
  <si>
    <t>University of Bayreuth</t>
  </si>
  <si>
    <t>University of Venda</t>
  </si>
  <si>
    <t>Jiangsu University of Science &amp; Technology</t>
  </si>
  <si>
    <t>Shanghai Normal University</t>
  </si>
  <si>
    <t>National Center of Excellence in Molecular Biology - Pakistan</t>
  </si>
  <si>
    <t>University of Veterinary Medicine Kosice</t>
  </si>
  <si>
    <t>Pace University</t>
  </si>
  <si>
    <t>Universidade de Ribeirao Preto</t>
  </si>
  <si>
    <t>Universita Ca Foscari Venezia</t>
  </si>
  <si>
    <t>Zhejiang Gongshang University</t>
  </si>
  <si>
    <t>Cochin University Science &amp; Technology</t>
  </si>
  <si>
    <t>Tuskegee University</t>
  </si>
  <si>
    <t>National Hellenic Research Foundation</t>
  </si>
  <si>
    <t>Universidad de Franca</t>
  </si>
  <si>
    <t>Uskudar University</t>
  </si>
  <si>
    <t>Universidad Autonoma de Aguascalientes</t>
  </si>
  <si>
    <t>Southeastern Louisiana University</t>
  </si>
  <si>
    <t>Skolkovo Institute of Science &amp; Technology</t>
  </si>
  <si>
    <t>Shanxi Datong University</t>
  </si>
  <si>
    <t>Bahir Dar Univeristy</t>
  </si>
  <si>
    <t>Anhui University of Chinese Medicine</t>
  </si>
  <si>
    <t>Sichuan University of Science &amp; Engineering</t>
  </si>
  <si>
    <t>Wenzhou University</t>
  </si>
  <si>
    <t>University of Cape Coast</t>
  </si>
  <si>
    <t>American University Cairo</t>
  </si>
  <si>
    <t>Hebei University of Engineering</t>
  </si>
  <si>
    <t>Qingdao University of Science &amp; Technology</t>
  </si>
  <si>
    <t>Cork Institute of Technology</t>
  </si>
  <si>
    <t>Universidad Nacional de Asuncion</t>
  </si>
  <si>
    <t>Beijing Technology &amp; Business University</t>
  </si>
  <si>
    <t>University of Worcester</t>
  </si>
  <si>
    <t>Shiga University</t>
  </si>
  <si>
    <t>Universidade Federal de Itajuba</t>
  </si>
  <si>
    <t>Liaocheng University</t>
  </si>
  <si>
    <t>Klaipeda University</t>
  </si>
  <si>
    <t>University of Opole</t>
  </si>
  <si>
    <t>Catalan Institute of Nanoscience &amp; Nanotechnology (ICN2)</t>
  </si>
  <si>
    <t>International Islamic University Malaysia</t>
  </si>
  <si>
    <t>Vilnius Gediminas Technical University</t>
  </si>
  <si>
    <t>Silpakorn University</t>
  </si>
  <si>
    <t>Universidade Anhembi Morumbi</t>
  </si>
  <si>
    <t>Universidad Cientifica del Sur (CIENTIFICA)</t>
  </si>
  <si>
    <t>Mehmet Akif Ersoy University</t>
  </si>
  <si>
    <t>Usak University</t>
  </si>
  <si>
    <t>Kanagawa Dental College</t>
  </si>
  <si>
    <t>Taylor's University</t>
  </si>
  <si>
    <t>SUNY New Paltz</t>
  </si>
  <si>
    <t>Lucian Blaga University of Sibiu</t>
  </si>
  <si>
    <t>Shibaura Institute of Technology</t>
  </si>
  <si>
    <t>Kumamoto Health Science University</t>
  </si>
  <si>
    <t>Zhejiang University of Science &amp; Technology</t>
  </si>
  <si>
    <t>University of Applied Sciences &amp; Arts Western Switzerland</t>
  </si>
  <si>
    <t>University of Hradec Kralove</t>
  </si>
  <si>
    <t>Silkeborg Central Hospital</t>
  </si>
  <si>
    <t>General Hospital of N. Ionia Agia Olga</t>
  </si>
  <si>
    <t>University of Bolton</t>
  </si>
  <si>
    <t>CHU Lyon</t>
  </si>
  <si>
    <t>CHU Nice</t>
  </si>
  <si>
    <t>CHU Bordeaux</t>
  </si>
  <si>
    <t>CHU Rennes</t>
  </si>
  <si>
    <t>CHU Dijon Bourgogne</t>
  </si>
  <si>
    <t>CHU Grenoble Alpes</t>
  </si>
  <si>
    <t>CHU Besancon</t>
  </si>
  <si>
    <t>CHU Tours</t>
  </si>
  <si>
    <t>CHU Brest</t>
  </si>
  <si>
    <t>CHU de Reims</t>
  </si>
  <si>
    <t>Universite de Franche-Comte</t>
  </si>
  <si>
    <t>IMEC</t>
  </si>
  <si>
    <t>CHU Reunion</t>
  </si>
  <si>
    <t>CHU Amiens</t>
  </si>
  <si>
    <t>Liverpool School of Tropical Medicine</t>
  </si>
  <si>
    <t>Bernhard Nocht Institut fur Tropenmedizin</t>
  </si>
  <si>
    <t>Centre Hospitalier Regional d'Orleans</t>
  </si>
  <si>
    <t>Vrije Universiteit Brussel</t>
  </si>
  <si>
    <t>Wageningen University &amp; Research</t>
  </si>
  <si>
    <t>State University System of Florida</t>
  </si>
  <si>
    <t>University of New South Wales Sydney</t>
  </si>
  <si>
    <t>University of Science &amp; Technology (UST)</t>
  </si>
  <si>
    <t>Rural Development Administration (RDA)</t>
  </si>
  <si>
    <t>IRCCS Istituti Fisioterapici Ospitalieri (IFO)</t>
  </si>
  <si>
    <t>Institut d'Investigacio Biomedica de Bellvitge (IDIBELL)</t>
  </si>
  <si>
    <t>Forschungszentrum Borstel</t>
  </si>
  <si>
    <t>Helmholtz Center for Environmental Research (UFZ)</t>
  </si>
  <si>
    <t>IRCCS Fondazione San Matteo</t>
  </si>
  <si>
    <t>Genentech</t>
  </si>
  <si>
    <t>Korea Centers for Disease Control &amp; Prevention (KCDC)</t>
  </si>
  <si>
    <t>Norwegian University of Science &amp; Technology (NTNU)</t>
  </si>
  <si>
    <t>IRCCS San Gallicano Dermatological Institute (ISG)</t>
  </si>
  <si>
    <t>Wroclaw Medical University</t>
  </si>
  <si>
    <t>Northwell Health</t>
  </si>
  <si>
    <t>Medimmune</t>
  </si>
  <si>
    <t>Ahvaz Jundishapur University of Medical Sciences (AJUMS)</t>
  </si>
  <si>
    <t>IRCCS Bambino Gesu</t>
  </si>
  <si>
    <t>Korea National Institute of Health (KNIH)</t>
  </si>
  <si>
    <t>Prince of Songkla University</t>
  </si>
  <si>
    <t>Medical University of Bialystok</t>
  </si>
  <si>
    <t>IRCCS Istituto Giannina Gaslini</t>
  </si>
  <si>
    <t>Defence Research &amp; Development Organisation (DRDO)</t>
  </si>
  <si>
    <t>CSIC - Centro de Biologia Molecular Severo Ochoa (CBM)</t>
  </si>
  <si>
    <t>Indian Institute of Science (IISC) - Bangalore</t>
  </si>
  <si>
    <t>Instituto Nacional de Salud Publica</t>
  </si>
  <si>
    <t>IRCCS Mario Negri</t>
  </si>
  <si>
    <t>Deutsches Rheuma-Forschungszentrum (DRFZ)</t>
  </si>
  <si>
    <t>Zagazig University</t>
  </si>
  <si>
    <t>Singapore General Hospital</t>
  </si>
  <si>
    <t>Vall d'Hebron Institut de Recerca (VHIR)</t>
  </si>
  <si>
    <t>Max Delbruck Center for Molecular Medicine</t>
  </si>
  <si>
    <t>Institut d'Investigacio Sanitaria Pere Virgili (IISPV)</t>
  </si>
  <si>
    <t>Walter Reed National Military Medical Center</t>
  </si>
  <si>
    <t>National Institute of Hygiene (NIH)</t>
  </si>
  <si>
    <t>National Institute of Public Health (NIPH)</t>
  </si>
  <si>
    <t>Luxembourg Institute of Health</t>
  </si>
  <si>
    <t>Sanford Burnham Prebys Medical Discovery Institute</t>
  </si>
  <si>
    <t>Institut Hospital del Mar d'Investigacions Mediques (IMIM)</t>
  </si>
  <si>
    <t>Pomeranian Medical University</t>
  </si>
  <si>
    <t>Boehringer Ingelheim</t>
  </si>
  <si>
    <t>International Agency for Research on Cancer (IARC)</t>
  </si>
  <si>
    <t>Heinrich Pette Institute</t>
  </si>
  <si>
    <t>CNRS - Institute of Physics (INP)</t>
  </si>
  <si>
    <t>CSIC - Instituto de Parasitologia y Biomedicina Lopez-Neyra (IPBLN)</t>
  </si>
  <si>
    <t>AbbVie</t>
  </si>
  <si>
    <t>National Medicines Institute Lekow (NIL)</t>
  </si>
  <si>
    <t>Universidad de Guanajuato</t>
  </si>
  <si>
    <t>Clinical Centre of Serbia</t>
  </si>
  <si>
    <t>Janssen Biotech Inc</t>
  </si>
  <si>
    <t>Buenos Aires National Academy of Medicine</t>
  </si>
  <si>
    <t>Leibniz Institut fur Gewasserokologie und Binnenfischerei (IGB)</t>
  </si>
  <si>
    <t>Guangdong Ocean University</t>
  </si>
  <si>
    <t>Fundacio Institut d'Investigacio en Ciencies de la Salut Germans Trias i Pujol (IGTP)</t>
  </si>
  <si>
    <t>Binzhou Medical University</t>
  </si>
  <si>
    <t>Genome Institute of Singapore (GIS)</t>
  </si>
  <si>
    <t>Istituto di Biomedicina e di Immunologia Molecolare Alberto Monroy (IBIM-CNR)</t>
  </si>
  <si>
    <t>Istituto di Biochimica delle Proteine (IBP-CNR)</t>
  </si>
  <si>
    <t>AgroSup Dijon</t>
  </si>
  <si>
    <t>Suez Canal University</t>
  </si>
  <si>
    <t>Consiglio per la Ricerca in Agricoltura e L'analisi Dell'economia Agraria (CREA)</t>
  </si>
  <si>
    <t>IRCCS Ospedale San Raffaele</t>
  </si>
  <si>
    <t>Koc University</t>
  </si>
  <si>
    <t>Istituto di Farmacologia Traslazionale (IFT-CNR)</t>
  </si>
  <si>
    <t>Recep Tayyip Erdogan University</t>
  </si>
  <si>
    <t>University of Novi Sad</t>
  </si>
  <si>
    <t>Hospital de Ninos Doctor Ricardo Gutierrez</t>
  </si>
  <si>
    <t>Ulster University</t>
  </si>
  <si>
    <t>IRCCS Istituto Ortopedico Galeazzi</t>
  </si>
  <si>
    <t>Bengbu Medical College</t>
  </si>
  <si>
    <t>Deutsches Primatenzentrum (DPZ)</t>
  </si>
  <si>
    <t>Istituto di Tecnologie Biomediche (ITB-CNR)</t>
  </si>
  <si>
    <t>Institute of Hematology &amp; Blood Diseases Hospital - CAMS</t>
  </si>
  <si>
    <t>Tanta University</t>
  </si>
  <si>
    <t>CHU Guadeloupe</t>
  </si>
  <si>
    <t>Gauhati University</t>
  </si>
  <si>
    <t>Istituto di Scienze dell' Alimentazione (ISA-CNR)</t>
  </si>
  <si>
    <t>IRCCS Regina Elena</t>
  </si>
  <si>
    <t>University of Texas Rio Grande Valley</t>
  </si>
  <si>
    <t>Children's Memorial Health Institute</t>
  </si>
  <si>
    <t>Hospital Italiano de Buenos Aires</t>
  </si>
  <si>
    <t>Hospital de Pediatria Doctor Juan Garrahan</t>
  </si>
  <si>
    <t>Novo Nordisk Foundation</t>
  </si>
  <si>
    <t>Chengdu Medical College</t>
  </si>
  <si>
    <t>Centro de Educacion Medica e Investigaciones Clinicas (CEMIC)</t>
  </si>
  <si>
    <t>Leibniz Institut fur Umweltmedizinische Forschung (IUF)</t>
  </si>
  <si>
    <t>Comision Nacional de Energia Atomica (CNEA)</t>
  </si>
  <si>
    <t>IRCCS Istituto Oncologico Veneto (IOV)</t>
  </si>
  <si>
    <t>Azienda Ospedaliera San Camillo-Forlanini</t>
  </si>
  <si>
    <t>Mackay Medical College</t>
  </si>
  <si>
    <t>CHU Martinique</t>
  </si>
  <si>
    <t>Benha University</t>
  </si>
  <si>
    <t>Hospital Universitario Fuenlabrada</t>
  </si>
  <si>
    <t>IRCCS European Institute of Oncology (IEO)</t>
  </si>
  <si>
    <t>University of Kragujevac</t>
  </si>
  <si>
    <t>Ministry of Health &amp; Population - Egypt</t>
  </si>
  <si>
    <t>Korea CDC Center for Disease Prevention</t>
  </si>
  <si>
    <t>Universidade Ceuma</t>
  </si>
  <si>
    <t>Institute of Biology &amp; Experimental Medicine</t>
  </si>
  <si>
    <t>Hospital de Clinicas Jose de San Martin</t>
  </si>
  <si>
    <t>Leibniz Institut fur Alternsforschung - Fritz-Lipmann-Institut (FLI)</t>
  </si>
  <si>
    <t>Wroclaw University of Science &amp; Technology</t>
  </si>
  <si>
    <t>Sohag University</t>
  </si>
  <si>
    <t>Deutsches Institut fur Ernahrungsforschung Potsdam-Rehbrucke (DIfE)</t>
  </si>
  <si>
    <t>Maria Sklodowska-Curie Memorial Cancer Centre &amp; Institute of Oncology</t>
  </si>
  <si>
    <t>University of Sadat City</t>
  </si>
  <si>
    <t>Hellenic Centre for Marine Research</t>
  </si>
  <si>
    <t>University of Baghdad</t>
  </si>
  <si>
    <t>Sechenov First Moscow State Medical University</t>
  </si>
  <si>
    <t>National Kaohsiung Normal University</t>
  </si>
  <si>
    <t>National Research Center for Hematology</t>
  </si>
  <si>
    <t>University of Nis</t>
  </si>
  <si>
    <t>Institute for Research in Biomedicine - IRB Barcelona</t>
  </si>
  <si>
    <t>Korea Institute of Oriental Medicine (KIOM)</t>
  </si>
  <si>
    <t>Istituto di Genetica Molecolare (IGM-CNR)</t>
  </si>
  <si>
    <t>Hospital Ramos Mejia</t>
  </si>
  <si>
    <t>Guizhou Medical University</t>
  </si>
  <si>
    <t>Hainan Medical University</t>
  </si>
  <si>
    <t>Nord University</t>
  </si>
  <si>
    <t>Institut d'Investigacio Biomedica de Girona (IDIBGI)</t>
  </si>
  <si>
    <t>Guangxi University of Chinese Medicine</t>
  </si>
  <si>
    <t>Luxembourg Institute of Science &amp; Technology</t>
  </si>
  <si>
    <t>Xi'an Medical University</t>
  </si>
  <si>
    <t>Istituto di Neuroscienze (IN-CNR)</t>
  </si>
  <si>
    <t>Escola Bahiana de Medicina e Saude Publica</t>
  </si>
  <si>
    <t>National Cancer Institute - Egypt</t>
  </si>
  <si>
    <t>Lagos State University</t>
  </si>
  <si>
    <t>Istituto di Chimica del Riconoscimento Molecolare (ICRM-CNR)</t>
  </si>
  <si>
    <t>IRCCS Istituto Mediterraneo per i Trapianti e Terapie ad Alta Specializzazione (ISMETT)</t>
  </si>
  <si>
    <t>Universidade Federal do Tocantins (UFT)</t>
  </si>
  <si>
    <t>Universidad de la Habana</t>
  </si>
  <si>
    <t>CIC bioGUNE</t>
  </si>
  <si>
    <t>Istituto di Ricerca Genetica e Biomedica (IRGB-CNR)</t>
  </si>
  <si>
    <t>Hospital Aleman</t>
  </si>
  <si>
    <t>Chongqing Normal University</t>
  </si>
  <si>
    <t>Deutsches Elektronen-Synchrotron (DESY)</t>
  </si>
  <si>
    <t>Institute of Nuclear Medicine &amp; Allied Sciences (INMAS)</t>
  </si>
  <si>
    <t>Ariel University</t>
  </si>
  <si>
    <t>Northwest Minzu University</t>
  </si>
  <si>
    <t>Danylo Halytsky Lviv National Medical University</t>
  </si>
  <si>
    <t>Istituto di Biostrutture e Bioimmagini (IBB-CNR)</t>
  </si>
  <si>
    <t>Defence Institute of Physiology &amp; Allied Sciences (DIPAS)</t>
  </si>
  <si>
    <t>Istituto di Genetica e Biofisica Adriano Buzzati-Traverso (IGB-CNR)</t>
  </si>
  <si>
    <t>Middle East Technical University</t>
  </si>
  <si>
    <t>Chengdu University</t>
  </si>
  <si>
    <t>Universitat Kassel</t>
  </si>
  <si>
    <t>A.C.Camargo Cancer Center</t>
  </si>
  <si>
    <t>CSIC - Instituto de Investigaciones Biomedicas Alberto Sols (IIBM)</t>
  </si>
  <si>
    <t>Regeneron</t>
  </si>
  <si>
    <t>CSIC-UVA - Instituto de Biologia y Genetica Molecular (IBGM)</t>
  </si>
  <si>
    <t>Latvian Biomedical Research &amp; Study Centre</t>
  </si>
  <si>
    <t>University of Sarajevo</t>
  </si>
  <si>
    <t>German Aerospace Centre (DLR)</t>
  </si>
  <si>
    <t>CSIC - Instituto de Ciencia y Tecnologia de Alimentos y Nutricion (ICTAN)</t>
  </si>
  <si>
    <t>Egyptian Atomic Energy Authority (EAEA)</t>
  </si>
  <si>
    <t>Hunan University of Chinese Medicine</t>
  </si>
  <si>
    <t>Institut de Recerca Biomedica - IRB Lleida</t>
  </si>
  <si>
    <t>CSIC - Instituto de Biomedicina de Valencia (IBV)</t>
  </si>
  <si>
    <t>Centro Nacional Patagonico (CENPAT)</t>
  </si>
  <si>
    <t>Sechenov Institute of Evolutionary Physiology &amp; Biochemistry</t>
  </si>
  <si>
    <t>Dr DY Patil Vidyapeeth Pune</t>
  </si>
  <si>
    <t>Ihsan Dogramaci Bilkent University</t>
  </si>
  <si>
    <t>Universidade Federal de Mato Grosso</t>
  </si>
  <si>
    <t>Foshan University</t>
  </si>
  <si>
    <t>Siberian State Medical University</t>
  </si>
  <si>
    <t>University of Jeddah</t>
  </si>
  <si>
    <t>Pavlov First Saint Petersburg State Medical University</t>
  </si>
  <si>
    <t>University of British Columbia Okanagan</t>
  </si>
  <si>
    <t>University of Mostar</t>
  </si>
  <si>
    <t>University of Rajasthan</t>
  </si>
  <si>
    <t>General Electric</t>
  </si>
  <si>
    <t>Leibniz Institute for Prevention Research &amp; Epidemiology (BIPS)</t>
  </si>
  <si>
    <t>Istituto di Chimica Biomolecolare (ICB-CNR)</t>
  </si>
  <si>
    <t>National Research Institute of Animal Production</t>
  </si>
  <si>
    <t>Museo La Plata</t>
  </si>
  <si>
    <t>Karnatak University</t>
  </si>
  <si>
    <t>Japan Womens University</t>
  </si>
  <si>
    <t>Shahroud University Medical Sciences</t>
  </si>
  <si>
    <t>Theodor Bilharz Research Institute (TBRI)</t>
  </si>
  <si>
    <t>Birla Institute of Technology Mesra</t>
  </si>
  <si>
    <t>Henan University of Traditional Chinese Medicine</t>
  </si>
  <si>
    <t>Khalifa University of Science &amp; Technology</t>
  </si>
  <si>
    <t>Huaiyin Institute of Technology</t>
  </si>
  <si>
    <t>University of Wuppertal</t>
  </si>
  <si>
    <t>Leibniz Institut for Arbeitsforschung an der TU Dortmund (IFADO)</t>
  </si>
  <si>
    <t>IRCCS Bonino Pulejo</t>
  </si>
  <si>
    <t>Misr University for Science &amp; Technology</t>
  </si>
  <si>
    <t>Deutsches Diabetes-Zentrum (DDZ)</t>
  </si>
  <si>
    <t>Hospital Universitario Austral</t>
  </si>
  <si>
    <t>Hospital Privado - Universitario de Cordoba</t>
  </si>
  <si>
    <t>National Institute for Basic Biology (NIBB)</t>
  </si>
  <si>
    <t>University of Banja Luka (UNIBL)</t>
  </si>
  <si>
    <t>University of Tuzla</t>
  </si>
  <si>
    <t>Bashkir State University</t>
  </si>
  <si>
    <t>Walter Sisulu University</t>
  </si>
  <si>
    <t>IRCCS Istituto Auxologico Italiano</t>
  </si>
  <si>
    <t>United States Military Academy</t>
  </si>
  <si>
    <t>Jiamusi University</t>
  </si>
  <si>
    <t>CHR Metz-Thionville</t>
  </si>
  <si>
    <t>Philips</t>
  </si>
  <si>
    <t>Barcelona Supercomputer Center (BSC-CNS)</t>
  </si>
  <si>
    <t>Korea CDC Center for Biomedical Science</t>
  </si>
  <si>
    <t>Istituto Di Cristallografia (IC-CNR)</t>
  </si>
  <si>
    <t>University of Duhok</t>
  </si>
  <si>
    <t>Universidade Federal do Acre (UFAC)</t>
  </si>
  <si>
    <t>Tianjin University of Commerce</t>
  </si>
  <si>
    <t>IRCCS Meldola (IRST)</t>
  </si>
  <si>
    <t>Universidad Antonio Narino</t>
  </si>
  <si>
    <t>Sifa University</t>
  </si>
  <si>
    <t>Al-Nahrain University</t>
  </si>
  <si>
    <t>Olympus Corporation</t>
  </si>
  <si>
    <t>Escola Superior de Ciencias da Santa Casa de Misericordia de Vitoria</t>
  </si>
  <si>
    <t>CSIC - Instituto de Investigaciones Biomedicas de Barcelona (IIBB)</t>
  </si>
  <si>
    <t>University College of Southeast Norway</t>
  </si>
  <si>
    <t>Indian Statistical Institute Kolkata</t>
  </si>
  <si>
    <t>University of Tun Hussein Onn Malaysia</t>
  </si>
  <si>
    <t>Netherlands Institute for Neuroscience (NIN-KNAW)</t>
  </si>
  <si>
    <t>Institut de Ciencies Fotoniques (ICFO)</t>
  </si>
  <si>
    <t>CSIC - Instituto de Diagnostico Ambiental y Estudios del Agua (IDAEA)</t>
  </si>
  <si>
    <t>Zewail City of Science &amp; Technology</t>
  </si>
  <si>
    <t>Okazaki Institute for Integrative Bioscience (OIIB)</t>
  </si>
  <si>
    <t>Universidad Central Marta Abreu de Las Villas</t>
  </si>
  <si>
    <t>Istituto Nanoscienze (NANO-CNR)</t>
  </si>
  <si>
    <t>Leibniz Institut fur Analytische Wissenschaften (ISAS)</t>
  </si>
  <si>
    <t>IRCCS Fondazione del Piemonte per l'Oncologia</t>
  </si>
  <si>
    <t>National Institute for Physiological Sciences (NIPS)</t>
  </si>
  <si>
    <t>Mount Holyoke College</t>
  </si>
  <si>
    <t>National Taipei University</t>
  </si>
  <si>
    <t>National Academies of Sciences, Engineering &amp; Medicine</t>
  </si>
  <si>
    <t>European University Cyprus</t>
  </si>
  <si>
    <t>CSIC - Instituto Andaluz de Ciencias de la Tierra (IACT)</t>
  </si>
  <si>
    <t>Port Said University</t>
  </si>
  <si>
    <t>P.L. Shupyk National Medical Academy of Postgraduate Education</t>
  </si>
  <si>
    <t>Osong Medical Innovation Foundation</t>
  </si>
  <si>
    <t>Institute of Psychiatry &amp; Neurology</t>
  </si>
  <si>
    <t>Institute of Cardiology - Poland</t>
  </si>
  <si>
    <t>Institute for Oncology &amp; Radiology of Serbia (IORS)</t>
  </si>
  <si>
    <t>Lundbeckfonden</t>
  </si>
  <si>
    <t>Instituto Cardiovascular de Buenos Aires (ICBA)</t>
  </si>
  <si>
    <t>IRCCS - Fondazione G.B. Bietti per lo Studio e la Ricerca in Oftalmologia</t>
  </si>
  <si>
    <t>Gedeon Richter Chemistry Works</t>
  </si>
  <si>
    <t>Union College</t>
  </si>
  <si>
    <t>University Quebec Outaouais</t>
  </si>
  <si>
    <t>European Synchrotron Radiation Facility (ESRF)</t>
  </si>
  <si>
    <t>Reykjavik University</t>
  </si>
  <si>
    <t>Moscow State University of Education</t>
  </si>
  <si>
    <t>Tomsk Polytechnic University</t>
  </si>
  <si>
    <t>Korea Institute of Science &amp; Technology Information (KISTI)</t>
  </si>
  <si>
    <t>Helmholtz-Zentrum Geesthacht - Zentrum fur Material- und Kustenforschung</t>
  </si>
  <si>
    <t>Homi Bhabha National Institute</t>
  </si>
  <si>
    <t>National Cancer Institute - Lithuania</t>
  </si>
  <si>
    <t>Lundbeck Foundation Initiative for Integrative Psychiatric Research (iPSYCH)</t>
  </si>
  <si>
    <t>Misr International University</t>
  </si>
  <si>
    <t>Institute for Medical Research &amp; Occupational Health (IMROH)</t>
  </si>
  <si>
    <t>CSIC - Instituto de Quimica Avanzada de Cataluna (IQAC)</t>
  </si>
  <si>
    <t>National Institute of Oceanography &amp; Fisheries (NIOF)</t>
  </si>
  <si>
    <t>Istituto di Bioimmagini e Fisiologia Molecolare (IBFM-CNR)</t>
  </si>
  <si>
    <t>Istituto di Fisiologia Clinica (IFC-CNR)</t>
  </si>
  <si>
    <t>Istituto di Fotonica e Nanotecnologie (IFN-CNR)</t>
  </si>
  <si>
    <t>Istituto di Scienze e Tecnologie della Cognizione (ISTC-CNR)</t>
  </si>
  <si>
    <t>IRCCS Istituto delle Scienze Neurologiche di Bologna (ISNB)</t>
  </si>
  <si>
    <t>Periyar University</t>
  </si>
  <si>
    <t>University of Bahrain</t>
  </si>
  <si>
    <t>Horia Hulubei National Institute of Physics &amp; Nuclear Engineering</t>
  </si>
  <si>
    <t>Education University of Hong Kong (EdUHK)</t>
  </si>
  <si>
    <t>Institute of Oncology - Slovenia</t>
  </si>
  <si>
    <t>University of Hartford</t>
  </si>
  <si>
    <t>Texas Womans University</t>
  </si>
  <si>
    <t>Guizhou Normal University</t>
  </si>
  <si>
    <t>Jilin Normal University</t>
  </si>
  <si>
    <t>Xidian University</t>
  </si>
  <si>
    <t>University of Western Macedonia</t>
  </si>
  <si>
    <t>Rzeszow University of Technology</t>
  </si>
  <si>
    <t>University of Gavle</t>
  </si>
  <si>
    <t>Philips Healthcare</t>
  </si>
  <si>
    <t>Copenhagen Business School</t>
  </si>
  <si>
    <t>SUNY Delhi</t>
  </si>
  <si>
    <t>CSIC-UMH - Instituto de Neurociencias de Alicante (IN)</t>
  </si>
  <si>
    <t>Alfried Krupp Hospital</t>
  </si>
  <si>
    <t>College of New Jersey</t>
  </si>
  <si>
    <t>Universidad Internacional de La Rioja (UNIR)</t>
  </si>
  <si>
    <t>Ton Duc Thang University</t>
  </si>
  <si>
    <t>Universidade Anhanguera</t>
  </si>
  <si>
    <t>Toray Industries, Inc.</t>
  </si>
  <si>
    <t>Gannan Normal University</t>
  </si>
  <si>
    <t>Universidade Estadual de Ciencias da Saude de Alagoas</t>
  </si>
  <si>
    <t>Swarthmore College</t>
  </si>
  <si>
    <t>Western Norway University of Applied Sciences</t>
  </si>
  <si>
    <t>Fujifilm Corporation</t>
  </si>
  <si>
    <t>Shenyang Medical College</t>
  </si>
  <si>
    <t>Institute of Physiology &amp; Hearing Pathology</t>
  </si>
  <si>
    <t>Istituto per le Applicazioni del Calcolo Mauro Picone (IAC-CNR)</t>
  </si>
  <si>
    <t>Universita Kore di ENNA</t>
  </si>
  <si>
    <t>CSIC - Institut Catala de Ciencies Cardiovasculars (ICCC)</t>
  </si>
  <si>
    <t>Staffordshire University</t>
  </si>
  <si>
    <t>Kuwait Institute for Scientific Research</t>
  </si>
  <si>
    <t>Izmir Ekonomi Universitesi</t>
  </si>
  <si>
    <t>Near East University</t>
  </si>
  <si>
    <t>University of West Bohemia Pilsen</t>
  </si>
  <si>
    <t>Sélection des CHU-CHR uniquement</t>
  </si>
  <si>
    <t>Australian Nuclear Science &amp; Technology Organisation</t>
  </si>
  <si>
    <t>National Institute of Information &amp; Communications Technology (NICT) - Japan</t>
  </si>
  <si>
    <t>University of Electro-Communications - Japan</t>
  </si>
  <si>
    <t>Oregon Research Institute</t>
  </si>
  <si>
    <t>Universidad de Especialidades Espiritu Santo</t>
  </si>
  <si>
    <t>Serbian Academy of Sciences &amp; Arts</t>
  </si>
  <si>
    <t>Chukyo University</t>
  </si>
  <si>
    <t>Kazimierz Wielki University</t>
  </si>
  <si>
    <t>Karabuk University</t>
  </si>
  <si>
    <t>Al Adan Hospital</t>
  </si>
  <si>
    <t>Hellenic Open University</t>
  </si>
  <si>
    <t>Jahra Hosptial</t>
  </si>
  <si>
    <t>Bitlis Eren University</t>
  </si>
  <si>
    <t>Jiangxi Science &amp; Technology Normal University</t>
  </si>
  <si>
    <t>Warsaw School of Economics</t>
  </si>
  <si>
    <t>Japan Synchrotron Radiation Research Institute</t>
  </si>
  <si>
    <t>Military Medical Institute</t>
  </si>
  <si>
    <t>Fairfield University</t>
  </si>
  <si>
    <t>Russian Academy of Science Lebedev Physical Institute</t>
  </si>
  <si>
    <t>University of Chichester</t>
  </si>
  <si>
    <t>Actelion Pharmaceuticals Ltd</t>
  </si>
  <si>
    <t>Xiamen University of Technology</t>
  </si>
  <si>
    <t>University of Oradea</t>
  </si>
  <si>
    <t>China Resources Group</t>
  </si>
  <si>
    <t>Ryazan State Medical University</t>
  </si>
  <si>
    <t>October 6 University (O6U)</t>
  </si>
  <si>
    <t>University of Buckingham</t>
  </si>
  <si>
    <t>ETH Zurich</t>
  </si>
  <si>
    <t>Mashhad University Medical Science</t>
  </si>
  <si>
    <t>Instituto Mexicano del Seguro Social</t>
  </si>
  <si>
    <t>Leibniz Institut fur Neurobiologie (LIN)</t>
  </si>
  <si>
    <t>Hospital Puerta de Hierro-Majadahonda</t>
  </si>
  <si>
    <t>CSIC-JA-USE - Instituto de Biomedicina de Sevilla (IBIS)</t>
  </si>
  <si>
    <t>Universidad del Desarrollo</t>
  </si>
  <si>
    <t>Instituto Nacional de Cancerologia (INCAN)</t>
  </si>
  <si>
    <t>Universidade Federal do Vale do Sao Francisco</t>
  </si>
  <si>
    <t>Fujian University of Traditional Chinese Medicine</t>
  </si>
  <si>
    <t>Saints Cyril &amp; Methodius University of Skopje</t>
  </si>
  <si>
    <t>Nicolae Testemitanu State University of Medicine &amp; Pharmacy</t>
  </si>
  <si>
    <t>Instituto Nacional de Metrologia, Qualidade e Tecnologia (INMETRO)</t>
  </si>
  <si>
    <t>Dunarea De Jos University Galati</t>
  </si>
  <si>
    <t>Instituto de Medicina Integral Professor Fernando Figueira (IMIP)</t>
  </si>
  <si>
    <t>Universidade Estadual do Piaui (UESPI)</t>
  </si>
  <si>
    <t>Universidade do Grande Rio</t>
  </si>
  <si>
    <t>Universitat Siegen</t>
  </si>
  <si>
    <t>University of Agricultural Sciences &amp; Veterinary Medicine Cluj Napoca</t>
  </si>
  <si>
    <t>Vall d'Hebron Institut d'Oncologia (VHIO)</t>
  </si>
  <si>
    <t>Leibniz Forschungsinstitut furr Molekulare Pharmakologie (FMP)</t>
  </si>
  <si>
    <t>Universidade Potiguar</t>
  </si>
  <si>
    <t>Vifor Pharma</t>
  </si>
  <si>
    <t>Hans Knoll Institute (HKI)</t>
  </si>
  <si>
    <t>Universidade Federal dos Vales do Jequitinhonha e Mucuri (UFVJM)</t>
  </si>
  <si>
    <t>Instituto Nacional de Medicina Genomica</t>
  </si>
  <si>
    <t>Universidade Paranaense</t>
  </si>
  <si>
    <t>Institute Technology of Bandung</t>
  </si>
  <si>
    <t>CIC biomaGUNE</t>
  </si>
  <si>
    <t>Nile University</t>
  </si>
  <si>
    <t>Mizoram University</t>
  </si>
  <si>
    <t>Indian Institute of Technology (IIT BHU) - Varanasi</t>
  </si>
  <si>
    <t>University of Koblenz &amp; Landau</t>
  </si>
  <si>
    <t>Universitat Trier</t>
  </si>
  <si>
    <t>Universidade Federal de Rondonia</t>
  </si>
  <si>
    <t>King Khalid Hospital</t>
  </si>
  <si>
    <t>Fiji National University (FNU)</t>
  </si>
  <si>
    <t>Shahid Chamran University of Ahvaz</t>
  </si>
  <si>
    <t>Zhejiang University City College</t>
  </si>
  <si>
    <t>SUNY Polytechnic Institute</t>
  </si>
  <si>
    <t>ShanghaiTech University</t>
  </si>
  <si>
    <t>Springer Nature</t>
  </si>
  <si>
    <t>Swiss Institute of Allergy &amp; Asthma Research</t>
  </si>
  <si>
    <t>Bowdoin College</t>
  </si>
  <si>
    <t>Universidade Salvador (UNIFACS)</t>
  </si>
  <si>
    <t>CSIC - Centro Andaluz de Biologia Molecular y Medicina Regenerativa (CABIMER)</t>
  </si>
  <si>
    <t>Instituto Federal do Rio de Janeiro (IFRJ)</t>
  </si>
  <si>
    <t>Leibniz Institut fur Nutztierbiologie (FBN)</t>
  </si>
  <si>
    <t>Leibniz Institut fur Pflanzengenetik und Kulturpflanzenforschung</t>
  </si>
  <si>
    <t>Laboratorio Nacional de Computacao Cientifica (LNCC)</t>
  </si>
  <si>
    <t>Vorozhtsov Novosibirsk Institute of Organic Chemistry</t>
  </si>
  <si>
    <t>Sindh Agricultural University</t>
  </si>
  <si>
    <t>University of Kuala Lumpur</t>
  </si>
  <si>
    <t>Grand Valley State University</t>
  </si>
  <si>
    <t>Hopital Universitaire Broca - APHP</t>
  </si>
  <si>
    <t>Clarkson University</t>
  </si>
  <si>
    <t>National Institute of Technology Rourkela</t>
  </si>
  <si>
    <t>Universitat Ramon Llull</t>
  </si>
  <si>
    <t>Nanjing Forestry University</t>
  </si>
  <si>
    <t>Ball State University</t>
  </si>
  <si>
    <t>National Science Foundation (NSF)</t>
  </si>
  <si>
    <t>Guangzhou University</t>
  </si>
  <si>
    <t>University of Puerto Rico Mayaguez</t>
  </si>
  <si>
    <t>Tianjin University Science &amp; Technology</t>
  </si>
  <si>
    <t>Ministry of Health - Kyrgyzstan</t>
  </si>
  <si>
    <t>Rajiv Gandhi Centre for Biotechnology (RGCB)</t>
  </si>
  <si>
    <t>Pt. Ravishankar Shukla University</t>
  </si>
  <si>
    <t>National Institute of Education (NIE) Singapore</t>
  </si>
  <si>
    <t>National Research Institute for Family Planning - China</t>
  </si>
  <si>
    <t>University of Karachi</t>
  </si>
  <si>
    <t>University of Alaska Fairbanks</t>
  </si>
  <si>
    <t>Kogakuin University</t>
  </si>
  <si>
    <t>Korea National University of Transportation</t>
  </si>
  <si>
    <t>Universiti Sultan Zainal Abidin</t>
  </si>
  <si>
    <t>Istituto per la Sintesi Organica e la Fotoreattivita (ISOF-CNR)</t>
  </si>
  <si>
    <t>National University of the Littoral</t>
  </si>
  <si>
    <t>Shanghai Ocean University</t>
  </si>
  <si>
    <t>Institute of Molecular Biotechnology (IMBA)</t>
  </si>
  <si>
    <t>Qilu University of Technology</t>
  </si>
  <si>
    <t>Huaiyin Normal University</t>
  </si>
  <si>
    <t>Istituto di Biologia Cellulare e Neurobiologia (IBCN-CNR)</t>
  </si>
  <si>
    <t>Kalyani University</t>
  </si>
  <si>
    <t>Roehampton University</t>
  </si>
  <si>
    <t>Edinburgh Napier University</t>
  </si>
  <si>
    <t>University of Engineering &amp; Technology Lahore</t>
  </si>
  <si>
    <t>Anhui Agricultural University</t>
  </si>
  <si>
    <t>Hawassa University</t>
  </si>
  <si>
    <t>European Space Agency</t>
  </si>
  <si>
    <t>Institute for Stem Cell Biology &amp; Regenerative Medicine - inStem</t>
  </si>
  <si>
    <t>Kohat University of Science &amp; Technology</t>
  </si>
  <si>
    <t>University of Southern Mississippi</t>
  </si>
  <si>
    <t>James Madison University</t>
  </si>
  <si>
    <t>Universidade Estadual de Goias</t>
  </si>
  <si>
    <t>Liaoning University</t>
  </si>
  <si>
    <t>Tianjin Normal University</t>
  </si>
  <si>
    <t>Tallinn University</t>
  </si>
  <si>
    <t>Changwon National University</t>
  </si>
  <si>
    <t>Program in Cellular &amp; Molecular Medicine (PCMM)</t>
  </si>
  <si>
    <t>NIH National Center for Advancing Translational Sciences (NCATS)</t>
  </si>
  <si>
    <t>Institute of Biological, Environmental, Rural &amp; Sciences (IBERS)</t>
  </si>
  <si>
    <t>Istituto per Endocrinologia e Oncologia Gaetano Salvatore (IEOS-CNR)</t>
  </si>
  <si>
    <t>Abdul Wali Khan University</t>
  </si>
  <si>
    <t>Gomal University</t>
  </si>
  <si>
    <t>California State University Chico</t>
  </si>
  <si>
    <t>California State University Monterey Bay</t>
  </si>
  <si>
    <t>Appalachian State University</t>
  </si>
  <si>
    <t>Youngstown State University</t>
  </si>
  <si>
    <t>Belmont University</t>
  </si>
  <si>
    <t>Gonzaga University</t>
  </si>
  <si>
    <t>Universidade Federal do Reconcavo da Bahia</t>
  </si>
  <si>
    <t>Gansu Agricultural University</t>
  </si>
  <si>
    <t>Jinggangshan University</t>
  </si>
  <si>
    <t>Minzu University of China</t>
  </si>
  <si>
    <t>University of Basrah</t>
  </si>
  <si>
    <t>Catholic University Ruzomberok</t>
  </si>
  <si>
    <t>Human Sciences Research Council-South Africa</t>
  </si>
  <si>
    <t>Egerton University</t>
  </si>
  <si>
    <t>European Food Safety Authority</t>
  </si>
  <si>
    <t>Research Center for Eco-Environmental Sciences (RCEES)</t>
  </si>
  <si>
    <t>Universite de Gabes</t>
  </si>
  <si>
    <t>Universite Constantine</t>
  </si>
  <si>
    <t>Joint BioEnergy Institute - JBEI</t>
  </si>
  <si>
    <t>City of Scientific Research &amp; Technological Applications (SRTA-City)</t>
  </si>
  <si>
    <t>Agricultural Research Center - Egypt</t>
  </si>
  <si>
    <t>United States Geological Survey</t>
  </si>
  <si>
    <t>Noguchi Memorial Institute for Medical Research</t>
  </si>
  <si>
    <t>GLAXOSMITHKLINE</t>
  </si>
  <si>
    <t>INFECTIOUS DISEASES</t>
  </si>
  <si>
    <t>MICROBIOLOGY</t>
  </si>
  <si>
    <t>VIROLOGY</t>
  </si>
  <si>
    <t>PARASITOLOGY</t>
  </si>
  <si>
    <t>TROPICAL MEDICINE</t>
  </si>
  <si>
    <t>INSEAD Business School</t>
  </si>
  <si>
    <t>Danone Nutricia</t>
  </si>
  <si>
    <t>University of Johannesburg</t>
  </si>
  <si>
    <t>University of Zadar</t>
  </si>
  <si>
    <t>Genopole</t>
  </si>
  <si>
    <t>Institute for Systems Biology (ISB)</t>
  </si>
  <si>
    <t>Celgene Corporation</t>
  </si>
  <si>
    <t>Hopital d'Enfants</t>
  </si>
  <si>
    <t>Belarusian State University</t>
  </si>
  <si>
    <t>Sichuan Agricultural University</t>
  </si>
  <si>
    <t>Institut de Pasteur de Montevideo</t>
  </si>
  <si>
    <t>Fisheries Research Agency - Japan</t>
  </si>
  <si>
    <t>Universidade Sao Francisco</t>
  </si>
  <si>
    <t>University Balamand</t>
  </si>
  <si>
    <t>Mudanjiang Medical University</t>
  </si>
  <si>
    <t>Leibniz Institut fur Pflanzenbiochemie</t>
  </si>
  <si>
    <t>Liaquat University of Medical &amp; Health Sciences</t>
  </si>
  <si>
    <t>Institute of Tropical Medicine (ITM)</t>
  </si>
  <si>
    <t>Jiangsu Academy of Agricultural Sciences</t>
  </si>
  <si>
    <t>Henan Agricultural University</t>
  </si>
  <si>
    <t>Tokyo University of Agriculture</t>
  </si>
  <si>
    <t>Stowers Institute for Medical Research</t>
  </si>
  <si>
    <t>Vidyasagar University</t>
  </si>
  <si>
    <t>CIAD - Centro de Investigacion en Alimentacion y Desarrollo</t>
  </si>
  <si>
    <t>Aswan University</t>
  </si>
  <si>
    <t>Modern Sciences &amp; Arts University (MSA)</t>
  </si>
  <si>
    <t>Centers For Disease Control - Taiwan</t>
  </si>
  <si>
    <t>University of Louisiana Monroe</t>
  </si>
  <si>
    <t>Acadia University</t>
  </si>
  <si>
    <t>German University in Cairo</t>
  </si>
  <si>
    <t>Walailak University</t>
  </si>
  <si>
    <t>Allergan</t>
  </si>
  <si>
    <t>VITO</t>
  </si>
  <si>
    <t>New Zealand Institute for Plant &amp; Food Research Ltd</t>
  </si>
  <si>
    <t>Eijkman Institute</t>
  </si>
  <si>
    <t>Damanhour University</t>
  </si>
  <si>
    <t>Istituto di Biologia e Patologia Molecolari (IBPM-CNR)</t>
  </si>
  <si>
    <t>NERC British Antarctic Survey</t>
  </si>
  <si>
    <t>De La Salle University</t>
  </si>
  <si>
    <t>Universidad Catolica del Maule</t>
  </si>
  <si>
    <t>Smith College</t>
  </si>
  <si>
    <t>Universidade Jose do Rosario Vellano</t>
  </si>
  <si>
    <t>University of Mauritius</t>
  </si>
  <si>
    <t>Lincoln University</t>
  </si>
  <si>
    <t>Midwestern University - Chicago College of Osteopathic Medicine</t>
  </si>
  <si>
    <t>Universidad Central del Ecuador</t>
  </si>
  <si>
    <t>Universiti Sains Islam Malaysia</t>
  </si>
  <si>
    <t>Halic University</t>
  </si>
  <si>
    <t>Saint Joseph's University</t>
  </si>
  <si>
    <t>University of Washington Tacoma</t>
  </si>
  <si>
    <t>Universidade Presbiteriana Mackenzie</t>
  </si>
  <si>
    <t>Universidade Catolica Dom Bosco (UCDB)</t>
  </si>
  <si>
    <t>University Hail</t>
  </si>
  <si>
    <t>Zhejiang Academy of Agricultural Sciences</t>
  </si>
  <si>
    <t>The Santa Fe Institute</t>
  </si>
  <si>
    <t>National Academy of Sciences of Armenia</t>
  </si>
  <si>
    <t>NIH National Institute on Minority Health &amp; Health Disparities (NIMHD)</t>
  </si>
  <si>
    <t>Teva Pharmaceutical Industries</t>
  </si>
  <si>
    <t>Universidade Positivo</t>
  </si>
  <si>
    <t>Jomo Kenyatta University of Agriculture &amp; Technology</t>
  </si>
  <si>
    <t>Mongolian Academy of Sciences</t>
  </si>
  <si>
    <t>CSIC - Instituto de Productos Lacteos de Asturias (IPLA)</t>
  </si>
  <si>
    <t>Medical University Pleven</t>
  </si>
  <si>
    <t>Arid Agriculture University</t>
  </si>
  <si>
    <t>Maharshi Dayanand University</t>
  </si>
  <si>
    <t>Pontifical Catholic University of Argentina</t>
  </si>
  <si>
    <t>Indiana University Purdue University Fort Wayne</t>
  </si>
  <si>
    <t>Universidade do Vale do Itajai</t>
  </si>
  <si>
    <t>Mount Royal University</t>
  </si>
  <si>
    <t>Universidad Mayor</t>
  </si>
  <si>
    <t>Universidad ICESI</t>
  </si>
  <si>
    <t>University of Veterinary Medicine Budapest</t>
  </si>
  <si>
    <t>Bahauddin Zakariya University</t>
  </si>
  <si>
    <t>Universidad de San Martin de Porres</t>
  </si>
  <si>
    <t>Universidad  Bernardo O'Higgins</t>
  </si>
  <si>
    <t>Mahidol Oxford Tropical Medicine Research Unit (MORU)</t>
  </si>
  <si>
    <t>Ministry of Health Iraq</t>
  </si>
  <si>
    <t>Military Institute of Hygiene &amp; Epidemiology (MIHE)</t>
  </si>
  <si>
    <t>Institute of Molecular Biology (IMB)</t>
  </si>
  <si>
    <t>University of Derby</t>
  </si>
  <si>
    <t>University of Veterinary &amp; Animal Science - Pakistan</t>
  </si>
  <si>
    <t>Kumasi Center for Collaborative Research</t>
  </si>
  <si>
    <t>Arkansas State University</t>
  </si>
  <si>
    <t>Indiana University of Pennsylvania</t>
  </si>
  <si>
    <t>Universidade Estacio de Sa</t>
  </si>
  <si>
    <t>Saint Francis Xavier University - Canada</t>
  </si>
  <si>
    <t>Jishou University</t>
  </si>
  <si>
    <t>Shanxi Normal University</t>
  </si>
  <si>
    <t>Universidad de Cartagena</t>
  </si>
  <si>
    <t>Haramaya University</t>
  </si>
  <si>
    <t>Saint Olaf College</t>
  </si>
  <si>
    <t>Immanuel Kant Baltic Federal University</t>
  </si>
  <si>
    <t>Vavilov Institute of General Genetics</t>
  </si>
  <si>
    <t>Indian Institute of Science Education &amp; Research (IISER) - Bhopal</t>
  </si>
  <si>
    <t>NIH Fogarty International Center (FIC)</t>
  </si>
  <si>
    <t>Chulabhorn Graduate Institute</t>
  </si>
  <si>
    <t>Chinese Academy of Inspection &amp; Quarantine</t>
  </si>
  <si>
    <t>Maseno University</t>
  </si>
  <si>
    <t>IZS Lombardia e Emilia</t>
  </si>
  <si>
    <t>Institute of Plant &amp; Animal Ecology of the Russian Academy of Sciences</t>
  </si>
  <si>
    <t>Institut de Recerca Contra la Leucemia Josep Carreras (IJC)</t>
  </si>
  <si>
    <t>Universidade do Estado do Para (UEPA)</t>
  </si>
  <si>
    <t>National Agricultural Research Council - Pakistan</t>
  </si>
  <si>
    <t>Shifa College of Medicine</t>
  </si>
  <si>
    <t>Mae Fah Luang University</t>
  </si>
  <si>
    <t>International Institute for Applied Systems Analysis (IIASA)</t>
  </si>
  <si>
    <t>Universidad Autonoma de Guadalajara</t>
  </si>
  <si>
    <t>Sorbonne Universite</t>
  </si>
  <si>
    <t>CNRS - Institute of Ecology &amp; Environment (INEE)</t>
  </si>
  <si>
    <t>University of Texas System</t>
  </si>
  <si>
    <t>Utrecht University</t>
  </si>
  <si>
    <t>Centre Hospitalier de Versailles</t>
  </si>
  <si>
    <t>University of Texas Health San Antonio</t>
  </si>
  <si>
    <t>Sackler Faculty of Medicine</t>
  </si>
  <si>
    <t>Institut National des Sciences Appliquees de Toulouse</t>
  </si>
  <si>
    <t>VetAgro Sup</t>
  </si>
  <si>
    <t>HudsonAlpha Institute for Biotechnology</t>
  </si>
  <si>
    <t>Johns Hopkins Medicine</t>
  </si>
  <si>
    <t>Universite de Kinshasa</t>
  </si>
  <si>
    <t>Ulm University</t>
  </si>
  <si>
    <t>New York State Psychiatry Institute</t>
  </si>
  <si>
    <t>King's College Hospital NHS Foundation Trust</t>
  </si>
  <si>
    <t>Fondazione Cenci Bolognetti</t>
  </si>
  <si>
    <t>Icahn School of Medicine at Mount Sinai</t>
  </si>
  <si>
    <t>University of Chicago Medical Center</t>
  </si>
  <si>
    <t>Saint Michaels Hospital Toronto</t>
  </si>
  <si>
    <t>SAIC-Frederick</t>
  </si>
  <si>
    <t>Muhimbili University of Health &amp; Allied Sciences</t>
  </si>
  <si>
    <t>University of Chinese Academy of Sciences, CAS</t>
  </si>
  <si>
    <t>Science Applications International Corporation (SAIC)</t>
  </si>
  <si>
    <t>Institute of Biochemistry &amp; Biophysics - Polish Academy of Sciences</t>
  </si>
  <si>
    <t>New York Blood Center</t>
  </si>
  <si>
    <t>Boston Children's Hospital</t>
  </si>
  <si>
    <t>Shanghai Institutes for Biological Sciences, CAS</t>
  </si>
  <si>
    <t>Wuhan Institute of Virology, CAS</t>
  </si>
  <si>
    <t>Virginia Mason Medical Center</t>
  </si>
  <si>
    <t>British Columbia Cancer Agency</t>
  </si>
  <si>
    <t>Norwegian Institute of Public Health (NIPH)</t>
  </si>
  <si>
    <t>Sandia National Laboratory</t>
  </si>
  <si>
    <t>Westmead Institute for Medical Research</t>
  </si>
  <si>
    <t>St. Petersburg Scientific Centre of the Russian Academy of Sciences</t>
  </si>
  <si>
    <t>Institute of Microbiology, CAS</t>
  </si>
  <si>
    <t>Kilimanjaro Christian Medical Centre</t>
  </si>
  <si>
    <t>University College Hospital, Ibadan</t>
  </si>
  <si>
    <t>National Health Laboratory Service</t>
  </si>
  <si>
    <t>Medical University of Warsaw</t>
  </si>
  <si>
    <t>National Agriculture &amp; Food Research Organization - Japan</t>
  </si>
  <si>
    <t>Santa Clara University</t>
  </si>
  <si>
    <t>McLean Hospital</t>
  </si>
  <si>
    <t>NYU Langone Medical Center</t>
  </si>
  <si>
    <t>Tufts Medical Center</t>
  </si>
  <si>
    <t>Lobachevsky State University of Nizhni Novgorod</t>
  </si>
  <si>
    <t>Sunnybrook Health Science Center</t>
  </si>
  <si>
    <t>Tabriz University of Medical Science</t>
  </si>
  <si>
    <t>Italian National Agency New Technical Energy &amp; Sustainable Economics Development</t>
  </si>
  <si>
    <t>Qatar University</t>
  </si>
  <si>
    <t>University of California Los Angeles Medical Center</t>
  </si>
  <si>
    <t>Lunenfeld Tanenbaum Research Institute</t>
  </si>
  <si>
    <t>Universities Space Research Association (USRA)</t>
  </si>
  <si>
    <t>Translational Genomics Research Institute</t>
  </si>
  <si>
    <t>Institute of Cytology RAS</t>
  </si>
  <si>
    <t>Hospital Universitari i Politecnic La Fe</t>
  </si>
  <si>
    <t>Hospital Universitario Marques de Valdecilla (HUMV)</t>
  </si>
  <si>
    <t>Beijing Institute of Genomics, CAS</t>
  </si>
  <si>
    <t>Kolling Institute of Medical Research</t>
  </si>
  <si>
    <t>Okinawa Institute of Science &amp; Technology Graduate University</t>
  </si>
  <si>
    <t>Universidade de Santo Amaro (UNISA)</t>
  </si>
  <si>
    <t>Instituto Federal do Rio Grande do Sul (IFRS)</t>
  </si>
  <si>
    <t>Faculdade de Medicina do ABC</t>
  </si>
  <si>
    <t>Northeast Ohio Medical University (NEOMED)</t>
  </si>
  <si>
    <t>Changchun Institute of Applied Chemistry, CAS</t>
  </si>
  <si>
    <t>Shanghai Institute of Ceramics, CAS</t>
  </si>
  <si>
    <t>Collegium Medicum Jagiellonian University</t>
  </si>
  <si>
    <t>Dr. Hari Singh Gour University</t>
  </si>
  <si>
    <t>Australian Regenerative Medicine Institute</t>
  </si>
  <si>
    <t>Monash Biomedicine Discovery Institute</t>
  </si>
  <si>
    <t>Burnet Institute</t>
  </si>
  <si>
    <t>John Curtin School of Medical Research</t>
  </si>
  <si>
    <t>Hospital Central Dr. Ignacio Morones Prieto</t>
  </si>
  <si>
    <t>California Department of Public Health</t>
  </si>
  <si>
    <t>Public Health Agency of Canada</t>
  </si>
  <si>
    <t>Emmes Corporation</t>
  </si>
  <si>
    <t>Colorado School of Public Health</t>
  </si>
  <si>
    <t>St. Antonius Hospital Utrecht</t>
  </si>
  <si>
    <t>Atrium Medical Center</t>
  </si>
  <si>
    <t>Hospital Universitario Son Espases</t>
  </si>
  <si>
    <t>Cancer Research UK</t>
  </si>
  <si>
    <t>Kirby Institute</t>
  </si>
  <si>
    <t>Indian Council of Agricultural Research (ICAR)</t>
  </si>
  <si>
    <t>Children's Hospital Colorado</t>
  </si>
  <si>
    <t>Veterans Health Administration (VHA)</t>
  </si>
  <si>
    <t>Odense University Hospital</t>
  </si>
  <si>
    <t>Institute of Hydrobiology, CAS</t>
  </si>
  <si>
    <t>Children's Hospital Los Angeles</t>
  </si>
  <si>
    <t>Isfahan University Medical Science</t>
  </si>
  <si>
    <t>Ann &amp; Robert H. Lurie Children's Hospital of Chicago</t>
  </si>
  <si>
    <t>Rhode Island Hospital</t>
  </si>
  <si>
    <t>Baqiyatallah University of Medical Sciences (BMSU)</t>
  </si>
  <si>
    <t>Shanghai Center for Disease Control &amp; Prevention</t>
  </si>
  <si>
    <t>United States Department of the Interior</t>
  </si>
  <si>
    <t>University Hospitals of Cleveland</t>
  </si>
  <si>
    <t>NewYork-Presbyterian Hospital</t>
  </si>
  <si>
    <t>Institut national de sante publique du Quebec (INSPQ)</t>
  </si>
  <si>
    <t>Atlanta VA Health Care System</t>
  </si>
  <si>
    <t>Jiangsu Provincial Center for Disease Control &amp; Prevention</t>
  </si>
  <si>
    <t>Roswell Park Cancer Institute</t>
  </si>
  <si>
    <t>Institute of Biophysics, CAS</t>
  </si>
  <si>
    <t>ICAR - Indian Veterinary Research Institute</t>
  </si>
  <si>
    <t>Telethon Kids Institute</t>
  </si>
  <si>
    <t>Minnesota Department of Health (MHD)</t>
  </si>
  <si>
    <t>VA Ann Arbor Healthcare System</t>
  </si>
  <si>
    <t>Mazandaran University Medical Sciences</t>
  </si>
  <si>
    <t>King's College Hospital</t>
  </si>
  <si>
    <t>Detroit Medical Center</t>
  </si>
  <si>
    <t>Sanjay Gandhi Postgraduate Institute of Medical Sciences</t>
  </si>
  <si>
    <t>Princess Margaret Cancer Centre</t>
  </si>
  <si>
    <t>Alberta Health Services (AHS)</t>
  </si>
  <si>
    <t>Universidad Nacional Rio Cuarto</t>
  </si>
  <si>
    <t>Pan American Health Organization</t>
  </si>
  <si>
    <t>Hunter Medical Research Institute</t>
  </si>
  <si>
    <t>Academic Center for Education, Culture &amp; Research (ACECR)</t>
  </si>
  <si>
    <t>Universidad Nacional de Tucuman</t>
  </si>
  <si>
    <t>Institute of Zoology, CAS</t>
  </si>
  <si>
    <t>Netherlands Cancer Institute</t>
  </si>
  <si>
    <t>Li Ka Shing Knowledge Institute</t>
  </si>
  <si>
    <t>Yantai Institute of Coastal Zone Research, CAS</t>
  </si>
  <si>
    <t>Janssen Pharmaceuticals</t>
  </si>
  <si>
    <t>Tokyo Metropolitan Cancer &amp; Infectious Diseases Center Komagome Hospital</t>
  </si>
  <si>
    <t>San Antonio Military Medical Center</t>
  </si>
  <si>
    <t>Mulago National Referral Hospital</t>
  </si>
  <si>
    <t>Hospital Infantil de Mexico Federico Gomez</t>
  </si>
  <si>
    <t>VA San Diego Healthcare System</t>
  </si>
  <si>
    <t>Kenyatta National Hospital</t>
  </si>
  <si>
    <t>Institute of Urban Environment, CAS</t>
  </si>
  <si>
    <t>King George's Medical University</t>
  </si>
  <si>
    <t>Child &amp; Family Research Institute</t>
  </si>
  <si>
    <t>Institute of Environmental Science &amp; Research (ESR) - New Zealand</t>
  </si>
  <si>
    <t>Eastern Virginia Medical School</t>
  </si>
  <si>
    <t>Robinson Research Institute</t>
  </si>
  <si>
    <t>Kermanshah University of Medical Sciences</t>
  </si>
  <si>
    <t>Ministry of Health of the Russian Federation</t>
  </si>
  <si>
    <t>Konyang University</t>
  </si>
  <si>
    <t>Zahedan University of Medical Sciences</t>
  </si>
  <si>
    <t>Taipei City Hospital</t>
  </si>
  <si>
    <t>Massachusetts Department of Public Health</t>
  </si>
  <si>
    <t>Eduardo Mondlane University</t>
  </si>
  <si>
    <t>Myongji University</t>
  </si>
  <si>
    <t>Rosalind Franklin University Medical &amp; Science</t>
  </si>
  <si>
    <t>Chia Nan University of Pharmacy &amp; Science</t>
  </si>
  <si>
    <t>Womens College Hospital</t>
  </si>
  <si>
    <t>Centenary Institute</t>
  </si>
  <si>
    <t>Red Cross Nagoya Daiichi Hospital</t>
  </si>
  <si>
    <t>Hennepin County Medical Center</t>
  </si>
  <si>
    <t>Instituto Nacional de Salud (Colombia)</t>
  </si>
  <si>
    <t>E-Da Hospital</t>
  </si>
  <si>
    <t>National Institute for Occupational Safety &amp; Health (NIOSH)</t>
  </si>
  <si>
    <t>Rainbow Babies &amp; Children's Hospital</t>
  </si>
  <si>
    <t>Tianjin Institute of Industrial Biotechnology, CAS</t>
  </si>
  <si>
    <t>Arkansas Children's Hospital</t>
  </si>
  <si>
    <t>Seattle Cancer Care Alliance</t>
  </si>
  <si>
    <t>Woolcock Institute of Medical Research</t>
  </si>
  <si>
    <t>Japan Society for the Promotion of Science</t>
  </si>
  <si>
    <t>Public Health Foundation of India</t>
  </si>
  <si>
    <t>Western University of Health Sciences</t>
  </si>
  <si>
    <t>Atlanta VA Medical Center</t>
  </si>
  <si>
    <t>Meharry Medical College</t>
  </si>
  <si>
    <t>Beijing Hospital</t>
  </si>
  <si>
    <t>Universidade Federal Rural de Pernambuco (UFRPE)</t>
  </si>
  <si>
    <t>Universidade de Pernambuco (UPE)</t>
  </si>
  <si>
    <t>Chengdu Institute of Biology, CAS</t>
  </si>
  <si>
    <t>Kanagawa Prefectural Cancer Center</t>
  </si>
  <si>
    <t>University Hospital Donostia</t>
  </si>
  <si>
    <t>Vancouver Coastal Health Research Institute</t>
  </si>
  <si>
    <t>Florida Department of Health</t>
  </si>
  <si>
    <t>Edward Hines Jr. VA Hospital</t>
  </si>
  <si>
    <t>St. John's National Academy of Health Sciences</t>
  </si>
  <si>
    <t>South Australian Health &amp; Medical Research Institute (SAHMRI)</t>
  </si>
  <si>
    <t>Pontificia Universidad Catolica del Ecuador</t>
  </si>
  <si>
    <t>Sichuan Provincial People's Hospital</t>
  </si>
  <si>
    <t>Guangzhou Institute of Biomedicine &amp; Health, CAS</t>
  </si>
  <si>
    <t>Tygerberg Hospital</t>
  </si>
  <si>
    <t>Mater Research</t>
  </si>
  <si>
    <t>Taipei Medical University Hospital</t>
  </si>
  <si>
    <t>Hudson Institute of Medical Research</t>
  </si>
  <si>
    <t>National Institute of Pharmaceutical Education &amp; Research (NIPER)</t>
  </si>
  <si>
    <t>Zhejiang Provincial People's Hospital</t>
  </si>
  <si>
    <t>St. Vincent's Institute of Medical Research</t>
  </si>
  <si>
    <t>St. John's Medical College</t>
  </si>
  <si>
    <t>Ministry of Health &amp; Medical Education (MOHME)</t>
  </si>
  <si>
    <t>North Shore University Hospital</t>
  </si>
  <si>
    <t>Mackay Junior College of Medicine, Nursing &amp; Management</t>
  </si>
  <si>
    <t>ABT Associates</t>
  </si>
  <si>
    <t>University Osnabruck</t>
  </si>
  <si>
    <t>Catholic Kwandong University</t>
  </si>
  <si>
    <t>Intermountain Healthcare</t>
  </si>
  <si>
    <t>Lahey Hospital &amp; Medical Center</t>
  </si>
  <si>
    <t>Carolinas HealthCare System</t>
  </si>
  <si>
    <t>St. Louis Children's Hospital</t>
  </si>
  <si>
    <t>Universidade Federal do Rio Grande</t>
  </si>
  <si>
    <t>Morehouse College</t>
  </si>
  <si>
    <t>Intermountain Medical Center</t>
  </si>
  <si>
    <t>MedStar Washington Hospital Center</t>
  </si>
  <si>
    <t>CSIC-USAL - Instituto de Biologia Molecular y Celular del Cancer de Salamanca (IBMCC)</t>
  </si>
  <si>
    <t>Chinese University of Hong Kong, Shenzhen</t>
  </si>
  <si>
    <t>Kobe City Medical Center General Hospital</t>
  </si>
  <si>
    <t>Central Taiwan University Science &amp; Technology</t>
  </si>
  <si>
    <t>Children's Hospital of Wisconsin</t>
  </si>
  <si>
    <t>Universidade da Beira Interior</t>
  </si>
  <si>
    <t>IRCCS Aviano (CRO)</t>
  </si>
  <si>
    <t>Menzies Institute for Medical Research</t>
  </si>
  <si>
    <t>Cheng Hsin General Hospital</t>
  </si>
  <si>
    <t>Summa Health System</t>
  </si>
  <si>
    <t>Indian Institute of Science Education &amp; Research (IISER) - Kolkata</t>
  </si>
  <si>
    <t>Alzahra University</t>
  </si>
  <si>
    <t>Nanjing Tech University</t>
  </si>
  <si>
    <t>International University of Health &amp; Welfare</t>
  </si>
  <si>
    <t>Institute of Cytology &amp; Genetics ICG SB RAS</t>
  </si>
  <si>
    <t>Jesse Brown VA Medical Center</t>
  </si>
  <si>
    <t>Geisinger Health System</t>
  </si>
  <si>
    <t>Lady Hardinge Medical College &amp; Hospital</t>
  </si>
  <si>
    <t>Sefako Makgatho Health Sciences University</t>
  </si>
  <si>
    <t>Capital Institute of Pediatrics (CIP)</t>
  </si>
  <si>
    <t>Queen Elizabeth II Health Sciences Centre</t>
  </si>
  <si>
    <t>Banner Health</t>
  </si>
  <si>
    <t>Institute of Process Engineering, CAS</t>
  </si>
  <si>
    <t>Shizuoka Cancer Center</t>
  </si>
  <si>
    <t>Hubei University of Medicine</t>
  </si>
  <si>
    <t>CancerCare Manitoba Foundation</t>
  </si>
  <si>
    <t>Lucile Packard Children's Hospital (LPCH)</t>
  </si>
  <si>
    <t>Stollery Children's Hospital</t>
  </si>
  <si>
    <t>Baystate Medical Center</t>
  </si>
  <si>
    <t>Instituto Agronomico de Campinas (IAC)</t>
  </si>
  <si>
    <t>Fayoum University</t>
  </si>
  <si>
    <t>Shenzhen Institute of Advanced Technology, CAS</t>
  </si>
  <si>
    <t>Complejo Hospitalario de Toledo</t>
  </si>
  <si>
    <t>Women &amp; Infants Hospital Rhode Island</t>
  </si>
  <si>
    <t>Christiana Care Health System</t>
  </si>
  <si>
    <t>Vertex Pharmaceuticals</t>
  </si>
  <si>
    <t>Centre for Cancer Biology</t>
  </si>
  <si>
    <t>Tuen Mun Hospital</t>
  </si>
  <si>
    <t>Nizam's Institute of Medical Sciences</t>
  </si>
  <si>
    <t>Zhongkai University of Agriculture &amp; Engineering</t>
  </si>
  <si>
    <t>Pamela Youde Nethersole Eastern Hospital</t>
  </si>
  <si>
    <t>Norris Cotton Cancer Center</t>
  </si>
  <si>
    <t>Inova Fairfax Hospital</t>
  </si>
  <si>
    <t>Lions Eye Institute</t>
  </si>
  <si>
    <t>Connecticut Children's Medical Center</t>
  </si>
  <si>
    <t>Boise State University</t>
  </si>
  <si>
    <t>Hanson Institute</t>
  </si>
  <si>
    <t>Dong-Eui University</t>
  </si>
  <si>
    <t>Group Health Cooperative</t>
  </si>
  <si>
    <t>Shahid Bahonar University of Kerman (SBUK)</t>
  </si>
  <si>
    <t>Harry Perkins Institute of Medical Research</t>
  </si>
  <si>
    <t>Kurashiki Central Hospital</t>
  </si>
  <si>
    <t>Rutgers Cancer Institute of New Jersey</t>
  </si>
  <si>
    <t>Phoenix Children's Hospital</t>
  </si>
  <si>
    <t>University of South Africa</t>
  </si>
  <si>
    <t>Payame Noor University</t>
  </si>
  <si>
    <t>Dali University</t>
  </si>
  <si>
    <t>Diakonessenhuis</t>
  </si>
  <si>
    <t>Xizang Agriculture &amp; Animal Husbandry College</t>
  </si>
  <si>
    <t>United Christian Hospital</t>
  </si>
  <si>
    <t>Kwong Wah Hospital</t>
  </si>
  <si>
    <t>Maine Medical Center</t>
  </si>
  <si>
    <t>China University of Mining &amp; Technology</t>
  </si>
  <si>
    <t>American Red Cross</t>
  </si>
  <si>
    <t>Shahrekord University</t>
  </si>
  <si>
    <t>Nemours Alfred I. duPont Hospital for Children</t>
  </si>
  <si>
    <t>University of Science &amp; Technology Beijing</t>
  </si>
  <si>
    <t>Universidade do Sul de Santa Catarina</t>
  </si>
  <si>
    <t>Institut de Bioenginyeria de Catalunya</t>
  </si>
  <si>
    <t>Hospital de Cancer de Barretos</t>
  </si>
  <si>
    <t>Kitano Hospital</t>
  </si>
  <si>
    <t>Bu Ali Sina University</t>
  </si>
  <si>
    <t>Fooyin University</t>
  </si>
  <si>
    <t>Wellesley College</t>
  </si>
  <si>
    <t>Razi University</t>
  </si>
  <si>
    <t>Saitama Children's Medical Center</t>
  </si>
  <si>
    <t>Tenri Hospital</t>
  </si>
  <si>
    <t>Lankenau Medical Center</t>
  </si>
  <si>
    <t>University of Guilan</t>
  </si>
  <si>
    <t>Dalian Institute of Chemical Physics, CAS</t>
  </si>
  <si>
    <t>ANZAC Research Institute</t>
  </si>
  <si>
    <t>Universidade Regional Integrada do Alto Uruguai e das Missoes (URI)</t>
  </si>
  <si>
    <t>Yasouj University</t>
  </si>
  <si>
    <t>L. V. Prasad Eye Institute</t>
  </si>
  <si>
    <t>Hospital Britanico de Buenos Aires</t>
  </si>
  <si>
    <t>Universidad de Sonora</t>
  </si>
  <si>
    <t>Duksung Women's University</t>
  </si>
  <si>
    <t>Korea Maritime &amp; Ocean University</t>
  </si>
  <si>
    <t>Olivia Newton-John Cancer Research Institute</t>
  </si>
  <si>
    <t>Ogaki Municipal Hospital</t>
  </si>
  <si>
    <t>Santa Clara Valley Medical Center</t>
  </si>
  <si>
    <t>National Academy of Sciences of Belarus (NASB)</t>
  </si>
  <si>
    <t>N.N. Blokhin Russian Cancer Research Center</t>
  </si>
  <si>
    <t>Osaka National Hospital</t>
  </si>
  <si>
    <t>Tampa General Hospital</t>
  </si>
  <si>
    <t>Nelson Mandela University</t>
  </si>
  <si>
    <t>Toronto East General Hospital</t>
  </si>
  <si>
    <t>Universidade do Oeste Paulista</t>
  </si>
  <si>
    <t>George Institute for Global Health</t>
  </si>
  <si>
    <t>Chengde Medical College</t>
  </si>
  <si>
    <t>Sarah Cannon Research Institute</t>
  </si>
  <si>
    <t>Stanford Cancer Institute</t>
  </si>
  <si>
    <t>National Taipei University of Nursing &amp; Health Science (NTUNHS)</t>
  </si>
  <si>
    <t>National Center for Geriatrics &amp; Gerontology</t>
  </si>
  <si>
    <t>Xi'an Jiaotong-Liverpool University</t>
  </si>
  <si>
    <t>Meander Medisch Centrum</t>
  </si>
  <si>
    <t>Orygen, The National Centre of Excellence in Youth Mental Health</t>
  </si>
  <si>
    <t>Moscow State University of Medicine &amp; Dentistry</t>
  </si>
  <si>
    <t>Youjiang Medical University for Nationalities</t>
  </si>
  <si>
    <t>Rutgers State University Camden</t>
  </si>
  <si>
    <t>Bangalore University</t>
  </si>
  <si>
    <t>Southern Taiwan University of Science &amp; Technology</t>
  </si>
  <si>
    <t>Tomsk National Research Medical Center</t>
  </si>
  <si>
    <t>Shanghai Institute of Organic Chemistry, CAS</t>
  </si>
  <si>
    <t>Albert Schweitzer Ziekenhuis</t>
  </si>
  <si>
    <t>Hangzhou Medical College</t>
  </si>
  <si>
    <t>Miedzynarodowy Instytut Biologii Molekularnej i Komorkowej</t>
  </si>
  <si>
    <t>Central Arkansas Veterans Healthcare System</t>
  </si>
  <si>
    <t>Geisinger Medical Center</t>
  </si>
  <si>
    <t>Friedrich Miescher Institute for Biomedical Research</t>
  </si>
  <si>
    <t>University of West Florida</t>
  </si>
  <si>
    <t>Faculdade Sao Leopoldo Mandic</t>
  </si>
  <si>
    <t>Beirut Arab University</t>
  </si>
  <si>
    <t>Rostov State Medical University</t>
  </si>
  <si>
    <t>Neuroscience Research Australia</t>
  </si>
  <si>
    <t>Air Force General Hospital PLA</t>
  </si>
  <si>
    <t>Hubei University of Arts &amp; Science</t>
  </si>
  <si>
    <t>A.T. Still University of Health Sciences</t>
  </si>
  <si>
    <t>Charles R. Drew University of Medicine &amp; Science</t>
  </si>
  <si>
    <t>Children's Hospitals &amp; Clinics of Minnesota</t>
  </si>
  <si>
    <t>Universidade Regional de Blumenau (FURB)</t>
  </si>
  <si>
    <t>Universidade de Santa Cruz do Sul</t>
  </si>
  <si>
    <t>Inner Mongolia University of Science &amp; Technology</t>
  </si>
  <si>
    <t>Renmin University of China</t>
  </si>
  <si>
    <t>Universidad Militar Nueva Granada</t>
  </si>
  <si>
    <t>Universidade do Sagrado Coracao</t>
  </si>
  <si>
    <t>University of Mohaghegh Ardabili</t>
  </si>
  <si>
    <t>Changzhi Medical College</t>
  </si>
  <si>
    <t>Madigan Army Medical Center</t>
  </si>
  <si>
    <t>Komi Science Centre of the Ural Branch of the Russian Academy of Sciences</t>
  </si>
  <si>
    <t>Regis University</t>
  </si>
  <si>
    <t>Zhengzhou University of Light Industry</t>
  </si>
  <si>
    <t>UT Institute of Agriculture</t>
  </si>
  <si>
    <t>National Institute of Technology Raipur</t>
  </si>
  <si>
    <t>University of Chittagong</t>
  </si>
  <si>
    <t>Southern University of Science &amp; Technology</t>
  </si>
  <si>
    <t>National Center for Radiation Research &amp; Technology</t>
  </si>
  <si>
    <t>Research Institute of Medical Genetics - Tomsk</t>
  </si>
  <si>
    <t>Universidade de Sorocaba</t>
  </si>
  <si>
    <t>Faculdade de Medicina de Jundiai</t>
  </si>
  <si>
    <t>Institute of High Energy Physics, CAS</t>
  </si>
  <si>
    <t>Keck Graduate Institute</t>
  </si>
  <si>
    <t>Chongqing Three Gorges University</t>
  </si>
  <si>
    <t>Victor Chang Cardiac Research Institute</t>
  </si>
  <si>
    <t>Institute for Work &amp; Health</t>
  </si>
  <si>
    <t>Chiba Cancer Center</t>
  </si>
  <si>
    <t>Centro Universitario Sao Camilo</t>
  </si>
  <si>
    <t>Faculdade de Medicina de Marilia</t>
  </si>
  <si>
    <t>University Agostinho Neto</t>
  </si>
  <si>
    <t>Gdansk University of Physical Education &amp; Sport</t>
  </si>
  <si>
    <t>National Institute of Geriatrics, Rheumatology &amp; Rehabilitation</t>
  </si>
  <si>
    <t>Peter Munk Cardiac Centre</t>
  </si>
  <si>
    <t>Jilin Medical University</t>
  </si>
  <si>
    <t>Changsha Medical University</t>
  </si>
  <si>
    <t>Osaka Red Cross Hospital</t>
  </si>
  <si>
    <t>Colby College</t>
  </si>
  <si>
    <t>American Cancer Society</t>
  </si>
  <si>
    <t>Universidade do Vale do Taquari</t>
  </si>
  <si>
    <t>University of Mazandaran</t>
  </si>
  <si>
    <t>Western Hospital</t>
  </si>
  <si>
    <t>Zhejiang Cancer Hospital</t>
  </si>
  <si>
    <t>Royal Alexandra Hospital</t>
  </si>
  <si>
    <t>Osaka Rosai Hospital</t>
  </si>
  <si>
    <t>Akron Children's Hospital</t>
  </si>
  <si>
    <t>Turkiye Bilimsel ve Teknolojik Arastirma Kurumu (TUBITAK)</t>
  </si>
  <si>
    <t>Fundacao de Amparo a Pesquisa do Estado de Sao Paulo (FAPESP)</t>
  </si>
  <si>
    <t>Chang'an University</t>
  </si>
  <si>
    <t>Hebei University of Science &amp; Technology</t>
  </si>
  <si>
    <t>Xi'an University of Technology</t>
  </si>
  <si>
    <t>Akita Prefectural University</t>
  </si>
  <si>
    <t>Karelian Research Centre of the Russian Academy of Sciences</t>
  </si>
  <si>
    <t>Ryukoku University</t>
  </si>
  <si>
    <t>Institute of Biology of Karelian Research Centre RAS</t>
  </si>
  <si>
    <t>Kantonsspital Graubunden</t>
  </si>
  <si>
    <t>Hefei Institutes of Physical Science, CAS</t>
  </si>
  <si>
    <t>Institute of Psychology, CAS</t>
  </si>
  <si>
    <t>Melanoma Institute Australia</t>
  </si>
  <si>
    <t>Children's Cancer Institute</t>
  </si>
  <si>
    <t>National Taichung University of Science &amp; Technology</t>
  </si>
  <si>
    <t>Cancer Care Ontario</t>
  </si>
  <si>
    <t>Akademia Wychowania Fizycznego im. Jerzego Kukuczki w Katowicach</t>
  </si>
  <si>
    <t>Lehigh Valley Health Network</t>
  </si>
  <si>
    <t>Osaka Police Hospital</t>
  </si>
  <si>
    <t>Western Carolina University</t>
  </si>
  <si>
    <t>South Dakota School Mines &amp; Technology</t>
  </si>
  <si>
    <t>Saint Marys University - Canada</t>
  </si>
  <si>
    <t>National University of Mongolia</t>
  </si>
  <si>
    <t>Universidad Ricardo Palma</t>
  </si>
  <si>
    <t>Al-Imam Muhammad Ibn Saud Islamic University</t>
  </si>
  <si>
    <t>Cheng Shiu University</t>
  </si>
  <si>
    <t>Heart Research Institute</t>
  </si>
  <si>
    <t>Elon University</t>
  </si>
  <si>
    <t>Asfendiyarov Kazakh National Medical University</t>
  </si>
  <si>
    <t>Federal Research &amp; Clinical Center of Intensive Care Medicine &amp; Rehabilitology</t>
  </si>
  <si>
    <t>Instituto de Assistencia Medica ao Servidor Publico Estadual (IAMSPE)</t>
  </si>
  <si>
    <t>Bombay Hospital &amp; Medical Research Centre</t>
  </si>
  <si>
    <t>Institute of Modern Physics, CAS</t>
  </si>
  <si>
    <t>Nathan Kline Institute for Psychiatric Research</t>
  </si>
  <si>
    <t>Centre for Eye Research Australia</t>
  </si>
  <si>
    <t>Xiangnan University</t>
  </si>
  <si>
    <t>Ministry of Education of Azerbaijan Republic</t>
  </si>
  <si>
    <t>Kyushu Cancer Center</t>
  </si>
  <si>
    <t>Mount Sinai Medical Center</t>
  </si>
  <si>
    <t>Stevens Institute of Technology</t>
  </si>
  <si>
    <t>Fundacao Universitaria de Cardiologia</t>
  </si>
  <si>
    <t>Universidade Tiradentes</t>
  </si>
  <si>
    <t>Mount Saint Vincent University</t>
  </si>
  <si>
    <t>Shaoguan University</t>
  </si>
  <si>
    <t>Academy of Mathematics &amp; System Sciences, CAS</t>
  </si>
  <si>
    <t>Toronto Rehabilitation Institute</t>
  </si>
  <si>
    <t>Polytechnic Institute of Leiria</t>
  </si>
  <si>
    <t>Air Liquide</t>
  </si>
  <si>
    <t>Leibniz Institut fur Plasmaforschung und Technologie</t>
  </si>
  <si>
    <t>Cancer Research Institute of the RAS</t>
  </si>
  <si>
    <t>Universidade da Regiao de Joinville</t>
  </si>
  <si>
    <t>Universidade Brasil</t>
  </si>
  <si>
    <t>Institute of Computing Technology, CAS</t>
  </si>
  <si>
    <t>Hospital San Agustin</t>
  </si>
  <si>
    <t>Hubei Polytechnic University</t>
  </si>
  <si>
    <t>Escuela Andaluza de Salud Publica</t>
  </si>
  <si>
    <t>Allina Health System</t>
  </si>
  <si>
    <t>Pontificia Universidad Catolica del Peru</t>
  </si>
  <si>
    <t>Saint Cloud State University</t>
  </si>
  <si>
    <t>Nanjing Institute of Technology</t>
  </si>
  <si>
    <t>Sharif University of Technology</t>
  </si>
  <si>
    <t>Istituto per i Polimeri, Compositi e Biomateriali (IPCB-CNR)</t>
  </si>
  <si>
    <t>Universidade de Cruz Alta</t>
  </si>
  <si>
    <t>Universidade Estadual do Norte do Parana (UENP)</t>
  </si>
  <si>
    <t>Fujian Institute of Research on the Structure of Matter, CAS</t>
  </si>
  <si>
    <t>Institute of Chemistry, CAS</t>
  </si>
  <si>
    <t>Wuhan Institute of Physics &amp; Mathematics, CAS</t>
  </si>
  <si>
    <t>Keck Graduate Institute School of Pharmacy</t>
  </si>
  <si>
    <t>MedStar Health Research Institute</t>
  </si>
  <si>
    <t>Hyogo Cancer Center</t>
  </si>
  <si>
    <t>Goldsmiths University London</t>
  </si>
  <si>
    <t>Karamanoglu Mehmetbey University</t>
  </si>
  <si>
    <t>Shirley Ryan AbilityLab</t>
  </si>
  <si>
    <t>Technische Universitat Chemnitz</t>
  </si>
  <si>
    <t>Universidad Privada Antenor Orrego</t>
  </si>
  <si>
    <t>Universidad Finis Terrae</t>
  </si>
  <si>
    <t>University of Yazd</t>
  </si>
  <si>
    <t>Yuksek Ihtisas University</t>
  </si>
  <si>
    <t>VID Specialised University</t>
  </si>
  <si>
    <t>Universidade Comunitaria Regional de Chapeco</t>
  </si>
  <si>
    <t>I. Horbachevsky Ternopil State Medical University</t>
  </si>
  <si>
    <t>Imam Khomeini International University</t>
  </si>
  <si>
    <t>Queensland Eye Institute</t>
  </si>
  <si>
    <t>N.N. Petrov Research Institute of Oncology</t>
  </si>
  <si>
    <t>Kemerovo State Medical Academy</t>
  </si>
  <si>
    <t>Federal Research Center for Coal &amp; Coal Chemistry, Siberian Branch of the RAS</t>
  </si>
  <si>
    <t>Exponent</t>
  </si>
  <si>
    <t>Bartin University</t>
  </si>
  <si>
    <t>Helmholtz-Center for Infection Research</t>
  </si>
  <si>
    <t>Kenya Medical Research Institute</t>
  </si>
  <si>
    <t>German Cancer Research Center (DKFZ)</t>
  </si>
  <si>
    <t>Research Center of Biotechnology RAS</t>
  </si>
  <si>
    <t>The Methodist Hospital - Houston</t>
  </si>
  <si>
    <t>National Defense Medical Center</t>
  </si>
  <si>
    <t>Harvard Pilgrim Health Care</t>
  </si>
  <si>
    <t>Hartford Hospital</t>
  </si>
  <si>
    <t>VA Connecticut Healthcare System</t>
  </si>
  <si>
    <t>Canadian Institute for Advanced Research (CIFAR)</t>
  </si>
  <si>
    <t>Miriam Hospital</t>
  </si>
  <si>
    <t>Toranomon Hospital</t>
  </si>
  <si>
    <t>Rochester General Hospital</t>
  </si>
  <si>
    <t>Northwestern Memorial Hospital</t>
  </si>
  <si>
    <t>Barnes-Jewish Hospital</t>
  </si>
  <si>
    <t>Research Center Julich</t>
  </si>
  <si>
    <t>German Center for Neurodegenerative Diseases (DZNE)</t>
  </si>
  <si>
    <t>Nagoya Medical Center</t>
  </si>
  <si>
    <t>Saratov Scientific Center of the Russian Academy of Sciences</t>
  </si>
  <si>
    <t>Imam Abdulrahman Bin Faisal University</t>
  </si>
  <si>
    <t>Helios Kliniken</t>
  </si>
  <si>
    <t>Canadian Blood Services</t>
  </si>
  <si>
    <t>B.P. Koirala Institute of Health Sciences</t>
  </si>
  <si>
    <t>Winthrop University Hospital</t>
  </si>
  <si>
    <t>Baker Heart and Diabetes Institute</t>
  </si>
  <si>
    <t>Huntsman Cancer Institute</t>
  </si>
  <si>
    <t>St. Luke's International Hospital</t>
  </si>
  <si>
    <t>Urmia University</t>
  </si>
  <si>
    <t>Illumina</t>
  </si>
  <si>
    <t>MDHHS - Michigan Department of Health &amp; Human Services</t>
  </si>
  <si>
    <t>Institute of Cell Biophysics RAS</t>
  </si>
  <si>
    <t>James A. Haley Veterans Hospital</t>
  </si>
  <si>
    <t>The Queen's Medical Center</t>
  </si>
  <si>
    <t>Campbell University</t>
  </si>
  <si>
    <t>Inova Health System</t>
  </si>
  <si>
    <t>Orbis Medical Center</t>
  </si>
  <si>
    <t>Institute of Theoretical &amp; Experimental Biophysics</t>
  </si>
  <si>
    <t>Institute for Biomedical Research &amp; Innovation (IBRI)</t>
  </si>
  <si>
    <t>Koltzov Institute of Developmental Biology of the Russian Academy of Sciences</t>
  </si>
  <si>
    <t>Osaka City General Hospital</t>
  </si>
  <si>
    <t>Scott &amp; White Medical Center</t>
  </si>
  <si>
    <t>General Organization of Teaching Hospitals &amp; Institutes (GOTHI)</t>
  </si>
  <si>
    <t>University Toronto Mississauga</t>
  </si>
  <si>
    <t>NewYork-Presbyterian Brooklyn Methodist Hospital</t>
  </si>
  <si>
    <t>GSI Helmholtz-Center for Heavy Ion Research</t>
  </si>
  <si>
    <t>Samara State Medical University</t>
  </si>
  <si>
    <t>Saint Luke's Hospital - Missouri</t>
  </si>
  <si>
    <t>Bogomolets National Medical University</t>
  </si>
  <si>
    <t>Institute of Biomedical Problems of the Russian Academy of Sciences</t>
  </si>
  <si>
    <t>Pharos University in Alexandria</t>
  </si>
  <si>
    <t>Research Institute of Ophthalmology (RIO)</t>
  </si>
  <si>
    <t>Mitsui Memorial Hospital</t>
  </si>
  <si>
    <t>Miyagi Cancer Center</t>
  </si>
  <si>
    <t>Children's Oncology Group (COG)</t>
  </si>
  <si>
    <t>Saint Francis Hospital &amp; Medical Center</t>
  </si>
  <si>
    <t>Dnipropetrovsk State Medical Academy</t>
  </si>
  <si>
    <t>Articles identifiés via Funding Agencies</t>
  </si>
  <si>
    <t>Articles identifiés via Grant Numbers</t>
  </si>
  <si>
    <t>Funding Agencies Names : IHU investissements d’avenir</t>
  </si>
  <si>
    <t>VN Karazin Kharkiv National University</t>
  </si>
  <si>
    <t>Royal National Orthopaedic Hospital NHS Trust</t>
  </si>
  <si>
    <t>Allen Institute for Brain Science</t>
  </si>
  <si>
    <t>Biruni University</t>
  </si>
  <si>
    <t>Centre de Maternite et de Neonatologie</t>
  </si>
  <si>
    <t>University of Presov</t>
  </si>
  <si>
    <t>Central European University</t>
  </si>
  <si>
    <t>University of Azad Jammu &amp; Kashmir</t>
  </si>
  <si>
    <t>East China University of Technology</t>
  </si>
  <si>
    <t>Xiangtan University</t>
  </si>
  <si>
    <t>Leuphana University Luneburg</t>
  </si>
  <si>
    <t>UKK Institute</t>
  </si>
  <si>
    <t>Shenzhen PKU-HKUST Medical Center</t>
  </si>
  <si>
    <t>Hopital Universitaire Corentin-Celton - APHP</t>
  </si>
  <si>
    <t>Liverpool Hope University</t>
  </si>
  <si>
    <t>Kaunas University of Technology</t>
  </si>
  <si>
    <t>University of Sulimanyah</t>
  </si>
  <si>
    <t>Istituto per lo Studio delle Macromolecole (ISMAC-CNR)</t>
  </si>
  <si>
    <t>Instituto Federal do Sul de Minas Gerais</t>
  </si>
  <si>
    <t>Okan University</t>
  </si>
  <si>
    <t>Nanchang Institute Technology</t>
  </si>
  <si>
    <t>Meikai University</t>
  </si>
  <si>
    <t>University of Craiova</t>
  </si>
  <si>
    <t>Medtronic</t>
  </si>
  <si>
    <t>A.A. Bogomoletz Institute of Physiology</t>
  </si>
  <si>
    <t>Lithuanian Sports University</t>
  </si>
  <si>
    <t>Centro Universitario de Anapolis</t>
  </si>
  <si>
    <t>Central Institute for Labour Protection - National Research Institute</t>
  </si>
  <si>
    <t>Cardiology Research Institute - Tomsk</t>
  </si>
  <si>
    <t>Scottish Universities Research &amp; Reactor Center</t>
  </si>
  <si>
    <t>Institute of Nuclear Physics - Polish Academy of Sciences</t>
  </si>
  <si>
    <t>Science &amp; Technology Facilities Council (STFC)</t>
  </si>
  <si>
    <t>STFC Rutherford Appleton Laboratory</t>
  </si>
  <si>
    <t>University of Augsburg</t>
  </si>
  <si>
    <t>Kokura Memorial Hospital</t>
  </si>
  <si>
    <t>Tamkang University</t>
  </si>
  <si>
    <t>Complejo Hospitalario Universitario de Ferrol</t>
  </si>
  <si>
    <t>Ohio Northern University</t>
  </si>
  <si>
    <t>Reed Elsevier</t>
  </si>
  <si>
    <t>B Braun Melsungen</t>
  </si>
  <si>
    <t>Elsevier</t>
  </si>
  <si>
    <t>Universidad San Jorge</t>
  </si>
  <si>
    <t>Concord Hospital</t>
  </si>
  <si>
    <t>Institute of Nuclear Energy Research - Taiwan</t>
  </si>
  <si>
    <t>E. D. Goldberg Research Institute of Pharmacology &amp; Regenerative Medicine</t>
  </si>
  <si>
    <t>Miguel de Cervantes European University (UEMC)</t>
  </si>
  <si>
    <t>United States Naval Academy</t>
  </si>
  <si>
    <t>IRCCS CROB</t>
  </si>
  <si>
    <t>Istanbul Gelisim University</t>
  </si>
  <si>
    <t>Future University (FUE)</t>
  </si>
  <si>
    <t>Istituto Nazionale di Ottica (INO-CNR)</t>
  </si>
  <si>
    <t>Technical University Liberec</t>
  </si>
  <si>
    <t>Midwestern University - College of Pharmacy - Glendale</t>
  </si>
  <si>
    <t>China National Petroleum Corporation</t>
  </si>
  <si>
    <t>Universidade Federal da Fronteira Sul</t>
  </si>
  <si>
    <t>Research Institute of Human Morphology</t>
  </si>
  <si>
    <t>Colorado School of Mines</t>
  </si>
  <si>
    <t>Universidad Adolfo Ibanez</t>
  </si>
  <si>
    <t>Catholic University Pusan</t>
  </si>
  <si>
    <t>Military Institute of Aviation Medicine</t>
  </si>
  <si>
    <t>Naval Postgraduate School</t>
  </si>
  <si>
    <t>Texas A&amp;M University Commerce</t>
  </si>
  <si>
    <t>University of Paderborn</t>
  </si>
  <si>
    <t>SOLEIL Synchrotron</t>
  </si>
  <si>
    <t>KTO Karatay University</t>
  </si>
  <si>
    <t>DWI Leibniz Institute for Interactive Materials</t>
  </si>
  <si>
    <t>Istituto di Scienze Applicate e Sistemi Intelligenti Eduardo Caianiello (ISASI-CNR)</t>
  </si>
  <si>
    <t>Leibniz Institut fur Photonische Technologien</t>
  </si>
  <si>
    <t>Bilecik Seyh Edebali University</t>
  </si>
  <si>
    <t>Bingol University</t>
  </si>
  <si>
    <t>University of Nebraska Omaha</t>
  </si>
  <si>
    <t>Istanbul Bilgi University</t>
  </si>
  <si>
    <t>Rothman Institute</t>
  </si>
  <si>
    <t>US Army Research, Development &amp; Engineering Command (RDECOM)</t>
  </si>
  <si>
    <t>Research Institute of Molecular Pathology (IMP)</t>
  </si>
  <si>
    <t>GEOMAR Helmholtz Center for Ocean Research Kiel</t>
  </si>
  <si>
    <t>Williams College</t>
  </si>
  <si>
    <t>Jiangxi Normal University</t>
  </si>
  <si>
    <t>Middle Tennessee State University</t>
  </si>
  <si>
    <t>Sichuan Normal University</t>
  </si>
  <si>
    <t>Universidad de Las Americas - Ecuador</t>
  </si>
  <si>
    <t>Clark University</t>
  </si>
  <si>
    <t>Govind Ballabh Pant University of Agriculture Technology</t>
  </si>
  <si>
    <t>North University of China</t>
  </si>
  <si>
    <t>Savannah River Ecology Laboratory</t>
  </si>
  <si>
    <t>Utah Valley University</t>
  </si>
  <si>
    <t>Nanyang Normal College</t>
  </si>
  <si>
    <t>Colgate University</t>
  </si>
  <si>
    <t>Institute of BioMedical Engineering - CAMS</t>
  </si>
  <si>
    <t>Rhodes University</t>
  </si>
  <si>
    <t>Vassar College</t>
  </si>
  <si>
    <t>Siberian Federal University</t>
  </si>
  <si>
    <t>Texas Oncology</t>
  </si>
  <si>
    <t>Jawaharlal Nehru Technological University - Hyderabad</t>
  </si>
  <si>
    <t>Hebei University of Technology</t>
  </si>
  <si>
    <t>Istituto di Calcolo e Reti ad Alte Prestazioni (ICAR-CNR)</t>
  </si>
  <si>
    <t>Vietnam National University Hochiminh City</t>
  </si>
  <si>
    <t>Vietnam National University Hanoi</t>
  </si>
  <si>
    <t>Gettysburg College</t>
  </si>
  <si>
    <t>Manonmaniam Sundaranar University</t>
  </si>
  <si>
    <t>LingNan Normal University</t>
  </si>
  <si>
    <t>Saint Petersburg State Electrotechnical University</t>
  </si>
  <si>
    <t>Hue University</t>
  </si>
  <si>
    <t>Istituto Scienze delle Produzioni Alimentari (ISPA-CNR)</t>
  </si>
  <si>
    <t>Southwest Petroleum University</t>
  </si>
  <si>
    <t>AMC Cancer Research Center</t>
  </si>
  <si>
    <t>Belgian Nuclear Research Centre (SCK-CEN)</t>
  </si>
  <si>
    <t>Universidad Panamericana - Ciudad de Mexico</t>
  </si>
  <si>
    <t>Institute of Chemical Technology - Mumbai</t>
  </si>
  <si>
    <t>Institute of Nuclear Chemistry Technology</t>
  </si>
  <si>
    <t>University of Houston Downtown</t>
  </si>
  <si>
    <t>Universidade de Marilia</t>
  </si>
  <si>
    <t>University of Information Technology &amp; Management Rzeszow</t>
  </si>
  <si>
    <t>Department of Science &amp; Technology (India)</t>
  </si>
  <si>
    <t>Minjiang University</t>
  </si>
  <si>
    <t>Universidad Metropolitana de Ciencias de la Educacion (UMCE)</t>
  </si>
  <si>
    <t>Trillium Health Partners</t>
  </si>
  <si>
    <t>Perm Federal Research Center, Ural Branch, RAS</t>
  </si>
  <si>
    <t>Ifakara Health Institute</t>
  </si>
  <si>
    <t>University of Science &amp; Technology Bannu</t>
  </si>
  <si>
    <t>Columbus State University</t>
  </si>
  <si>
    <t>Cedarville University</t>
  </si>
  <si>
    <t>University of Cassino</t>
  </si>
  <si>
    <t>University of SS Cyril &amp; Methodius Trnava</t>
  </si>
  <si>
    <t>Covenant University</t>
  </si>
  <si>
    <t>Technical University of Kenya</t>
  </si>
  <si>
    <t>Universidad de Oriente Santiago de Cuba</t>
  </si>
  <si>
    <t>Ming Chi University of Technology</t>
  </si>
  <si>
    <t>Bayburt University</t>
  </si>
  <si>
    <t>University of Gujrat</t>
  </si>
  <si>
    <t>Japan Atomic Energy Agency</t>
  </si>
  <si>
    <t>Visvesvaraya National Institute of Technology, Nagpur</t>
  </si>
  <si>
    <t>Institut Salah Azaiez</t>
  </si>
  <si>
    <t>Universiteti i Prishtines</t>
  </si>
  <si>
    <t>University of Technology, Iraq</t>
  </si>
  <si>
    <t>CNRS - National Institute for Biology (INSB)</t>
  </si>
  <si>
    <t>Universite Paris Saclay</t>
  </si>
  <si>
    <t>Fondation I-SITE ULNE</t>
  </si>
  <si>
    <t>Aix-Marseille Universite</t>
  </si>
  <si>
    <t>Universite de Lille</t>
  </si>
  <si>
    <t>Universite Claude Bernard Lyon 1</t>
  </si>
  <si>
    <t>Communaute Universite Grenoble Alpes</t>
  </si>
  <si>
    <t>Universite de Strasbourg</t>
  </si>
  <si>
    <t>Universites de Strasbourg Etablissements Associes</t>
  </si>
  <si>
    <t>CHU de Caen NORMANDIE</t>
  </si>
  <si>
    <t>Ecole Normale Superieure (ENS)</t>
  </si>
  <si>
    <t>Ruprecht Karls University Heidelberg</t>
  </si>
  <si>
    <t>Universite de Versailles Saint-Quentin-En-Yvelines</t>
  </si>
  <si>
    <t>Universite d'Angers</t>
  </si>
  <si>
    <t>Academic Medical Center Amsterdam</t>
  </si>
  <si>
    <t>CIBER - Centro de Investigacion Biomedica en Red</t>
  </si>
  <si>
    <t>Ecole Pratique des Hautes Etudes (EPHE)</t>
  </si>
  <si>
    <t>CIBERNED</t>
  </si>
  <si>
    <t>Universite Paris-Est-Creteil-Val-de-Marne (UPEC)</t>
  </si>
  <si>
    <t>University Health Network Toronto</t>
  </si>
  <si>
    <t>Hospital Foch</t>
  </si>
  <si>
    <t>CNRS - Institute for Engineering &amp; Systems Sciences (INSIS)</t>
  </si>
  <si>
    <t>VU UNIVERSITY MEDICAL CENTER</t>
  </si>
  <si>
    <t>Kuopio University Hospital</t>
  </si>
  <si>
    <t>Feinberg School of Medicine</t>
  </si>
  <si>
    <t>Universite de Bourgogne</t>
  </si>
  <si>
    <t>Universite Paris 13</t>
  </si>
  <si>
    <t>Helmholtz-Center Munich - German Research Center for Environmental Health</t>
  </si>
  <si>
    <t>Ecole Superieure de Physique et de Chimie Industrielles de la Ville de Paris (ESPCI)</t>
  </si>
  <si>
    <t>Universite de Rouen Normandie</t>
  </si>
  <si>
    <t>CIBERER</t>
  </si>
  <si>
    <t>University Hospital of Bern</t>
  </si>
  <si>
    <t>CNRS - Institute of Chemistry (INC)</t>
  </si>
  <si>
    <t>Universite de Lorraine</t>
  </si>
  <si>
    <t>heSam Universite</t>
  </si>
  <si>
    <t>Museum National d'Histoire Naturelle (MNHN)</t>
  </si>
  <si>
    <t>Rigshospitalet</t>
  </si>
  <si>
    <t>Central Institute of Mental Health</t>
  </si>
  <si>
    <t>Instituto de Salud Carlos III</t>
  </si>
  <si>
    <t>Rene Huguenin Hospital</t>
  </si>
  <si>
    <t>Bellvitge University Hospital</t>
  </si>
  <si>
    <t>David Geffen School of Medicine at UCLA</t>
  </si>
  <si>
    <t>General University Hospital Prague</t>
  </si>
  <si>
    <t>CIBERSAM</t>
  </si>
  <si>
    <t>IRCCS Policlinico Gemelli</t>
  </si>
  <si>
    <t>Tampere University</t>
  </si>
  <si>
    <t>Salford Royal NHS Foundation Trust</t>
  </si>
  <si>
    <t>CNRS - National Institute for Mathematical Sciences (INSMI)</t>
  </si>
  <si>
    <t>Polytechnique Montreal</t>
  </si>
  <si>
    <t>Erasmus MC Cancer Institute</t>
  </si>
  <si>
    <t>University of North Carolina</t>
  </si>
  <si>
    <t>Basque Foundation for Science</t>
  </si>
  <si>
    <t>University Hospital of Giessen &amp; Marburg</t>
  </si>
  <si>
    <t>CNRS - National Institute of Nuclear and Particle Physics (IN2P3)</t>
  </si>
  <si>
    <t>Tampere University Hospital</t>
  </si>
  <si>
    <t>Ecole Normale Superieure de Lyon (ENS LYON)</t>
  </si>
  <si>
    <t>Ecole des Hautes Etudes en Sciences Sociales (EHESS)</t>
  </si>
  <si>
    <t>Haukeland University Hospital</t>
  </si>
  <si>
    <t>Ecole Normale Superieure Paris-Saclay</t>
  </si>
  <si>
    <t>CNRS - Institute for Humanities &amp; Social Sciences (INSHS)</t>
  </si>
  <si>
    <t>Haaglanden Medical Center</t>
  </si>
  <si>
    <t>Hospital Universitario Mutua Terrassa</t>
  </si>
  <si>
    <t>Danish Cancer Society</t>
  </si>
  <si>
    <t>Eli Lilly</t>
  </si>
  <si>
    <t>Stavanger University Hospital</t>
  </si>
  <si>
    <t>Vaasa Central Hospital</t>
  </si>
  <si>
    <t>University Hospital Attikon</t>
  </si>
  <si>
    <t>Wellcome Centre for Human Genetics</t>
  </si>
  <si>
    <t>Bristol-Myers Squibb</t>
  </si>
  <si>
    <t>Institut National des Sciences Appliquees de Lyon - INSA Lyon</t>
  </si>
  <si>
    <t>Peter the Great St. Petersburg Polytechnic University</t>
  </si>
  <si>
    <t>Conservatoire National Arts &amp; Metiers (CNAM)</t>
  </si>
  <si>
    <t>CIBEREHD</t>
  </si>
  <si>
    <t>Hospital del Mar</t>
  </si>
  <si>
    <t>Institute of Public Health Surveillance</t>
  </si>
  <si>
    <t>Hospital Santa Maria della Misericordia</t>
  </si>
  <si>
    <t>Universita della Campania Vanvitelli</t>
  </si>
  <si>
    <t>Kantonsspital St. Gallen</t>
  </si>
  <si>
    <t>Azienda Ospedaliero Universitaria Pisana</t>
  </si>
  <si>
    <t>Salford Royal Hospital</t>
  </si>
  <si>
    <t>Walton Centre</t>
  </si>
  <si>
    <t>Johns Hopkins Bloomberg School of Public Health</t>
  </si>
  <si>
    <t>CIBEROBN</t>
  </si>
  <si>
    <t>Central University Hospital Asturias</t>
  </si>
  <si>
    <t>Geriatric Research Education &amp; Clinical Center</t>
  </si>
  <si>
    <t>George Papanikolaou General Hospital of Thessaloniki</t>
  </si>
  <si>
    <t>Beau Soleil Clinic</t>
  </si>
  <si>
    <t>Universite de Toulouse - Jean Jaures</t>
  </si>
  <si>
    <t>University Hospital of Siena</t>
  </si>
  <si>
    <t>Royal Marsden NHS Foundation Trust</t>
  </si>
  <si>
    <t>Barts Health NHS Trust</t>
  </si>
  <si>
    <t>Swiss Institute of Bioinformatics</t>
  </si>
  <si>
    <t>SA Pathology</t>
  </si>
  <si>
    <t>CIBERDEM</t>
  </si>
  <si>
    <t>Robert H. Lurie Comprehensive Cancer Center</t>
  </si>
  <si>
    <t>UCSF Helen Diller Family Comprehensive Cancer Center</t>
  </si>
  <si>
    <t>Academy of Athens</t>
  </si>
  <si>
    <t>Nottingham University Hospital NHS Trust</t>
  </si>
  <si>
    <t>Concord Repatriation General Hospital</t>
  </si>
  <si>
    <t>Institute Mutualiste Montsouris</t>
  </si>
  <si>
    <t>Catalan Institute of Oncology</t>
  </si>
  <si>
    <t>Luxembourg Hospital Center</t>
  </si>
  <si>
    <t>Hygeia Hospital</t>
  </si>
  <si>
    <t>University Hospital Brussels</t>
  </si>
  <si>
    <t>Haga Hospital</t>
  </si>
  <si>
    <t>Na Homolce Hospital</t>
  </si>
  <si>
    <t>Ludwigshafen Hospital</t>
  </si>
  <si>
    <t>National Institute of Genetics (NIG) - Japan</t>
  </si>
  <si>
    <t>Hackensack University Medical Center</t>
  </si>
  <si>
    <t>Swedish Medical Center</t>
  </si>
  <si>
    <t>Statens Serum Institut</t>
  </si>
  <si>
    <t>Royal Melbourne Hospital</t>
  </si>
  <si>
    <t>Royal North Shore Hospital</t>
  </si>
  <si>
    <t>Baycrest</t>
  </si>
  <si>
    <t>Universite Catholique de Lille</t>
  </si>
  <si>
    <t>Royal Adelaide Hospital</t>
  </si>
  <si>
    <t>Azienda Ospedaliera Universitaria Integrata Verona</t>
  </si>
  <si>
    <t>Sinai Health System Toronto</t>
  </si>
  <si>
    <t>Chapel Allerton Hospital</t>
  </si>
  <si>
    <t>General University Hospital of Alicante</t>
  </si>
  <si>
    <t>Biogen</t>
  </si>
  <si>
    <t>Royal London Hospital</t>
  </si>
  <si>
    <t>CIBERESP</t>
  </si>
  <si>
    <t>Basurto Hospital</t>
  </si>
  <si>
    <t>Starship Children's Hospital</t>
  </si>
  <si>
    <t>AUSL di Bologna</t>
  </si>
  <si>
    <t>Rambam Health Care Campus</t>
  </si>
  <si>
    <t>Queen Elizabeth University Hospital (QEUH)</t>
  </si>
  <si>
    <t>Hospital Carlos III</t>
  </si>
  <si>
    <t>Thomayer Hospital</t>
  </si>
  <si>
    <t>Motol University Hospital</t>
  </si>
  <si>
    <t>Oxford University Hospitals NHS Foundation Trust</t>
  </si>
  <si>
    <t>WELBIO</t>
  </si>
  <si>
    <t>Hospital Duran i Reynals</t>
  </si>
  <si>
    <t>Wihuri Research Institute</t>
  </si>
  <si>
    <t>Mater Misericordiae University Hospital</t>
  </si>
  <si>
    <t>Ente Ospedaliero Ospedali Galliera</t>
  </si>
  <si>
    <t>University of Palermo</t>
  </si>
  <si>
    <t>Harborview Medical Center</t>
  </si>
  <si>
    <t>Hunter Holmes McGuire Veterinary Affairs Medical Center</t>
  </si>
  <si>
    <t>Royal Brisbane &amp; Women's Hospital</t>
  </si>
  <si>
    <t>Rabin Medical Center</t>
  </si>
  <si>
    <t>Shaare Zedek Medical Center</t>
  </si>
  <si>
    <t>Hospital Spedali Civili Brescia</t>
  </si>
  <si>
    <t>National Hospital Norway</t>
  </si>
  <si>
    <t>Eastern Mediterranean University</t>
  </si>
  <si>
    <t>Antonio Cardarelli Hospital</t>
  </si>
  <si>
    <t>Heart of England NHS Foundation Trust</t>
  </si>
  <si>
    <t>Northern General Hospital</t>
  </si>
  <si>
    <t>Weston Park Hospital</t>
  </si>
  <si>
    <t>Christie NHS Foundation Trust</t>
  </si>
  <si>
    <t>University Hospitals of Leicester NHS Trust</t>
  </si>
  <si>
    <t>Royal Manchester Children's Hospital</t>
  </si>
  <si>
    <t>VA Palo Alto Health Care System</t>
  </si>
  <si>
    <t>Our Ladys Children Hospital Crumlin</t>
  </si>
  <si>
    <t>Asklepios Klinik St. Georg</t>
  </si>
  <si>
    <t>Cancer Council Victoria</t>
  </si>
  <si>
    <t>Humanitas University</t>
  </si>
  <si>
    <t>Institute of Chemical Biology &amp; Fundamental Medicine, Siberian Branch of the RAS</t>
  </si>
  <si>
    <t>Seoul St. Mary's Hospital</t>
  </si>
  <si>
    <t>Oncology Institute Prof. Dr. Ion Chiricuta</t>
  </si>
  <si>
    <t>CIBERBBN</t>
  </si>
  <si>
    <t>CIBERES</t>
  </si>
  <si>
    <t>Touro University California</t>
  </si>
  <si>
    <t>Permanente Medical Groups</t>
  </si>
  <si>
    <t>Istanbul Haydarpasa Sultan Abdulhamid Training &amp; Research Hospital</t>
  </si>
  <si>
    <t>IQVIA</t>
  </si>
  <si>
    <t>John Wayne Cancer Institute</t>
  </si>
  <si>
    <t>Texas Children's Cancer Center</t>
  </si>
  <si>
    <t>Beijing Genomics Institute (BGI)</t>
  </si>
  <si>
    <t>Floating Hospital For Children</t>
  </si>
  <si>
    <t>Tosei General Hospital</t>
  </si>
  <si>
    <t>Baylor Health Care System</t>
  </si>
  <si>
    <t>James Whitcomb Riley Hospital Children</t>
  </si>
  <si>
    <t>Maria Vittoria Hospital</t>
  </si>
  <si>
    <t>London Health Sciences Centre</t>
  </si>
  <si>
    <t>Maxima Medical Center</t>
  </si>
  <si>
    <t>Royal Hobart Hospital</t>
  </si>
  <si>
    <t>Olmsted Medical Center</t>
  </si>
  <si>
    <t>King Edward Memorial Hospital</t>
  </si>
  <si>
    <t>KK Women's &amp; Children's Hospital</t>
  </si>
  <si>
    <t>Greifswald Medical School</t>
  </si>
  <si>
    <t>European University of Madrid</t>
  </si>
  <si>
    <t>Emma Children's Hospital</t>
  </si>
  <si>
    <t>Santa Chiara Hospital</t>
  </si>
  <si>
    <t>Alcorcon Foundation University Hospital</t>
  </si>
  <si>
    <t>Diakonhjemmet Hospital</t>
  </si>
  <si>
    <t>Cancer Research Center of Hawaii</t>
  </si>
  <si>
    <t>National Research Centre for the Working Environment</t>
  </si>
  <si>
    <t>Folkhalsan Research Center</t>
  </si>
  <si>
    <t>Belfast City Hospital</t>
  </si>
  <si>
    <t>Instituto De Oncologia De Asturias</t>
  </si>
  <si>
    <t>German Centre for Cardiovascular Research</t>
  </si>
  <si>
    <t>University Hospital of Heraklion</t>
  </si>
  <si>
    <t>Nuffield Orthopaedic Centre</t>
  </si>
  <si>
    <t>Synarc</t>
  </si>
  <si>
    <t>German Center for Infection Research</t>
  </si>
  <si>
    <t>NHS National Services Scotland</t>
  </si>
  <si>
    <t>St Vincent's Hospital Melbourne</t>
  </si>
  <si>
    <t>Henry Dunant Hospital</t>
  </si>
  <si>
    <t>Seinajoki Central Hospital</t>
  </si>
  <si>
    <t>University Hospital Magdeburg</t>
  </si>
  <si>
    <t>Clalit Health Services</t>
  </si>
  <si>
    <t>Carmel Medical Center</t>
  </si>
  <si>
    <t>Innlandet Hospital Trust</t>
  </si>
  <si>
    <t>Telemark Hospital Trust</t>
  </si>
  <si>
    <t>Lucerne Cantonal Hospital</t>
  </si>
  <si>
    <t>University Hospital Brno</t>
  </si>
  <si>
    <t>Holbaek Hospital</t>
  </si>
  <si>
    <t>Mater Private Hospital</t>
  </si>
  <si>
    <t>University Hospital Mainz</t>
  </si>
  <si>
    <t>Zurich Center Integrative Human Physiology (ZIHP)</t>
  </si>
  <si>
    <t>Papageorgiou Hospital</t>
  </si>
  <si>
    <t>National Institute of Mental Health - Czech Republic</t>
  </si>
  <si>
    <t>AOU Policlinico S. Orsola-Malpighi</t>
  </si>
  <si>
    <t>Klinikum Oldenburg</t>
  </si>
  <si>
    <t>Szent Laszlo Hospital</t>
  </si>
  <si>
    <t>Groupe Jolimont</t>
  </si>
  <si>
    <t>The Medicines &amp; Healthcare Products Regulatory Agency</t>
  </si>
  <si>
    <t>A.O.U. Citta della Salute e della Scienza di Torino</t>
  </si>
  <si>
    <t>Royal Brompton Hospital</t>
  </si>
  <si>
    <t>Leeds General Infirmary</t>
  </si>
  <si>
    <t>Saint James's University Hospital</t>
  </si>
  <si>
    <t>Dr. Abdurrahman Yurtaslan Oncology Hospital</t>
  </si>
  <si>
    <t>Gulhane Military Medical Academy</t>
  </si>
  <si>
    <t>Istanbul Bakirkoy Mental Health &amp; Neurology Training &amp; Research Hospital</t>
  </si>
  <si>
    <t>Istanbul Goztepe Training and Research Hospital</t>
  </si>
  <si>
    <t>Universita della Svizzera Italiana</t>
  </si>
  <si>
    <t>Rudolfstiftung Hospital</t>
  </si>
  <si>
    <t>Universite du Littoral-Cote-d'Opale</t>
  </si>
  <si>
    <t>National Institute of Public Health (SZU) - Czech Republic</t>
  </si>
  <si>
    <t>Yonsei University Health System</t>
  </si>
  <si>
    <t>Army Medical University</t>
  </si>
  <si>
    <t>Department of Biotechnology (DBT) India</t>
  </si>
  <si>
    <t>Montefiore Medical Center</t>
  </si>
  <si>
    <t>University Children's Hospital Zurich</t>
  </si>
  <si>
    <t>Indian Institute of Technology System (IIT System)</t>
  </si>
  <si>
    <t>Institute of Higher Nervous Activity &amp; Neurophysiology of RAS</t>
  </si>
  <si>
    <t>Toronto General Hospital</t>
  </si>
  <si>
    <t>Rollins School Public Health</t>
  </si>
  <si>
    <t>Ministry of Education, China</t>
  </si>
  <si>
    <t>John Hunter Hospital</t>
  </si>
  <si>
    <t>Hospital Clinico Universitario Virgen de la Arrixaca</t>
  </si>
  <si>
    <t>James Cancer Hospital &amp; Solove Research Institute</t>
  </si>
  <si>
    <t>Institute of Physiology of the Czech Academy of Sciences</t>
  </si>
  <si>
    <t>Smithsonian National Museum of Natural History</t>
  </si>
  <si>
    <t>Girona University Hospital Dr. Josep Trueta</t>
  </si>
  <si>
    <t>University Hospital of Parma</t>
  </si>
  <si>
    <t>Hyvinkaan Sairaala</t>
  </si>
  <si>
    <t>CRUK Cambridge Institute</t>
  </si>
  <si>
    <t>Michigan State University College of Human Medicine</t>
  </si>
  <si>
    <t>Ankara Numune Training &amp; Research Hospital</t>
  </si>
  <si>
    <t>Bezmialem Vakif University</t>
  </si>
  <si>
    <t>Newcastle Upon Tyne Hospitals NHS Foundation Trust</t>
  </si>
  <si>
    <t>Prince Felipe Research Center</t>
  </si>
  <si>
    <t>University Hospital Olomouc</t>
  </si>
  <si>
    <t>Luigi Sacco Hospital</t>
  </si>
  <si>
    <t>Finnish Institute of Occupational Health</t>
  </si>
  <si>
    <t>Wilhelmina Kinderziekenhuis</t>
  </si>
  <si>
    <t>Auckland City Hospital</t>
  </si>
  <si>
    <t>Medical Spectrum Twente</t>
  </si>
  <si>
    <t>Munich Heart Alliance</t>
  </si>
  <si>
    <t>Tan Tock Seng Hospital</t>
  </si>
  <si>
    <t>Miguel Servet University Hospital</t>
  </si>
  <si>
    <t>Birmingham Women's Hospital</t>
  </si>
  <si>
    <t>Hebrew SeniorLife</t>
  </si>
  <si>
    <t>Alder Hey Children's NHS Foundation Trust</t>
  </si>
  <si>
    <t>Research Centre for Medical Genetics</t>
  </si>
  <si>
    <t>Iowa City VA Health Care System</t>
  </si>
  <si>
    <t>Schulthess Clinic</t>
  </si>
  <si>
    <t>Institute of Experimental Medicine of the Czech Academy of Sciences</t>
  </si>
  <si>
    <t>Sheffield Children's Hospital</t>
  </si>
  <si>
    <t>Ministry of Health - Turkey</t>
  </si>
  <si>
    <t>Liverpool Hospital</t>
  </si>
  <si>
    <t>Partners Healthcare System</t>
  </si>
  <si>
    <t>San Paolo-Polo Universitaria Hospital</t>
  </si>
  <si>
    <t>National University of Defense Technology - China</t>
  </si>
  <si>
    <t>Danderyds Hospital</t>
  </si>
  <si>
    <t>Stockholm County Council</t>
  </si>
  <si>
    <t>Population Health Research Institute</t>
  </si>
  <si>
    <t>Royal Perth Hospital</t>
  </si>
  <si>
    <t>Flinders Medical Centre</t>
  </si>
  <si>
    <t>Sint Maartens Clinic</t>
  </si>
  <si>
    <t>Swiss Paraplegic Research</t>
  </si>
  <si>
    <t>Thermo Fisher Scientific</t>
  </si>
  <si>
    <t>Diskapi Yildirim Beyazit Training &amp; Research Hospital</t>
  </si>
  <si>
    <t>Izmir Tepecik Training &amp; Research Hospital</t>
  </si>
  <si>
    <t>Childrens University Hospital - Temple Street</t>
  </si>
  <si>
    <t>UCLA Jonsson Comprehensive Cancer Center</t>
  </si>
  <si>
    <t>Danube University Krems</t>
  </si>
  <si>
    <t>MRC Biostatistics Unit</t>
  </si>
  <si>
    <t>Institute of Animal Physiology and Genetics of the Czech Academy of Sciences</t>
  </si>
  <si>
    <t>St George Hospital</t>
  </si>
  <si>
    <t>Istanbul Haydarpasa Numune Training &amp; Research Hospital</t>
  </si>
  <si>
    <t>Institute of Experimental Botany of the Czech Academy of Sciences</t>
  </si>
  <si>
    <t>Istanbul Sisli Hamidiye Etfal Training &amp; Research Hospital</t>
  </si>
  <si>
    <t>Christchurch Hospital New Zealand</t>
  </si>
  <si>
    <t>CEINGE Biotecnologie Avanzate</t>
  </si>
  <si>
    <t>William &amp; Mary</t>
  </si>
  <si>
    <t>National Centre of Scientific Research Demokritos</t>
  </si>
  <si>
    <t>Nottingham City Hospital</t>
  </si>
  <si>
    <t>Rijnstate Hospital</t>
  </si>
  <si>
    <t>University Hospital Ostrava</t>
  </si>
  <si>
    <t>Ochsner Health System</t>
  </si>
  <si>
    <t>Steno Diabetes Center</t>
  </si>
  <si>
    <t>Acibadem Hospitals Group</t>
  </si>
  <si>
    <t>General University Hospital of Larissa</t>
  </si>
  <si>
    <t>Ankara Training &amp; Research Hospital</t>
  </si>
  <si>
    <t>Antalya Training &amp; Research Hospital</t>
  </si>
  <si>
    <t>Lozano Blesa University Clinical Hospital</t>
  </si>
  <si>
    <t>Ankara Ataturk Training &amp; Research Hospital</t>
  </si>
  <si>
    <t>Bascom Palmer Eye Institute</t>
  </si>
  <si>
    <t>Friedrich Loeffler Institute</t>
  </si>
  <si>
    <t>University Hospital Arnau de Vilanova</t>
  </si>
  <si>
    <t>Institute of Molecular Genetics of the Czech Academy of Sciences</t>
  </si>
  <si>
    <t>ASST Papa Giovanni XXIII</t>
  </si>
  <si>
    <t>Istanbul Training &amp; Research Hospital</t>
  </si>
  <si>
    <t>Queen Silvia Children's Hospital</t>
  </si>
  <si>
    <t>University Hospital Vinohrady</t>
  </si>
  <si>
    <t>German Heart Centre Munich</t>
  </si>
  <si>
    <t>Swiss Federal Research Station Agroscope</t>
  </si>
  <si>
    <t>National Center Genetic Engineering &amp; Biotechnology (BIOTEC)</t>
  </si>
  <si>
    <t>Centre for DNA Fingerprinting &amp; Diagnostics (CDFD)</t>
  </si>
  <si>
    <t>VA Tennessee Valley Healthcare System</t>
  </si>
  <si>
    <t>Box Hill Hospital</t>
  </si>
  <si>
    <t>Foro Italico University of Rome</t>
  </si>
  <si>
    <t>Govind Ballabh Pant Hospital</t>
  </si>
  <si>
    <t>Diyarbakir Training &amp; Research Hospital</t>
  </si>
  <si>
    <t>Mount Sinai West</t>
  </si>
  <si>
    <t>Hospital de La Princesa</t>
  </si>
  <si>
    <t>Raffles Hospital</t>
  </si>
  <si>
    <t>Cincinnati VA Medical Center</t>
  </si>
  <si>
    <t>North Bristol NHS Trust</t>
  </si>
  <si>
    <t>Victor Babes University of Medicine &amp; Pharmacy, Timisoara</t>
  </si>
  <si>
    <t>Kazan State Medical University</t>
  </si>
  <si>
    <t>Izmir Ataturk Training &amp; Research Hospital</t>
  </si>
  <si>
    <t>Shiraz University</t>
  </si>
  <si>
    <t>Shahed University</t>
  </si>
  <si>
    <t>Fujian Provincial Hospital</t>
  </si>
  <si>
    <t>University Hospital of Araba</t>
  </si>
  <si>
    <t>Istanbul Kartal Dr Lutfi Kirdar Training &amp; Research Hospital</t>
  </si>
  <si>
    <t>Institute of Laboratory Animal Science - CAMS</t>
  </si>
  <si>
    <t>Adana Numune Training &amp; Research Hospital</t>
  </si>
  <si>
    <t>Kaleida Health</t>
  </si>
  <si>
    <t>Robert Koch Institute</t>
  </si>
  <si>
    <t>James Cook University Hospital</t>
  </si>
  <si>
    <t>Wythenshawe Hospital NHS Foundation Trust</t>
  </si>
  <si>
    <t>Hospital Carlo Poma</t>
  </si>
  <si>
    <t>Klinikum Augsburg</t>
  </si>
  <si>
    <t>Erzurum Bolge Training &amp; Research Hospital</t>
  </si>
  <si>
    <t>St. Marien Hospital</t>
  </si>
  <si>
    <t>Sakarya Training &amp; Research Hospital</t>
  </si>
  <si>
    <t>Ronald Reagan UCLA Medical Center</t>
  </si>
  <si>
    <t>Institute of Statistical Mathematics (ISM) - Japan</t>
  </si>
  <si>
    <t>Hospital Universitario Infanta Leonor</t>
  </si>
  <si>
    <t>Spaarne Hospital</t>
  </si>
  <si>
    <t>Izmir Dr Behcet Uz Children's Disease &amp; Surgery Training &amp; Research Hospital</t>
  </si>
  <si>
    <t>Beatson Institute</t>
  </si>
  <si>
    <t>VA North Texas Health Care System</t>
  </si>
  <si>
    <t>Cook Children's Medical Center</t>
  </si>
  <si>
    <t>Galdakao Hospital</t>
  </si>
  <si>
    <t>Klinikum Kassel</t>
  </si>
  <si>
    <t>Gartnavel Royal Hospital</t>
  </si>
  <si>
    <t>Siteman Cancer Center</t>
  </si>
  <si>
    <t>Institute of Bioorganic Chemistry of the Polish Academy of Sciences</t>
  </si>
  <si>
    <t>Amphia Hospital</t>
  </si>
  <si>
    <t>San Filippo Neri Hospital</t>
  </si>
  <si>
    <t>Donauspital</t>
  </si>
  <si>
    <t>Fatih Sultan Mehmet Training &amp; Research Hospital</t>
  </si>
  <si>
    <t>Westchester Medical Center</t>
  </si>
  <si>
    <t>Mount Sinai St. Luke's</t>
  </si>
  <si>
    <t>Derriford Hospital</t>
  </si>
  <si>
    <t>Royal Brompton &amp; Harefield NHS Foundation Trust</t>
  </si>
  <si>
    <t>Institute of Biophysics of the Czech Academy of Sciences</t>
  </si>
  <si>
    <t>Erenkoy Mental &amp; Neurological Disorders Education &amp; Research Hospital</t>
  </si>
  <si>
    <t>Salisbury District Hospital</t>
  </si>
  <si>
    <t>Centre for Research &amp; Technology Hellas</t>
  </si>
  <si>
    <t>Hospital Universitario de Getafe</t>
  </si>
  <si>
    <t>Istanbul Umraniye Training &amp; Research Hospital</t>
  </si>
  <si>
    <t>Bristol Royal Hospital For Children</t>
  </si>
  <si>
    <t>Pirkanmaa Hospital District</t>
  </si>
  <si>
    <t>Masaryk Memorial Cancer Institute</t>
  </si>
  <si>
    <t>Emek Medical Center</t>
  </si>
  <si>
    <t>Royal Preston Hospital</t>
  </si>
  <si>
    <t>Sint Lucas Andreas Hospital</t>
  </si>
  <si>
    <t>Dr. Sami Ulus Education &amp; Research Hospital</t>
  </si>
  <si>
    <t>Reinier de Graaf Hospital</t>
  </si>
  <si>
    <t>Auckland District Health Board</t>
  </si>
  <si>
    <t>Instituto de Investigacion Biomedica de A Coruna (INIBIC)</t>
  </si>
  <si>
    <t>Changi General Hospital</t>
  </si>
  <si>
    <t>San Giuseppe Moscati Hospital</t>
  </si>
  <si>
    <t>SMS Medical College &amp; Hospital</t>
  </si>
  <si>
    <t>Ospedale Circolo &amp; Fondazione Macchi</t>
  </si>
  <si>
    <t>Masaryk Hospital</t>
  </si>
  <si>
    <t>Dayanand Medical College &amp; Hospital</t>
  </si>
  <si>
    <t>Istanbul Bagcilar Training &amp; Research Hospital</t>
  </si>
  <si>
    <t>Izmir Bozyaka Training &amp; Research Hospital</t>
  </si>
  <si>
    <t>Metabolon</t>
  </si>
  <si>
    <t>Libin Cardiovascular Institute Of Alberta</t>
  </si>
  <si>
    <t>Barzilai Medical Center</t>
  </si>
  <si>
    <t>Hospital Clinic Universitari de Valencia</t>
  </si>
  <si>
    <t>Istanbul Kanuni Sultan Suleyman Training &amp; Research Hospital</t>
  </si>
  <si>
    <t>Medical Center Of Alkmaar</t>
  </si>
  <si>
    <t>Kliniken Essen-Mitte</t>
  </si>
  <si>
    <t>Bnai Zion Medical Center</t>
  </si>
  <si>
    <t>City Council Ostergotland</t>
  </si>
  <si>
    <t>Adventist Health Services</t>
  </si>
  <si>
    <t>Ankara Physical Therapy &amp; Rehabilitation Hospital</t>
  </si>
  <si>
    <t>Shanxi People's Hospital</t>
  </si>
  <si>
    <t>Klinikum Bremen-Mitte</t>
  </si>
  <si>
    <t>Nepean Hospital</t>
  </si>
  <si>
    <t>Sher-i-Kashmir Institute of Medical Sciences</t>
  </si>
  <si>
    <t>Istanbul Haseki Training &amp; Research Hospital</t>
  </si>
  <si>
    <t>Istanbul Okmeydani Training &amp; Research Hospital</t>
  </si>
  <si>
    <t>Izmir Institute of Technology</t>
  </si>
  <si>
    <t>Saint Joseph Mercy Health System (SJMHS)</t>
  </si>
  <si>
    <t>Michigan State University College of Osteopathic Medicine</t>
  </si>
  <si>
    <t>Sevket Yilmaz Training &amp; Research Hospital</t>
  </si>
  <si>
    <t>Konventhospital Der Barmherzigen Bruder</t>
  </si>
  <si>
    <t>Prince Henry's Institute of Medical Research</t>
  </si>
  <si>
    <t>Brighton and Sussex University Hospitals NHS Trust</t>
  </si>
  <si>
    <t>CIBERONC</t>
  </si>
  <si>
    <t>Memphis VA Medical Center</t>
  </si>
  <si>
    <t>Alexandra Hospital</t>
  </si>
  <si>
    <t>DBT-ICGEB Centre for Advanced Bioenergy Research, New Delhi</t>
  </si>
  <si>
    <t>Almazov National Medical Research Centre</t>
  </si>
  <si>
    <t>Grup Florence Nigtingale Hospital Turkey</t>
  </si>
  <si>
    <t>Kayseri Training &amp; Research Hospital</t>
  </si>
  <si>
    <t>Royal Liverpool &amp; Broadgreen University Hospitals NHS Trust</t>
  </si>
  <si>
    <t>Institute of Rural Health in Lublin, Poland</t>
  </si>
  <si>
    <t>Paul Ehrlich Institute</t>
  </si>
  <si>
    <t>AdventHealth</t>
  </si>
  <si>
    <t>University of Vermont Medical Center</t>
  </si>
  <si>
    <t>St. Elizabeth's Medical Center</t>
  </si>
  <si>
    <t>Institute of Microbiology of the Czech Academy of Sciences</t>
  </si>
  <si>
    <t>University of Medicine &amp; Pharmacy of Craiova</t>
  </si>
  <si>
    <t>Hietzing Hospital</t>
  </si>
  <si>
    <t>Jaypee University of Information Technology</t>
  </si>
  <si>
    <t>Municipal Hospital Karlsruhe</t>
  </si>
  <si>
    <t>Gold Coast University Hospital</t>
  </si>
  <si>
    <t>Hospital del Rio Hortega</t>
  </si>
  <si>
    <t>Slotervaart Hospital</t>
  </si>
  <si>
    <t>Ankara Yenimahalle Training &amp; Research Hospital</t>
  </si>
  <si>
    <t>Covance</t>
  </si>
  <si>
    <t>Prince Charles Hospital</t>
  </si>
  <si>
    <t>Ipswich Hospital NHS Trust</t>
  </si>
  <si>
    <t>Ipswich Hospital</t>
  </si>
  <si>
    <t>Yokohama Rosai Hospital</t>
  </si>
  <si>
    <t>Klinikum Bayreuth</t>
  </si>
  <si>
    <t>East Limburg Hospital</t>
  </si>
  <si>
    <t>Sant'Eugenio Hospital</t>
  </si>
  <si>
    <t>Advance Centre for Treatment, Research &amp; Education in Cancer (ACTREC)</t>
  </si>
  <si>
    <t>Azienda Ospedaliera di Perugia</t>
  </si>
  <si>
    <t>Spanish Ministry of Economy &amp; Competitiveness</t>
  </si>
  <si>
    <t>Integral University</t>
  </si>
  <si>
    <t>Azienda Sanitaria di Firenze</t>
  </si>
  <si>
    <t>Institute of Organic Chemistry and Biochemistry of the Czech Academy of Sciences</t>
  </si>
  <si>
    <t>Savitribai Phule Pune University</t>
  </si>
  <si>
    <t>Quadram Institute</t>
  </si>
  <si>
    <t>Gunma Children's Medical Centre</t>
  </si>
  <si>
    <t>Hospital Garcia de Orta</t>
  </si>
  <si>
    <t>Queensland Health</t>
  </si>
  <si>
    <t>Royal Cornwall Hospital</t>
  </si>
  <si>
    <t>Geelong Hospital</t>
  </si>
  <si>
    <t>Netherlands Institute for Health Services Research</t>
  </si>
  <si>
    <t>Gulhane Training &amp; Research Hospital</t>
  </si>
  <si>
    <t>Medical Park Hospitals Group</t>
  </si>
  <si>
    <t>Ankara Liv Hospital</t>
  </si>
  <si>
    <t>Vancouver Island Health Authority</t>
  </si>
  <si>
    <t>San Carlo Borromeo Hospital</t>
  </si>
  <si>
    <t>Instituto Valenciano De Oncologia</t>
  </si>
  <si>
    <t>Fundacio Puigvert</t>
  </si>
  <si>
    <t>Franciscus Gasthuis</t>
  </si>
  <si>
    <t>Asklepios Klinik Altona</t>
  </si>
  <si>
    <t>Istanbul Zeynep Kamil Maternity &amp; Children's Diseases Training &amp; Research Hospital</t>
  </si>
  <si>
    <t>Memorial Healthcare Group</t>
  </si>
  <si>
    <t>Universite Bordeaux-Montaigne</t>
  </si>
  <si>
    <t>Western Galilee Hospital</t>
  </si>
  <si>
    <t>NASA Ames Research Center</t>
  </si>
  <si>
    <t>Beatson Oncology Centre</t>
  </si>
  <si>
    <t>INESC</t>
  </si>
  <si>
    <t>CIBERFES</t>
  </si>
  <si>
    <t>National Heart Centre Singapore</t>
  </si>
  <si>
    <t>Universitas Padjadjaran</t>
  </si>
  <si>
    <t>Mater Health Services</t>
  </si>
  <si>
    <t>Rotterdam Eye Hospital</t>
  </si>
  <si>
    <t>Wesley Hospital</t>
  </si>
  <si>
    <t>Medical Research Council Clinical Trials Unit</t>
  </si>
  <si>
    <t>Camilo Jose Cela University</t>
  </si>
  <si>
    <t>Madras Medical College &amp; General Hospital</t>
  </si>
  <si>
    <t>Institute of Medical Biology - CAMS</t>
  </si>
  <si>
    <t>Tokyo Saiseikai Central Hospital</t>
  </si>
  <si>
    <t>Medical Center Leeuwarden</t>
  </si>
  <si>
    <t>Morriston Hospital</t>
  </si>
  <si>
    <t>North York General Hospital</t>
  </si>
  <si>
    <t>VIivantes Klinikum Neukolln</t>
  </si>
  <si>
    <t>University Hospital of Udine</t>
  </si>
  <si>
    <t>Ankara Children's Hematology Oncology Training &amp; Research Hospital</t>
  </si>
  <si>
    <t>Istanbul Technical University</t>
  </si>
  <si>
    <t>Konya Egitim Training &amp; Research Hospital</t>
  </si>
  <si>
    <t>University of Defence - Czech Republic</t>
  </si>
  <si>
    <t>NASA JOHNSON SPACE CENTER</t>
  </si>
  <si>
    <t>Institute for Health Metrics &amp; Evaluation</t>
  </si>
  <si>
    <t>Catharina Hospital</t>
  </si>
  <si>
    <t>Jazan University</t>
  </si>
  <si>
    <t>Heart Center Leipzig GMBH</t>
  </si>
  <si>
    <t>WGKK - Hanusch Hospital</t>
  </si>
  <si>
    <t>Institute of Biotechnology of the Czech Academy of Sciences</t>
  </si>
  <si>
    <t>University of Texas at Tyler</t>
  </si>
  <si>
    <t>St. John Hospital &amp; Medical Center</t>
  </si>
  <si>
    <t>Toyo University</t>
  </si>
  <si>
    <t>Li Ka Shing Center</t>
  </si>
  <si>
    <t>Gelre Hospitals</t>
  </si>
  <si>
    <t>Morgan Stanley Children's Hospital</t>
  </si>
  <si>
    <t>IRCCS Sacro Cuore Don Calabria</t>
  </si>
  <si>
    <t>Institute of Scientific Instruments of the Czech Academy of Sciences</t>
  </si>
  <si>
    <t>Christie Hospital</t>
  </si>
  <si>
    <t>Istanbul Gaziosmanpasa Taksim Training &amp; Research Hospital</t>
  </si>
  <si>
    <t>Samsun Training &amp; Research Hospital</t>
  </si>
  <si>
    <t>Trakia University</t>
  </si>
  <si>
    <t>University of Tennessee at Chattanooga</t>
  </si>
  <si>
    <t>SRM Institute of Science &amp; Technology</t>
  </si>
  <si>
    <t>Technological University Dublin</t>
  </si>
  <si>
    <t>Methodist DeBakey Heart &amp; Vascular Center</t>
  </si>
  <si>
    <t>Papworth Hospital</t>
  </si>
  <si>
    <t>Bradford Royal Infirmary</t>
  </si>
  <si>
    <t>Menzies School of Health Research</t>
  </si>
  <si>
    <t>Ministry of Justice - Turkey</t>
  </si>
  <si>
    <t>CIBERCV</t>
  </si>
  <si>
    <t>University College of Medical Sciences</t>
  </si>
  <si>
    <t>Klinikum Nurnberg Nord</t>
  </si>
  <si>
    <t>Dr Hasan Sadikin General Hospital</t>
  </si>
  <si>
    <t>NHS Blood &amp; Transplant (NHSBT)</t>
  </si>
  <si>
    <t>Ankara Kecioren Training &amp; Research Hospital</t>
  </si>
  <si>
    <t>Swiss Institute Experimental Cancer Research</t>
  </si>
  <si>
    <t>Privolzhsky Research Medical University</t>
  </si>
  <si>
    <t>Batman Regional State Hospital</t>
  </si>
  <si>
    <t>Hiroshima City Hospital</t>
  </si>
  <si>
    <t>Harvard Vanguard Medical Associates</t>
  </si>
  <si>
    <t>Phramongkutklao Hospital</t>
  </si>
  <si>
    <t>Lexington VA Medical Center</t>
  </si>
  <si>
    <t>Grifols</t>
  </si>
  <si>
    <t>Cabrini Health</t>
  </si>
  <si>
    <t>Amerikan Hospital</t>
  </si>
  <si>
    <t>Medicana Hospital</t>
  </si>
  <si>
    <t>Cambridge Health Alliance</t>
  </si>
  <si>
    <t>Orlando Regional Medical Center</t>
  </si>
  <si>
    <t>Yeni Yuzyil University</t>
  </si>
  <si>
    <t>Corum Training &amp; Research Hospital</t>
  </si>
  <si>
    <t>Ziv Medical Center</t>
  </si>
  <si>
    <t>Environment &amp; Climate Change Canada</t>
  </si>
  <si>
    <t>Arizona Center Cancer Care</t>
  </si>
  <si>
    <t>Krankenhaus Nordwest</t>
  </si>
  <si>
    <t>Maasstad Hospital</t>
  </si>
  <si>
    <t>Saint Petersburg State Pediatric Medical University</t>
  </si>
  <si>
    <t>Dunedin Public Hospital</t>
  </si>
  <si>
    <t>Hospital of Rimini</t>
  </si>
  <si>
    <t>Dr. Zekai Tahir Burak Women's Health Research &amp; Education Hospital</t>
  </si>
  <si>
    <t>Kocaeli Derince Training &amp; Research Hospital</t>
  </si>
  <si>
    <t>Xavier University of Louisiana</t>
  </si>
  <si>
    <t>Abington Memorial Hospital</t>
  </si>
  <si>
    <t>Denver Health Medical Center</t>
  </si>
  <si>
    <t>Sinai Hospital of Baltimore</t>
  </si>
  <si>
    <t>VA Long Beach Healthcare System</t>
  </si>
  <si>
    <t>Finnish Cancer Registry</t>
  </si>
  <si>
    <t>National Kaohsiung University of Science &amp; Technology</t>
  </si>
  <si>
    <t>Tbilisi State Medical University</t>
  </si>
  <si>
    <t>Afsin State Hospital</t>
  </si>
  <si>
    <t>Quebec Heart &amp; Lung Institute</t>
  </si>
  <si>
    <t>Severo Ochoa University Hospital</t>
  </si>
  <si>
    <t>Top Institute Food &amp; Nutrition</t>
  </si>
  <si>
    <t>Lyell McEwin Hospital</t>
  </si>
  <si>
    <t>Vasteras Central Hospital</t>
  </si>
  <si>
    <t>VieCuri Medical Center</t>
  </si>
  <si>
    <t>Triemli Hospital</t>
  </si>
  <si>
    <t>Lorestan University of Medical Sciences</t>
  </si>
  <si>
    <t>Institut Jules Bordet</t>
  </si>
  <si>
    <t>Southwest Oncology Group</t>
  </si>
  <si>
    <t>Robert Wood Johnson Foundation (RWJF)</t>
  </si>
  <si>
    <t>National Medical Research Center of Cardiology</t>
  </si>
  <si>
    <t>Denizli State Hospital</t>
  </si>
  <si>
    <t>Southern Arizona Veterans Affairs Health Care System</t>
  </si>
  <si>
    <t>Waikato Hospital</t>
  </si>
  <si>
    <t>Majmaah University</t>
  </si>
  <si>
    <t>Laiko General Hospital</t>
  </si>
  <si>
    <t>Regional Hospital of Bellinzona &amp; Valleys, San Giovanni</t>
  </si>
  <si>
    <t>Kantonsspital Baselland</t>
  </si>
  <si>
    <t>Hospital Ceske Budejovice</t>
  </si>
  <si>
    <t>Caritas Hospital Bad Mergentheim</t>
  </si>
  <si>
    <t>St John of God Health Care</t>
  </si>
  <si>
    <t>Etlik Zubeyde Hanim Gynecology Education &amp; Research Hospital</t>
  </si>
  <si>
    <t>Elazig Training &amp; Research Hospital</t>
  </si>
  <si>
    <t>Van Training &amp; Research Hospital</t>
  </si>
  <si>
    <t>Royal Surrey County Hospital</t>
  </si>
  <si>
    <t>Leicester General Hospital</t>
  </si>
  <si>
    <t>Institute of Radiation Medicine - CAMS</t>
  </si>
  <si>
    <t>Basque Government</t>
  </si>
  <si>
    <t>Antalya Ataturk State Hospital</t>
  </si>
  <si>
    <t>William Beaumont Army Medical Center</t>
  </si>
  <si>
    <t>Teine Keijinkai Hospital</t>
  </si>
  <si>
    <t>Dr. Nafiz Korez Sincan State Hospital</t>
  </si>
  <si>
    <t>Medipol Hospital</t>
  </si>
  <si>
    <t>Istinye University</t>
  </si>
  <si>
    <t>Tsuchiura Kyodo Hospital</t>
  </si>
  <si>
    <t>Hasbro Children's Hospital</t>
  </si>
  <si>
    <t>Murcia Regional Health Council</t>
  </si>
  <si>
    <t>Royal Berkshire Hospital</t>
  </si>
  <si>
    <t>German Heart Center Berlin</t>
  </si>
  <si>
    <t>Hospital de Cabuenes</t>
  </si>
  <si>
    <t>Frankston Hospital</t>
  </si>
  <si>
    <t>K.L.E. Academy of Higher Education &amp; Research</t>
  </si>
  <si>
    <t>Topiwala National Medical College &amp; B Y L Nair Charitable Hospital</t>
  </si>
  <si>
    <t>Istanbul Yedikule Chest Diseases &amp; Thoracic Surgery Training &amp; Research Hospital</t>
  </si>
  <si>
    <t>Albany College of Pharmacy &amp; Health Sciences</t>
  </si>
  <si>
    <t>Jacobi Medical Center</t>
  </si>
  <si>
    <t>University North Carolina Hospital</t>
  </si>
  <si>
    <t>Universitas Hasanuddin</t>
  </si>
  <si>
    <t>University of Montenegro</t>
  </si>
  <si>
    <t>Bristol Royal Infirmary</t>
  </si>
  <si>
    <t>Plastic Surgery Hospital - CAMS</t>
  </si>
  <si>
    <t>Istituto di Analisi dei Sistemi ed Informatica Antonio Ruberti (IASI-CNR)</t>
  </si>
  <si>
    <t>Tianjin Center for Disease Control &amp; Prevention</t>
  </si>
  <si>
    <t>Alice Ho Miu Ling Nethersole Hospital</t>
  </si>
  <si>
    <t>Duy Tan University</t>
  </si>
  <si>
    <t>National Institute of Pharmaceutical Education &amp; Research, Hyderabad</t>
  </si>
  <si>
    <t>University of Tabuk</t>
  </si>
  <si>
    <t>Anadolu Medical Center</t>
  </si>
  <si>
    <t>Ministry of National Education - Turkey</t>
  </si>
  <si>
    <t>Victor Babes National Institute of Pathology</t>
  </si>
  <si>
    <t>University of Agronomic Science &amp; Veterinary Medicine - Bucharest</t>
  </si>
  <si>
    <t>Russells Hall Hospital</t>
  </si>
  <si>
    <t>Scarborough Hospital</t>
  </si>
  <si>
    <t>Diyarbakir Obstetrics &amp; Pediatrics Hospital</t>
  </si>
  <si>
    <t>Dr. Ersin Arslan Education &amp; Research Hospital</t>
  </si>
  <si>
    <t>Sivas Numune Hospital</t>
  </si>
  <si>
    <t>Nigde State Hospital</t>
  </si>
  <si>
    <t>Salem Veterans Affairs Medical Center</t>
  </si>
  <si>
    <t>Sigma Aldrich</t>
  </si>
  <si>
    <t>Onassis Cardiac Surgery Center</t>
  </si>
  <si>
    <t>Satakunta Central Hospital</t>
  </si>
  <si>
    <t>Martini Hospital</t>
  </si>
  <si>
    <t>Naestved Hospital</t>
  </si>
  <si>
    <t>Tergooi Blaricum</t>
  </si>
  <si>
    <t>Delhi Technological University</t>
  </si>
  <si>
    <t>Institute of Oncology Research (IOR)</t>
  </si>
  <si>
    <t>Wielkopolskie Centrum Onkologii</t>
  </si>
  <si>
    <t>Klinikum Darmstadt</t>
  </si>
  <si>
    <t>University Hospital Plzen</t>
  </si>
  <si>
    <t>Grand Hopital De Charleroi</t>
  </si>
  <si>
    <t>Sanliurfa Mehmet Akif Inan Training &amp; Research Hospital</t>
  </si>
  <si>
    <t>Saint Johns Mercy Medical Center</t>
  </si>
  <si>
    <t>University Brunei Darussalam</t>
  </si>
  <si>
    <t>Armed Forces Medical College</t>
  </si>
  <si>
    <t>National Electronics &amp; Computer Technology Center (NECTEC)</t>
  </si>
  <si>
    <t>Royal Orthopaedic Hospital</t>
  </si>
  <si>
    <t>Sunderland Royal Hospital</t>
  </si>
  <si>
    <t>United States Public Health Service</t>
  </si>
  <si>
    <t>Mehmet Akif Ersoy Thoracic Cardiovascular Surgery Education Research Hospital</t>
  </si>
  <si>
    <t>Kutahya Evliya Celebi Training &amp; Research Hospital</t>
  </si>
  <si>
    <t>Nanjing General Hospital</t>
  </si>
  <si>
    <t>Ataturk State Hospital</t>
  </si>
  <si>
    <t>Research Institute for Complex Issues of Cardiovascular Diseases</t>
  </si>
  <si>
    <t>Ordu State Hospital</t>
  </si>
  <si>
    <t>Konya Numune Hospital</t>
  </si>
  <si>
    <t>Rho</t>
  </si>
  <si>
    <t>I. K. Gujral Punjab Technical University</t>
  </si>
  <si>
    <t>Shri Mata Vaishno Devi University</t>
  </si>
  <si>
    <t>Universitas Udayana</t>
  </si>
  <si>
    <t>Singleton Hospital</t>
  </si>
  <si>
    <t>Helsingborgs Hospital</t>
  </si>
  <si>
    <t>Gelderse Vallei Hospital</t>
  </si>
  <si>
    <t>Srirama Chandra Bhanja Medical College &amp; Hospital</t>
  </si>
  <si>
    <t>Saveetha Institute of Medical &amp; Technical Science</t>
  </si>
  <si>
    <t>Landstuhl Regional Medical Center</t>
  </si>
  <si>
    <t>Chemnitz Clinic</t>
  </si>
  <si>
    <t>Civile M.P. Arezzo Hospital</t>
  </si>
  <si>
    <t>Leeds Biomedical Research Centre</t>
  </si>
  <si>
    <t>MRC Human Nutrition Research</t>
  </si>
  <si>
    <t>Yuksek Ihtisas Training &amp; Research Hospital</t>
  </si>
  <si>
    <t>Ministry of Energy &amp; Natural Resources - Turkey</t>
  </si>
  <si>
    <t>Mount Auburn Hospital</t>
  </si>
  <si>
    <t>Union Memorial Hospital</t>
  </si>
  <si>
    <t>Universite de Technologie de Compiegne</t>
  </si>
  <si>
    <t>Universitats Herzzentrum Freiburg</t>
  </si>
  <si>
    <t>Aydin State Hospital</t>
  </si>
  <si>
    <t>Institutul Clinic Fundeni</t>
  </si>
  <si>
    <t>Maharishi Markandeshwar University</t>
  </si>
  <si>
    <t>Portsmouth Hospitals NHS Trust</t>
  </si>
  <si>
    <t>Harefield Hospital</t>
  </si>
  <si>
    <t>Canterbury Health Laboratories</t>
  </si>
  <si>
    <t>Royal Centre for Defence Medicine</t>
  </si>
  <si>
    <t>JSS Academy of Higher Education &amp; Research</t>
  </si>
  <si>
    <t>Silesian Center for Heart Diseases</t>
  </si>
  <si>
    <t>Fundacion Universitaria de Ciencias de la Salud (FUCS)</t>
  </si>
  <si>
    <t>Ordensklinikum Linz Elisabethinen</t>
  </si>
  <si>
    <t>Ecole Centrale de Lyon</t>
  </si>
  <si>
    <t>Mengucek Gazi Education &amp; Research Hospital</t>
  </si>
  <si>
    <t>Musashino RedCross Hospital</t>
  </si>
  <si>
    <t>Eskisehir Yunus Emre State Hospital</t>
  </si>
  <si>
    <t>Professor Dr.A.Ilhan Ozdemir Education Research Hospital</t>
  </si>
  <si>
    <t>Kahramanmaras Necip Fazil City Hospital</t>
  </si>
  <si>
    <t>Mus Bulanik State Hospital</t>
  </si>
  <si>
    <t>Gebze Fatih State Hospital</t>
  </si>
  <si>
    <t>Institut National de l'Environnement Industriel et des Risques (INERIS)</t>
  </si>
  <si>
    <t>Sumitomo Hospital</t>
  </si>
  <si>
    <t>Queen Alexandra Hospital</t>
  </si>
  <si>
    <t>Fukujuji Hospital</t>
  </si>
  <si>
    <t>Rajavithi Hospital</t>
  </si>
  <si>
    <t>University of Science &amp; Technology of Bamako</t>
  </si>
  <si>
    <t>Gloucestershire Hospitals NHS Foundation Trust</t>
  </si>
  <si>
    <t>Falun Hospital</t>
  </si>
  <si>
    <t>Kolding Hospital</t>
  </si>
  <si>
    <t>Bronovo Hospital</t>
  </si>
  <si>
    <t>ZNA Stuivenberg</t>
  </si>
  <si>
    <t>Klinikum Coburg</t>
  </si>
  <si>
    <t>Dr Soetomo General Hospital Surabaya</t>
  </si>
  <si>
    <t>Population Council</t>
  </si>
  <si>
    <t>University Hospital Vienna</t>
  </si>
  <si>
    <t>Metropolitan Hospital Center</t>
  </si>
  <si>
    <t>Quanzhou Normal University</t>
  </si>
  <si>
    <t>Mid Essex Hospital Services NHS Trust</t>
  </si>
  <si>
    <t>Balikesir Ataturk State Hospital</t>
  </si>
  <si>
    <t>Afyonkarahisar State Hospital</t>
  </si>
  <si>
    <t>Agri State Hospital</t>
  </si>
  <si>
    <t>Bracco</t>
  </si>
  <si>
    <t>Pendik State Hospital</t>
  </si>
  <si>
    <t>Kasimpasa Military Hospital</t>
  </si>
  <si>
    <t>Yozgat Sorgun State Hospital</t>
  </si>
  <si>
    <t>Yamagata Prefectural Central Hospital</t>
  </si>
  <si>
    <t>Pauls Stradins Clinical University Hospital</t>
  </si>
  <si>
    <t>Tachikawa Hospital</t>
  </si>
  <si>
    <t>Humanitas Hospital Gradenigo</t>
  </si>
  <si>
    <t>Sharda University</t>
  </si>
  <si>
    <t>Public Health Institute of Navarra</t>
  </si>
  <si>
    <t>Wollongong Hospital</t>
  </si>
  <si>
    <t>Sunderby Hospital</t>
  </si>
  <si>
    <t>Klinikum Ernst von Bergmann</t>
  </si>
  <si>
    <t>Deventer Hospital</t>
  </si>
  <si>
    <t>Broomfield Hospital</t>
  </si>
  <si>
    <t>St. Franziskus-Hospital</t>
  </si>
  <si>
    <t>Indraprastha Institute of Information Technology Delhi</t>
  </si>
  <si>
    <t>National Maternity Hospital, Dublin</t>
  </si>
  <si>
    <t>Basque Center for Applied Mathematics (BCAM)</t>
  </si>
  <si>
    <t>MGM Medical College Indore</t>
  </si>
  <si>
    <t>ICMR - National Institute of Virology (NIV)</t>
  </si>
  <si>
    <t>Izmir Dr Suat Seren Chest Diseases &amp; Thoracic Surgery Training &amp; Research Hospital</t>
  </si>
  <si>
    <t>NASA Jet Propulsion Laboratory (JPL)</t>
  </si>
  <si>
    <t>New Cross Hospital</t>
  </si>
  <si>
    <t>Watford General Hospital</t>
  </si>
  <si>
    <t>Puget Sound Blood Center</t>
  </si>
  <si>
    <t>Shanghai Municipal Education Commission (SHMEC)</t>
  </si>
  <si>
    <t>Almirall</t>
  </si>
  <si>
    <t>Richard L. Roudebush VA Medical Center</t>
  </si>
  <si>
    <t>HealthPartners Institute for Education &amp; Research</t>
  </si>
  <si>
    <t>Cankiri State Hospital</t>
  </si>
  <si>
    <t>Edirne State Hospital</t>
  </si>
  <si>
    <t>Kent Hospital</t>
  </si>
  <si>
    <t>Sanliurfa Balikligol State Hospital</t>
  </si>
  <si>
    <t>Malatya State Hospital</t>
  </si>
  <si>
    <t>Matsuyama Red Cross Hospital</t>
  </si>
  <si>
    <t>Mus Malazgirt State Hospital</t>
  </si>
  <si>
    <t>Dutch Childhood Oncology Group</t>
  </si>
  <si>
    <t>Prato Hospital</t>
  </si>
  <si>
    <t>Universidad Pedagogica y Tecnologica de Colombia (UPTC)</t>
  </si>
  <si>
    <t>Royal Gwent Hospital</t>
  </si>
  <si>
    <t>Al Baha University</t>
  </si>
  <si>
    <t>National Institute for Health &amp; Care Excellence</t>
  </si>
  <si>
    <t>Australian Red Cross Blood Service</t>
  </si>
  <si>
    <t>St. Johannes Hospital</t>
  </si>
  <si>
    <t>Ikazia Hospital</t>
  </si>
  <si>
    <t>St. John's Research Institute</t>
  </si>
  <si>
    <t>Meseguer General University Hospital Morales</t>
  </si>
  <si>
    <t>Putian University</t>
  </si>
  <si>
    <t>Dessau Medical Center</t>
  </si>
  <si>
    <t>Turkey Specialized Higher Education &amp; Research Hospital</t>
  </si>
  <si>
    <t>Gebze Technical University</t>
  </si>
  <si>
    <t>Lehigh Valley Hospital</t>
  </si>
  <si>
    <t>Roger Williams Medical Center</t>
  </si>
  <si>
    <t>Chimie ParisTech</t>
  </si>
  <si>
    <t>Helmholtz-Zentrum fuer Materialien und Energie GmbH (HZB)</t>
  </si>
  <si>
    <t>Saint Joseph's Health Centre, Toronto</t>
  </si>
  <si>
    <t>Liverpool Heart &amp; Chest Hospital</t>
  </si>
  <si>
    <t>Medway Maritime Hospital</t>
  </si>
  <si>
    <t>Croydon University Hospital</t>
  </si>
  <si>
    <t>Cancer Council New South Wales</t>
  </si>
  <si>
    <t>Artvin State Hospital</t>
  </si>
  <si>
    <t>Hatay Antakya State Hospital</t>
  </si>
  <si>
    <t>Hakkari State Hospital</t>
  </si>
  <si>
    <t>Konya Beyhekim State Hospital</t>
  </si>
  <si>
    <t>Siirt State Hospital</t>
  </si>
  <si>
    <t>Sanliurfa Training &amp; Research Hospital</t>
  </si>
  <si>
    <t>Goce Delcev University of Stip</t>
  </si>
  <si>
    <t>Sapporo Kosei General Hospital</t>
  </si>
  <si>
    <t>Legacy Health</t>
  </si>
  <si>
    <t>GLA University</t>
  </si>
  <si>
    <t>Al Jouf University</t>
  </si>
  <si>
    <t>Northern Borders University</t>
  </si>
  <si>
    <t>National Skin Centre</t>
  </si>
  <si>
    <t>Lister Hospital</t>
  </si>
  <si>
    <t>Blacktown &amp; Mount Druitt Hospital</t>
  </si>
  <si>
    <t>Kantonsspital Olten</t>
  </si>
  <si>
    <t>Kidwai Memorial Institute of Oncology</t>
  </si>
  <si>
    <t>TDV 29 Mayis Hospital</t>
  </si>
  <si>
    <t>Istanbul Kartal Kosuyolu Yuksek Ihtisas Training &amp; Research Hospital</t>
  </si>
  <si>
    <t>Istanbul Sureyyapasa Chest Diseases &amp; Thoracic Surgery Training &amp; Research Hospital</t>
  </si>
  <si>
    <t>Trabzon Kanuni Training &amp; Research Hospital</t>
  </si>
  <si>
    <t>Vasile Goldis Western University of Arad</t>
  </si>
  <si>
    <t>Newton Wellesley Hospital</t>
  </si>
  <si>
    <t>Sharp Memorial Hospital Rehabilitation &amp; Physical Therapy</t>
  </si>
  <si>
    <t>Miyagi University Education</t>
  </si>
  <si>
    <t>Clatterbridge Cancer Centre</t>
  </si>
  <si>
    <t>Institute of Medical Information - CAMS</t>
  </si>
  <si>
    <t>FSRC Crystallography &amp; Photonics RAS</t>
  </si>
  <si>
    <t>CDC National Center for Health Statistics (NCHS)</t>
  </si>
  <si>
    <t>Krasnoyarsk Science Center of the Siberian Branch of the Russian Academy of Sciences</t>
  </si>
  <si>
    <t>Isparta State Hospital</t>
  </si>
  <si>
    <t>Bismil State Hospital</t>
  </si>
  <si>
    <t>Manisa Merkez Efendi State Hospital</t>
  </si>
  <si>
    <t>Tokat State Hospital</t>
  </si>
  <si>
    <t>Mardin State Hospital</t>
  </si>
  <si>
    <t>Lokman Hekim Hospital</t>
  </si>
  <si>
    <t>Hayrabolu State Hospital</t>
  </si>
  <si>
    <t>Manisa State Hospital</t>
  </si>
  <si>
    <t>Tekirdag State Hospital</t>
  </si>
  <si>
    <t>Health Sciences North</t>
  </si>
  <si>
    <t>Gandhi Institute of Technology &amp; Management (GITAM)</t>
  </si>
  <si>
    <t>Duke Kunshan University</t>
  </si>
  <si>
    <t>Mount Elizabeth Medical Centre</t>
  </si>
  <si>
    <t>NRC Institute of Immunology FMBA of Russia</t>
  </si>
  <si>
    <t>Maria Cecilia Hospital</t>
  </si>
  <si>
    <t>Swedish Cancer Institute</t>
  </si>
  <si>
    <t>Saint Anna Hospital</t>
  </si>
  <si>
    <t>Theravance</t>
  </si>
  <si>
    <t>Monklands Hospital</t>
  </si>
  <si>
    <t>PSG College of Arts &amp; Science</t>
  </si>
  <si>
    <t>Siena Biotech</t>
  </si>
  <si>
    <t>Bristol Haematology &amp; Oncology Centre</t>
  </si>
  <si>
    <t>Agri Ibrahim Cecen University</t>
  </si>
  <si>
    <t>Ankara Ulucanlar Eye Training &amp; Research Hospital</t>
  </si>
  <si>
    <t>Nicolae Simionescu Institute of Cellular Biology &amp; Pathology</t>
  </si>
  <si>
    <t>Bristol Eye Hospital</t>
  </si>
  <si>
    <t>Guangxi University of Science &amp; Technology</t>
  </si>
  <si>
    <t>University of Bielsko-Biala</t>
  </si>
  <si>
    <t>Polytechnic Institute of Castelo Branco</t>
  </si>
  <si>
    <t>International Iberian Nanotechnology Laboratory</t>
  </si>
  <si>
    <t>East Surrey Hospital</t>
  </si>
  <si>
    <t>Banat University of Agricultural Sciences &amp; Veterinary Medicine</t>
  </si>
  <si>
    <t>British University in Egypt</t>
  </si>
  <si>
    <t>Dubai Hospital</t>
  </si>
  <si>
    <t>Southlake Regional Health Centre</t>
  </si>
  <si>
    <t>Arbor Research Collaborative for Health</t>
  </si>
  <si>
    <t>Adana State Hospital</t>
  </si>
  <si>
    <t>Institute of Nano Science &amp; Technology</t>
  </si>
  <si>
    <t>Balikesir State Hospital</t>
  </si>
  <si>
    <t>December 25 State Hospital</t>
  </si>
  <si>
    <t>Duzce Ataturk State Hospital</t>
  </si>
  <si>
    <t>Darica Farabi State Hospital</t>
  </si>
  <si>
    <t>Kastamonu Dr. Munif Islamoglu State Hospital</t>
  </si>
  <si>
    <t>Kolan Hospital Group</t>
  </si>
  <si>
    <t>Bilecik State Hospital</t>
  </si>
  <si>
    <t>Maricopa County General Hospital</t>
  </si>
  <si>
    <t>Sendai Kousei Hospital</t>
  </si>
  <si>
    <t>Sentara Healthcare</t>
  </si>
  <si>
    <t>Asahi Life Foundation</t>
  </si>
  <si>
    <t>Nagaoka Red Cross Hospital</t>
  </si>
  <si>
    <t>B. S. Abdur Rahman Crescent Institute of Science &amp; Technology</t>
  </si>
  <si>
    <t>Sri Jayachamarajendra College of Engineering</t>
  </si>
  <si>
    <t>Mahatma Gandhi Medical College &amp; Research Institute</t>
  </si>
  <si>
    <t>Universitas Pelita Harapan</t>
  </si>
  <si>
    <t>Singapore Institute of Technology</t>
  </si>
  <si>
    <t>Coxa Hospital for Joint Replacement</t>
  </si>
  <si>
    <t>University of Al-Qadisiyah</t>
  </si>
  <si>
    <t>Lexicon Pharmaceuticals</t>
  </si>
  <si>
    <t>Velindre Cancer Centre</t>
  </si>
  <si>
    <t>Hospital Universitari De Tarragona Joan XXIII</t>
  </si>
  <si>
    <t>West Bengal University of Animal &amp; Fishery Sciences</t>
  </si>
  <si>
    <t>Smithsonian Astrophysical Observatory</t>
  </si>
  <si>
    <t>Ersta Sjukhus</t>
  </si>
  <si>
    <t>Kazan State Medical Academy</t>
  </si>
  <si>
    <t>Central General Hospital Dr. Sardjito</t>
  </si>
  <si>
    <t>ICMR - National Institute for Research in Environmental Health (NIREH)</t>
  </si>
  <si>
    <t>Abu Dhabi University</t>
  </si>
  <si>
    <t>Dr. Siyami Ersek Cardiac &amp; Vascular Surgery Training &amp; Research Hospital</t>
  </si>
  <si>
    <t>Istanbul Suleymaniye Maternity &amp; Children's Training &amp; Research Hospital</t>
  </si>
  <si>
    <t>Munzur University</t>
  </si>
  <si>
    <t>Titu Maiorescu University</t>
  </si>
  <si>
    <t>Providence Portland Medical Center</t>
  </si>
  <si>
    <t>Athabasca University</t>
  </si>
  <si>
    <t>Beykent University</t>
  </si>
  <si>
    <t>Baxter International Inc</t>
  </si>
  <si>
    <t>Kerckhoff Clinic</t>
  </si>
  <si>
    <t>Princess Alexandra Hospital NHS Trust</t>
  </si>
  <si>
    <t>L'Oreal Group</t>
  </si>
  <si>
    <t>Korea Institute of Geoscience &amp; Mineral Resources (KIGAM)</t>
  </si>
  <si>
    <t>The World Bank</t>
  </si>
  <si>
    <t>Azerbaijan Medical University</t>
  </si>
  <si>
    <t>Trabzon Ahi Evren Thoracic &amp; Cardiovascular Surgery Training &amp; Research Hospital</t>
  </si>
  <si>
    <t>Incyte</t>
  </si>
  <si>
    <t>Institute of Physical Chemistry of the Polish Academy of Sciences</t>
  </si>
  <si>
    <t>Abbott Vascular</t>
  </si>
  <si>
    <t>Tatvan State Hospital</t>
  </si>
  <si>
    <t>Sivas State Hospital</t>
  </si>
  <si>
    <t>St. Vincent's Medical Center</t>
  </si>
  <si>
    <t>Devers Eye Institute</t>
  </si>
  <si>
    <t>Guru Angad Dev Veterinary &amp; Animal Sciences University (GADVASU)</t>
  </si>
  <si>
    <t>Universitas Andalas</t>
  </si>
  <si>
    <t>Hospital Infanta Cristina</t>
  </si>
  <si>
    <t>Institute of Chemical Engineering Sciences (ICE-HT)</t>
  </si>
  <si>
    <t>St Helier Hospital</t>
  </si>
  <si>
    <t>Thrombosis Research Institute</t>
  </si>
  <si>
    <t>Institute of Liver &amp; Biliary Sciences (ILBS)</t>
  </si>
  <si>
    <t>Institut de Cancerologie de la Loire</t>
  </si>
  <si>
    <t>Dayananda Sagar College of Engineering</t>
  </si>
  <si>
    <t>University Hospital Hradec Kralove</t>
  </si>
  <si>
    <t>University of Kyrenia</t>
  </si>
  <si>
    <t>National Defense University - Taiwan</t>
  </si>
  <si>
    <t>WHO Western Pacific Regional Office</t>
  </si>
  <si>
    <t>Universidad Arturo Prat</t>
  </si>
  <si>
    <t>Nombre d'articles faisant référence à l'IHU (Fund. OU Grant)</t>
  </si>
  <si>
    <t>Newark Beth Israel Medical Center</t>
  </si>
  <si>
    <t>Cardiovascular Center Aalst</t>
  </si>
  <si>
    <t>Voestalpine AG</t>
  </si>
  <si>
    <t>Tekirdag Corlu State Hospital</t>
  </si>
  <si>
    <t>Samsun Gazi State Hospital</t>
  </si>
  <si>
    <t>Centro Universitario Vila Velha</t>
  </si>
  <si>
    <t>Federal Research Center of Nutrition, Biotechnology &amp; Food Safety</t>
  </si>
  <si>
    <t>DaVita</t>
  </si>
  <si>
    <t>Merck &amp; Company Germany</t>
  </si>
  <si>
    <t>Dinar State Hospital</t>
  </si>
  <si>
    <t>Sanliurfa Child Diseases Hospital</t>
  </si>
  <si>
    <t>Astana Medical University</t>
  </si>
  <si>
    <t>University of Calicut</t>
  </si>
  <si>
    <t>IZS Sicilia</t>
  </si>
  <si>
    <t>IZS Lazio e Toscana</t>
  </si>
  <si>
    <t>Charotar University of Science &amp; Technology - Charusat</t>
  </si>
  <si>
    <t>Sinai University</t>
  </si>
  <si>
    <t>Centro Universitario Inga (UNINGA)</t>
  </si>
  <si>
    <t>Mimar Sinan Guzel Sanatlar University</t>
  </si>
  <si>
    <t>Jan Dlugosz University</t>
  </si>
  <si>
    <t>BRITISH HEART FOUNDATION</t>
  </si>
  <si>
    <t>BOSTON SCIENTIFIC</t>
  </si>
  <si>
    <t>Ecole Centrale de Nantes</t>
  </si>
  <si>
    <t>Universite Paul-Valery</t>
  </si>
  <si>
    <t>University Katolik Indonesia Atma Jaya</t>
  </si>
  <si>
    <t>Beijing University of Posts &amp; Telecommunications</t>
  </si>
  <si>
    <t>Telefonica SA</t>
  </si>
  <si>
    <t>National Physical Laboratory - UK</t>
  </si>
  <si>
    <t>Doheny Eye Institute</t>
  </si>
  <si>
    <t>Weber State University</t>
  </si>
  <si>
    <t>Universidade Cidade de Sao Paulo</t>
  </si>
  <si>
    <t>Universidade Guarulhos</t>
  </si>
  <si>
    <t>Yanshan University</t>
  </si>
  <si>
    <t>Omer Halis Demir University</t>
  </si>
  <si>
    <t>Bangalore Medical College &amp; Research Institute (BMCRI)</t>
  </si>
  <si>
    <t>Nanjing University of Information Science &amp; Technology</t>
  </si>
  <si>
    <t>University of Central Arkansas</t>
  </si>
  <si>
    <t>University of Mosul</t>
  </si>
  <si>
    <t>University of Trnava</t>
  </si>
  <si>
    <t>Istituto dei Sistemi Complessi (ISC-CNR)</t>
  </si>
  <si>
    <t>Chongqing University of Arts &amp; Sciences</t>
  </si>
  <si>
    <t>Suzhou University of Science &amp; Technology</t>
  </si>
  <si>
    <t>Universidad Nacional Costa Rica</t>
  </si>
  <si>
    <t>Azerbaijan National Academy of Sciences (ANAS)</t>
  </si>
  <si>
    <t>China XD Group</t>
  </si>
  <si>
    <t>Igdir State Hospital</t>
  </si>
  <si>
    <t>Prairie View A&amp;M University</t>
  </si>
  <si>
    <t>Council for Scientific &amp; Industrial Research (CSIR) - South Africa</t>
  </si>
  <si>
    <t>Universidade do Estado do Amazonas</t>
  </si>
  <si>
    <t>Dalian Minzu University</t>
  </si>
  <si>
    <t>Hongik University</t>
  </si>
  <si>
    <t>American University of Sharjah</t>
  </si>
  <si>
    <t>Thales Group</t>
  </si>
  <si>
    <t>Instituto Portugues do Sangue e da Transplantacao, IP</t>
  </si>
  <si>
    <t>Hexi University</t>
  </si>
  <si>
    <t>Shahid Beheshti University</t>
  </si>
  <si>
    <t>Lahore University of Management Sciences</t>
  </si>
  <si>
    <t>Voronezh State University</t>
  </si>
  <si>
    <t>Kristianstad University</t>
  </si>
  <si>
    <t>German-Jordanian University</t>
  </si>
  <si>
    <t>UTP University of Science &amp; Technology</t>
  </si>
  <si>
    <t>Suez University</t>
  </si>
  <si>
    <t>Yancheng Institute of Technology</t>
  </si>
  <si>
    <t>Instituto Federal do Parana</t>
  </si>
  <si>
    <t>Instituto Federal de Sao Paulo (IFSP)</t>
  </si>
  <si>
    <t>Chongqing University of Education</t>
  </si>
  <si>
    <t>Shenyang Sport University</t>
  </si>
  <si>
    <t>UM-DAE Centre for Excellence in Basic Sciences</t>
  </si>
  <si>
    <t>PCSIR Laboratories Complex</t>
  </si>
  <si>
    <t>Universidad Tecnica Federico Santa Maria</t>
  </si>
  <si>
    <t>Lehman College (CUNY)</t>
  </si>
  <si>
    <t>MinNan Normal University</t>
  </si>
  <si>
    <t>Plexxikon</t>
  </si>
  <si>
    <t>Symbiosis International University</t>
  </si>
  <si>
    <t>Universite de Jijel</t>
  </si>
  <si>
    <t>Heze University</t>
  </si>
  <si>
    <t>Fundacao Universidade Federal do Amapa</t>
  </si>
  <si>
    <t>Comision de Investigaciones Cientificas</t>
  </si>
  <si>
    <t>Zhejiang Police College</t>
  </si>
  <si>
    <t>Instituto de Investigacion Cientificas y Servicios de Alta Tecnologia (INDICASAT-AIP)</t>
  </si>
  <si>
    <t>Hanoi National University of Education</t>
  </si>
  <si>
    <t>King Mongkuts University of Technology North Bangkok</t>
  </si>
  <si>
    <t>Croatian Academy of Sciences &amp; Arts</t>
  </si>
  <si>
    <t>EUROPEAN RESEARCH COUNCIL ERC</t>
  </si>
  <si>
    <t>FRENCH NATIONAL RESEARCH AGENCY ANR</t>
  </si>
  <si>
    <t>ANR-11-INBS-0006</t>
  </si>
  <si>
    <t>GILEAD SCIENCES</t>
  </si>
  <si>
    <t>Natural History Museum London</t>
  </si>
  <si>
    <t>University Del Norte</t>
  </si>
  <si>
    <t>University of Aegean</t>
  </si>
  <si>
    <t>CSIC - Instituto de Biomedicina y Biotecnologia de Cantabria (IBBTEC)</t>
  </si>
  <si>
    <t>Guangdong Academy of Agricultural Sciences</t>
  </si>
  <si>
    <t>Universidad Nacional Mayor de San Marcos</t>
  </si>
  <si>
    <t>Jawaharlal Nehru Center for Advanced Scientific Research</t>
  </si>
  <si>
    <t>Leloir Institute</t>
  </si>
  <si>
    <t>Universite de Pau et des Pays de l'Adour</t>
  </si>
  <si>
    <t>Defence Food Research Laboratory (DFRL)</t>
  </si>
  <si>
    <t>University of Fort Hare</t>
  </si>
  <si>
    <t>Universidad Nacional del Comahue</t>
  </si>
  <si>
    <t>Shanxi Agricultural University</t>
  </si>
  <si>
    <t>Hoseo University</t>
  </si>
  <si>
    <t>Ecole Normale Superieure de Kouba</t>
  </si>
  <si>
    <t>Ningxia University</t>
  </si>
  <si>
    <t>Xinjiang Normal University</t>
  </si>
  <si>
    <t>Bohai University</t>
  </si>
  <si>
    <t>Bogor Agricultural University</t>
  </si>
  <si>
    <t>Instituto Nacional de Psiquiatria Ramon de la Fuente Muniz</t>
  </si>
  <si>
    <t>Hopital Abderrahmene Mami</t>
  </si>
  <si>
    <t>Can Tho University</t>
  </si>
  <si>
    <t>St. Petersburg State Research Institute of Phthisiopulmonology</t>
  </si>
  <si>
    <t>Southern Cross University</t>
  </si>
  <si>
    <t>Lishui University</t>
  </si>
  <si>
    <t>Shaanxi University of Technology</t>
  </si>
  <si>
    <t>Hampton University</t>
  </si>
  <si>
    <t>Universidade do Estado Bahia</t>
  </si>
  <si>
    <t>Artvin Coruh University</t>
  </si>
  <si>
    <t>Tripura University</t>
  </si>
  <si>
    <t>Utkal University</t>
  </si>
  <si>
    <t>Universidade Federal Rural do Semi-Arido (UFERSA)</t>
  </si>
  <si>
    <t>Harbin University of Commerce</t>
  </si>
  <si>
    <t>Shanghai University of Sport</t>
  </si>
  <si>
    <t>Universidade Estadual do Maranhao</t>
  </si>
  <si>
    <t>Nanjing University of Finance &amp; Economics</t>
  </si>
  <si>
    <t>Kunming University</t>
  </si>
  <si>
    <t>Madras Diabetes Research Foundation</t>
  </si>
  <si>
    <t>Norwegian Institute for Water Research (NIVA)</t>
  </si>
  <si>
    <t>Dr. Babasaheb Ambedkar Marathwada University (BAMU)</t>
  </si>
  <si>
    <t>Hubei Normal University</t>
  </si>
  <si>
    <t>Indian Institute of Science Education &amp; Research (IISER) Pune</t>
  </si>
  <si>
    <t>UCSI University</t>
  </si>
  <si>
    <t>Hopital Universitaire Tahar Sfar</t>
  </si>
  <si>
    <t>California State University Dominguez Hills</t>
  </si>
  <si>
    <t>California State University East Bay</t>
  </si>
  <si>
    <t>Queensland Centre for Mental Health Research</t>
  </si>
  <si>
    <t>Universidad Catolica de la Santisima Concepcion</t>
  </si>
  <si>
    <t>Carleton College</t>
  </si>
  <si>
    <t>Kanto Gakuin University</t>
  </si>
  <si>
    <t>Sophia University</t>
  </si>
  <si>
    <t>Universidade Federal da Integracao Latino-Americana</t>
  </si>
  <si>
    <t>Institute of Metal Research, CAS</t>
  </si>
  <si>
    <t>Universidad Continental</t>
  </si>
  <si>
    <t>V.I. Shumakov Federal Research Center of Transplantology &amp; Artificial Organs</t>
  </si>
  <si>
    <t>Salahaddin University</t>
  </si>
  <si>
    <t>Bashkir State Medical University</t>
  </si>
  <si>
    <t>Latvian Institute of Organic Synthesis</t>
  </si>
  <si>
    <t>Universidade Estadual de Mato Grosso do Sul</t>
  </si>
  <si>
    <t>Bharath Institute of Higher Education &amp; Research</t>
  </si>
  <si>
    <t>ISF College of Pharmacy</t>
  </si>
  <si>
    <t>University of Malakand</t>
  </si>
  <si>
    <t>Universidad de La Serena</t>
  </si>
  <si>
    <t>Clark Atlanta University</t>
  </si>
  <si>
    <t>Royal National Hospital for Rheumatic Diseases (RNHRD)</t>
  </si>
  <si>
    <t>Saint Petersburg State Institute of Technology</t>
  </si>
  <si>
    <t>Xizang Minzu University</t>
  </si>
  <si>
    <t>Kalasalingam Academy of Research &amp; Education</t>
  </si>
  <si>
    <t>Universitas Negeri Semarang</t>
  </si>
  <si>
    <t>Medical Products Agency</t>
  </si>
  <si>
    <t>Pepperdine University</t>
  </si>
  <si>
    <t>Guangdong University of Foreign Studies</t>
  </si>
  <si>
    <t>Muroran Institute of Technology</t>
  </si>
  <si>
    <t>National Chi Nan University</t>
  </si>
  <si>
    <t>Rollins College</t>
  </si>
  <si>
    <t>Center Clinical &amp; Basic Research</t>
  </si>
  <si>
    <t>Baku State University</t>
  </si>
  <si>
    <t>Kakatiya University</t>
  </si>
  <si>
    <t>Southern Connecticut State University</t>
  </si>
  <si>
    <t>University of Michigan Flint</t>
  </si>
  <si>
    <t>Singapore Management University</t>
  </si>
  <si>
    <t>Indian Institute of Science Education &amp; Research (IISER) - Thiruvananthapuram</t>
  </si>
  <si>
    <t>Bursa Technical University</t>
  </si>
  <si>
    <t>Polytechnic Institute of Setubal</t>
  </si>
  <si>
    <t>Duzen Laboratory Group</t>
  </si>
  <si>
    <t>University North - Croatia</t>
  </si>
  <si>
    <t>Universite de Paris</t>
  </si>
  <si>
    <t>INRAE</t>
  </si>
  <si>
    <t>Universite Cote d'Azur</t>
  </si>
  <si>
    <t>Erasmus MC</t>
  </si>
  <si>
    <t>Avignon Universite</t>
  </si>
  <si>
    <t>Harvard Medical School</t>
  </si>
  <si>
    <t>Hopital Paris Saint-Joseph</t>
  </si>
  <si>
    <t>Hospital Instruction Of Armees Sainte-Anne</t>
  </si>
  <si>
    <t>National &amp; Kapodistrian University of Athens</t>
  </si>
  <si>
    <t>Hopital Marie Lannelongue</t>
  </si>
  <si>
    <t>Universita degli Studi di Bari Aldo Moro</t>
  </si>
  <si>
    <t>Centre Hospitalier Intercommunal de Creteil</t>
  </si>
  <si>
    <t>Val-de-Grace Hospital</t>
  </si>
  <si>
    <t>Ecole nationale superieure de chimie de Montpellier</t>
  </si>
  <si>
    <t>Public Health England</t>
  </si>
  <si>
    <t>Harvard T.H. Chan School of Public Health</t>
  </si>
  <si>
    <t>Brigham &amp; Women's Hospital</t>
  </si>
  <si>
    <t>Pennsylvania State University</t>
  </si>
  <si>
    <t>Faculte des Sciences de Tunis (FST)</t>
  </si>
  <si>
    <t>Seoul National University (SNU)</t>
  </si>
  <si>
    <t>King's College London</t>
  </si>
  <si>
    <t>University of North Carolina School of Medicine</t>
  </si>
  <si>
    <t>Pennsylvania State University - University Park</t>
  </si>
  <si>
    <t>Istanbul University - Cerrahpasa</t>
  </si>
  <si>
    <t>AOU San Giovanni Battista-Molinette</t>
  </si>
  <si>
    <t>EBERHARD KARLS UNIVERSITY HOSPITAL</t>
  </si>
  <si>
    <t>Hospital Universitario Reina Sofia - Cordoba</t>
  </si>
  <si>
    <t>IMT Mines Ales</t>
  </si>
  <si>
    <t>University of Ottawa Heart Institute</t>
  </si>
  <si>
    <t>Cadi Ayyad University of Marrakech</t>
  </si>
  <si>
    <t>BronxCare Health System</t>
  </si>
  <si>
    <t>Technische Universitat Wien</t>
  </si>
  <si>
    <t>Schleswig Holstein University Hospital</t>
  </si>
  <si>
    <t>Baylor Scott &amp; White Health</t>
  </si>
  <si>
    <t>Addenbrooke's Hospital</t>
  </si>
  <si>
    <t>Vietnam Academy of Science &amp; Technology (VAST)</t>
  </si>
  <si>
    <t>Newcastle Freeman Hospital</t>
  </si>
  <si>
    <t>Shandong First Medical University &amp; Shandong Academy of Medical Sciences</t>
  </si>
  <si>
    <t>Post Graduate Institute of Medical Education &amp; Research (PGIMER), Chandigarh</t>
  </si>
  <si>
    <t>Armed Forces Research Institute of Medical Science (AFRIMS)</t>
  </si>
  <si>
    <t>Hassan II University of Casablanca</t>
  </si>
  <si>
    <t>All India Institute of Medical Sciences (AIIMS) New Delhi</t>
  </si>
  <si>
    <t>Azienda Ospedaliera - Universita di Padova</t>
  </si>
  <si>
    <t>Royal Children's Hospital Melbourne</t>
  </si>
  <si>
    <t>IRCCS AOU San Martino IST</t>
  </si>
  <si>
    <t>RWTH AACHEN UNIVERSITY HOSPITAL</t>
  </si>
  <si>
    <t>Ragon Institute</t>
  </si>
  <si>
    <t>Erasmus MC - Sophia Children's Hospital</t>
  </si>
  <si>
    <t>Musgrove Park Hospital</t>
  </si>
  <si>
    <t>Institut de cancerologie de Lorraine (ICL)</t>
  </si>
  <si>
    <t>Korea University Medicine (KU Medicine)</t>
  </si>
  <si>
    <t>Guangdong Academy of Medical Sciences &amp; Guangdong General Hospital</t>
  </si>
  <si>
    <t>Francis Crick Institute</t>
  </si>
  <si>
    <t>Ospedale Niguarda Ca' Granda</t>
  </si>
  <si>
    <t>Vishnevsky National Medical Research Center of Surgery</t>
  </si>
  <si>
    <t>Hospital Universitario Son Llatzer</t>
  </si>
  <si>
    <t>Krankenhaus Bozen</t>
  </si>
  <si>
    <t>United States Army Medical Research Institute of Infectious Diseases</t>
  </si>
  <si>
    <t>Maebashi Red Cross Hospital</t>
  </si>
  <si>
    <t>Lifespan Health Rhode Island</t>
  </si>
  <si>
    <t>Diamond Light Source</t>
  </si>
  <si>
    <t>Hema-Quebec</t>
  </si>
  <si>
    <t>Fundacion Valle del Lili</t>
  </si>
  <si>
    <t>Louisiana State University Health Sciences Center at Shreveport</t>
  </si>
  <si>
    <t>National Institute for Communicable Disease Control &amp; Prevention, Chinese Center for Disease Control &amp; Prevention</t>
  </si>
  <si>
    <t>Faculte de Medecine de Tunis (FMT)</t>
  </si>
  <si>
    <t>Ospedali Riuniti di Bergamo</t>
  </si>
  <si>
    <t>Simmons University</t>
  </si>
  <si>
    <t>Carolinas Medical Center</t>
  </si>
  <si>
    <t>John H Stroger Junior Hospital Cook County</t>
  </si>
  <si>
    <t>Amherst College</t>
  </si>
  <si>
    <t>Sungkyunkwan University (SKKU)</t>
  </si>
  <si>
    <t>Air Force Military Medical University</t>
  </si>
  <si>
    <t>PLA Second Military Medical University</t>
  </si>
  <si>
    <t>Manipal Academy of Higher Education (MAHE)</t>
  </si>
  <si>
    <t>Tata Institute of Fundamental Research (TIFR)</t>
  </si>
  <si>
    <t>Tribhuvan University</t>
  </si>
  <si>
    <t>Ludwik Rydygier Collegium Medicum</t>
  </si>
  <si>
    <t>Universidade Lusofona de Humanidades Tecnologias</t>
  </si>
  <si>
    <t>Technische Universitat Dresden</t>
  </si>
  <si>
    <t>Universidad Politecnica de Madrid</t>
  </si>
  <si>
    <t>Penn State Health</t>
  </si>
  <si>
    <t>Medical Research Council UK (MRC)</t>
  </si>
  <si>
    <t>Pinderfields Hospital</t>
  </si>
  <si>
    <t>Ibn Tofail University of Kenitra</t>
  </si>
  <si>
    <t>Sultan Moulay Slimane University of Beni Mellal</t>
  </si>
  <si>
    <t>CNRS - National Institute for Earth Sciences &amp; Astronomy (INSU)</t>
  </si>
  <si>
    <t>Istituto di Elettronica e di Ingegneria dell'Informazione e delle Telecomunicazioni (IEIIT-CNR)</t>
  </si>
  <si>
    <t>Sixth Medical Center of Chinese PLA General Hospital</t>
  </si>
  <si>
    <t>Ospedale San Bortolo di Vicenza</t>
  </si>
  <si>
    <t>CSIR - Central Drug Research Institute (CDRI)</t>
  </si>
  <si>
    <t>Elisabeth-TweeSteden Ziekenhuis (ETZ)</t>
  </si>
  <si>
    <t>Federal Institute for Materials Research &amp; Testing</t>
  </si>
  <si>
    <t>Klinikum Bremen-Ost</t>
  </si>
  <si>
    <t>Naval Medical Research Center (NMRC)</t>
  </si>
  <si>
    <t>Azienda Ospedaliera Sant'Andrea</t>
  </si>
  <si>
    <t>Azienda Ospedaliera Universitaria (AOU) MEYER</t>
  </si>
  <si>
    <t>Universidad Autonoma de Santo Domingo</t>
  </si>
  <si>
    <t>Urmia University of Medical Sciences</t>
  </si>
  <si>
    <t>University of West Attica</t>
  </si>
  <si>
    <t>Children's National Health System</t>
  </si>
  <si>
    <t>Dmitry Rogachev National Medical Research Center Of Pediatric Hematology, Oncology &amp; Immunology</t>
  </si>
  <si>
    <t>Hamad Bin Khalifa University-Qatar</t>
  </si>
  <si>
    <t>King Abdullah International Medical Research Center (KAIMRC)</t>
  </si>
  <si>
    <t>Ministry of National Guard - Health Affairs</t>
  </si>
  <si>
    <t>Institut Mohamed Kassab d'Orthopedie</t>
  </si>
  <si>
    <t>Federal Research &amp; Clinical Center of Physical-Chemical Medicine</t>
  </si>
  <si>
    <t>ULSS 6 Euganea</t>
  </si>
  <si>
    <t>ULSS 8 Berica</t>
  </si>
  <si>
    <t>ULSS 9 Scaligera</t>
  </si>
  <si>
    <t>Institute of Medicine (IoM) - Nepal</t>
  </si>
  <si>
    <t>Alexander Fleming Biomedical Sciences Research Center</t>
  </si>
  <si>
    <t>Claremont Colleges</t>
  </si>
  <si>
    <t>Ibn Rochd University Hospital Center of Casablanca</t>
  </si>
  <si>
    <t>Kharkiv National Medical University</t>
  </si>
  <si>
    <t>Ecole Nationale dIngenieurs de Sfax (ENIS)</t>
  </si>
  <si>
    <t>Azienda Ospedaliero-Universitaria San Luigi Gonzaga</t>
  </si>
  <si>
    <t>A.R.N.A.S. Ospedali Civico Di Cristina Benfratelli</t>
  </si>
  <si>
    <t>Faculty of Sciences Sfax</t>
  </si>
  <si>
    <t>Policlinico Paolo Giaccone</t>
  </si>
  <si>
    <t>Italian Institute for Genomic Medicine (IIGM)</t>
  </si>
  <si>
    <t>Presidio Ospedaliero Garibaldi-Nesima</t>
  </si>
  <si>
    <t>Ospedale Sandro Pertini</t>
  </si>
  <si>
    <t>Ospedale Versilia</t>
  </si>
  <si>
    <t>Irkutsk Science Centre of the Russian Academy of Sciences</t>
  </si>
  <si>
    <t>UK Centre for Ecology &amp; Hydrology (UKCEH)</t>
  </si>
  <si>
    <t>Riyadh Military Hospital</t>
  </si>
  <si>
    <t>Erzincan Binali Yildirim University</t>
  </si>
  <si>
    <t>COMSATS University Islamabad (CUI)</t>
  </si>
  <si>
    <t>University of Colorado Anschutz Medical Campus</t>
  </si>
  <si>
    <t>Indian Council of Medical Research (ICMR)</t>
  </si>
  <si>
    <t>Korea Research Institute of Bioscience &amp; Biotechnology (KRIBB)</t>
  </si>
  <si>
    <t>Jeonbuk National University</t>
  </si>
  <si>
    <t>Jefferson University</t>
  </si>
  <si>
    <t>Wadsworth Center</t>
  </si>
  <si>
    <t>CSIR - Academy of Scientific &amp; Innovative Research (AcSIR)</t>
  </si>
  <si>
    <t>National Center for AIDS/STD Control &amp; Prevention, Chinese Center for Disease Control &amp; Prevention</t>
  </si>
  <si>
    <t>Institut national de la recherche scientifique (INRS)</t>
  </si>
  <si>
    <t>Federal Institute for Risk Assessment</t>
  </si>
  <si>
    <t>St. Paul's Hospital</t>
  </si>
  <si>
    <t>Kyonggi University</t>
  </si>
  <si>
    <t>Universitatsklinikum des Saarlandes</t>
  </si>
  <si>
    <t>Chung Ang University Hospital</t>
  </si>
  <si>
    <t>Universitat de Vic - Universitat Central de Catalunya (UVic-UCC)</t>
  </si>
  <si>
    <t>Fifth Medical Center of Chinese PLA General Hospital</t>
  </si>
  <si>
    <t>Fundacion Jimenez Diaz</t>
  </si>
  <si>
    <t>Zunyi Medical University</t>
  </si>
  <si>
    <t>Universidade de Vigo</t>
  </si>
  <si>
    <t>CSIR - Institute of Genomics &amp; Integrative Biology (IGIB)</t>
  </si>
  <si>
    <t>National Cancer Center - Korea (NCC)</t>
  </si>
  <si>
    <t>Health Canada</t>
  </si>
  <si>
    <t>Dokkyo Medical University</t>
  </si>
  <si>
    <t>Korea Atomic Energy Research Institute (KAERI)</t>
  </si>
  <si>
    <t>Korea Basic Science Institute (KBSI)</t>
  </si>
  <si>
    <t>TUBINGEN UNIVERSITY CHILDRENS HOSPITAL</t>
  </si>
  <si>
    <t>CSIR - Indian Institute of Chemical Biology (IICB)</t>
  </si>
  <si>
    <t>Centro Nacional de Investigaciones Cardiovasculares (CNIC)</t>
  </si>
  <si>
    <t>Wake Forest Baptist Medical Center</t>
  </si>
  <si>
    <t>ICMR - National JALMA Institute for Leprosy &amp; Other Mycobacterial Diseases, Agra</t>
  </si>
  <si>
    <t>Shionogi &amp; Company Limited</t>
  </si>
  <si>
    <t>Harvard School of Dental Medicine</t>
  </si>
  <si>
    <t>CSIR - National Institute of Oceanography (NIO)</t>
  </si>
  <si>
    <t>Seth Gordhandas Sunderdas Medical College &amp; King Edward Memorial Hospital</t>
  </si>
  <si>
    <t>Shanmugha Arts, Science, Technology &amp; Research Academy (SASTRA)</t>
  </si>
  <si>
    <t>Ministry of Health-Singapore</t>
  </si>
  <si>
    <t>Tohoku Medical &amp; Pharmaceutical University</t>
  </si>
  <si>
    <t>Institute for Basic Science - Korea (IBS)</t>
  </si>
  <si>
    <t>Universidad Veracruzana</t>
  </si>
  <si>
    <t>Toyama Prefectural University</t>
  </si>
  <si>
    <t>Korea Research Institute of Chemical Technology (KRICT)</t>
  </si>
  <si>
    <t>VA Portland Health Care System</t>
  </si>
  <si>
    <t>Amrita Vishwa Vidyapeetham</t>
  </si>
  <si>
    <t>Korea Institute of Science &amp; Technology (KIST)</t>
  </si>
  <si>
    <t>CSIR - Centre for Cellular &amp; Molecular Biology (CCMB)</t>
  </si>
  <si>
    <t>University of Life Sciences in Lublin</t>
  </si>
  <si>
    <t>Sri Ramachandra Institute of Higher Education &amp; Research</t>
  </si>
  <si>
    <t>Texas Department of State Health Services</t>
  </si>
  <si>
    <t>Sunway University</t>
  </si>
  <si>
    <t>Tokyo Metropolitan Children's Medical Center</t>
  </si>
  <si>
    <t>Versiti Blood Center of Wisconsin</t>
  </si>
  <si>
    <t>St. Joseph's Hospital and Medical Center</t>
  </si>
  <si>
    <t>Gwangju Institute of Science &amp; Technology (GIST)</t>
  </si>
  <si>
    <t>Naval Medical Center San Diego</t>
  </si>
  <si>
    <t>Chicago Medical School</t>
  </si>
  <si>
    <t>National Health Insurance Service</t>
  </si>
  <si>
    <t>Azienda Ospedaliera Universitaria Policlinico Vittorio Emanuele Presidio Ferraotto</t>
  </si>
  <si>
    <t>Instituto de Investigacion Sanitaria del Principado de Asturias (ISPA)</t>
  </si>
  <si>
    <t>Universidad Cooperativa de Colombia</t>
  </si>
  <si>
    <t>CSIR - Indian Institute of Integrative Medicine (IIIM)</t>
  </si>
  <si>
    <t>University of Silesia in Katowice</t>
  </si>
  <si>
    <t>National Center for Disease Control &amp; Public Health - Georgia</t>
  </si>
  <si>
    <t>ICGEB Cape Town</t>
  </si>
  <si>
    <t>Instituto de Investigacion Sanitaria Biodonostia</t>
  </si>
  <si>
    <t>South Valley University Egypt</t>
  </si>
  <si>
    <t>Naval Health Research Center (NHRC)</t>
  </si>
  <si>
    <t>Institute of Genetics &amp; Developmental Biology, CAS</t>
  </si>
  <si>
    <t>Jeonbuk National University Hospital</t>
  </si>
  <si>
    <t>Shanghai Institute of Materia Medica, CAS</t>
  </si>
  <si>
    <t>Bakirkoy Dr. Sadi Konuk Research &amp; Training Hospital</t>
  </si>
  <si>
    <t>Pacific Ocean Institute of Bioorganic Chemistry</t>
  </si>
  <si>
    <t>Southern Theater Command General Hospital</t>
  </si>
  <si>
    <t>Technical University of Darmstadt</t>
  </si>
  <si>
    <t>Gyeongsang National University Hospital</t>
  </si>
  <si>
    <t>Providence VA Medical Center</t>
  </si>
  <si>
    <t>Jiangsu Ocean University</t>
  </si>
  <si>
    <t>Hebei North University</t>
  </si>
  <si>
    <t>Beaumont Health</t>
  </si>
  <si>
    <t>Sun Moon University</t>
  </si>
  <si>
    <t>Schepens Eye Research Institute</t>
  </si>
  <si>
    <t>Ulsan National Institute of Science &amp; Technology (UNIST)</t>
  </si>
  <si>
    <t>CSIR - National Environmental Engineering Research Institute (NEERI)</t>
  </si>
  <si>
    <t>Kasturba Medical College, Mangalore</t>
  </si>
  <si>
    <t>Daegu Gyeongbuk Institute of Science &amp; Technology (DGIST)</t>
  </si>
  <si>
    <t>AOU Policlinico Gaetano Martino</t>
  </si>
  <si>
    <t>National Medical Center - Korea</t>
  </si>
  <si>
    <t>CSIR - National Botanical Research Institute (NBRI)</t>
  </si>
  <si>
    <t>University of New England - Maine</t>
  </si>
  <si>
    <t>George Emil Palade University of Medicine, Pharmacy, Science, &amp; Technology of Targu Mures</t>
  </si>
  <si>
    <t>Children's Hospital of New Orleans</t>
  </si>
  <si>
    <t>CSIR - National Institute Interdisciplinary Science &amp; Technology (NIIST)</t>
  </si>
  <si>
    <t>Munchen Klinik</t>
  </si>
  <si>
    <t>Optum</t>
  </si>
  <si>
    <t>Southwest Minzu University</t>
  </si>
  <si>
    <t>Western New England University</t>
  </si>
  <si>
    <t>CSIR - Indian Institute of Toxicology Research (IITR)</t>
  </si>
  <si>
    <t>Mendel University in Brno</t>
  </si>
  <si>
    <t>Moulay Ismail University of Meknes</t>
  </si>
  <si>
    <t>United States Health Resources &amp; Service Administration (HRSA)</t>
  </si>
  <si>
    <t>Evidera</t>
  </si>
  <si>
    <t>ISPRO Istituto per lo studio, la prevenzione e la rete oncologica</t>
  </si>
  <si>
    <t>Krembil Research Institute</t>
  </si>
  <si>
    <t>Japanese Red Cross Nagoya Daini Hospital</t>
  </si>
  <si>
    <t>Seoul Medical Center</t>
  </si>
  <si>
    <t>Korea Institute of Radiological &amp; Medical Sciences</t>
  </si>
  <si>
    <t>Shuang Ho Hospital</t>
  </si>
  <si>
    <t>Universidad de La Sabana</t>
  </si>
  <si>
    <t>Taizhou University</t>
  </si>
  <si>
    <t>Norfolk &amp; Norwich University Hospitals NHS Foundation Trust</t>
  </si>
  <si>
    <t>All India Institute of Medical Sciences (AIIMS) Patna</t>
  </si>
  <si>
    <t>Yenepoya (Deemed to be University)</t>
  </si>
  <si>
    <t>All India Institute of Medical Sciences (AIIMS) Bhubaneswar</t>
  </si>
  <si>
    <t>Silla University</t>
  </si>
  <si>
    <t>Oslo Metropolitan University (OsloMet)</t>
  </si>
  <si>
    <t>Thapar Institute of Engineering &amp; Technology</t>
  </si>
  <si>
    <t>Sheffield Children's NHS Foundation Trust</t>
  </si>
  <si>
    <t>Universita LUMSA</t>
  </si>
  <si>
    <t>Daegu Haany University</t>
  </si>
  <si>
    <t>Greenville Health System</t>
  </si>
  <si>
    <t>Sanford Health</t>
  </si>
  <si>
    <t>Azienda Ospedaliera SS Antonio Biagio Cesare Arrigo</t>
  </si>
  <si>
    <t>Hospital Universitario Infanta Sofia</t>
  </si>
  <si>
    <t>Altinbas University</t>
  </si>
  <si>
    <t>ICMR - National Institute of Cancer Prevention &amp; Research (NICPR)</t>
  </si>
  <si>
    <t>Institute of Advanced Study in Science &amp; Technology (IASST)</t>
  </si>
  <si>
    <t>Alder Hey Children's Hospital</t>
  </si>
  <si>
    <t>Sathyabama Institute of Science &amp; Technology</t>
  </si>
  <si>
    <t>ICMR - National Institute of Nutrition (NII)</t>
  </si>
  <si>
    <t>Chungbuk National University Hospital</t>
  </si>
  <si>
    <t>Soonchunhyang University Hospital</t>
  </si>
  <si>
    <t>Daegu Fatima Hospital</t>
  </si>
  <si>
    <t>Institut National de Recherche d'Analyse Physico-Chimique</t>
  </si>
  <si>
    <t>ULSS 2 Marca TV</t>
  </si>
  <si>
    <t>ASST Gaetano Pini CTO</t>
  </si>
  <si>
    <t>CSIR - Central Institute of Medicinal &amp; Aromatic Plants (CIMAP)</t>
  </si>
  <si>
    <t>Handong Global University</t>
  </si>
  <si>
    <t>National Institute for Materials Science</t>
  </si>
  <si>
    <t>Hannam University</t>
  </si>
  <si>
    <t>Indira Gandhi Medical College &amp; Hospital Shimla</t>
  </si>
  <si>
    <t>Ospedale Ca' Foncello Treviso</t>
  </si>
  <si>
    <t>All India Institute of Medical Sciences (AIIMS) Bhopal</t>
  </si>
  <si>
    <t>Acharya Nagarjuna University</t>
  </si>
  <si>
    <t>Chiba Children's Hospital</t>
  </si>
  <si>
    <t>Kangwon National University Hospital</t>
  </si>
  <si>
    <t>Yale NUS College</t>
  </si>
  <si>
    <t>AUSL della Romagna</t>
  </si>
  <si>
    <t>Northern State Medical University</t>
  </si>
  <si>
    <t>Mendeleev University of Chemical Technology of Russia</t>
  </si>
  <si>
    <t>Mustansiriya University</t>
  </si>
  <si>
    <t>DR. B.R.A. Institute Rotary Cancer Hospital</t>
  </si>
  <si>
    <t>University of Arizona Health Sciences</t>
  </si>
  <si>
    <t>Dankook University Hospital</t>
  </si>
  <si>
    <t>VA Nebraska-Western Iowa Health Care System</t>
  </si>
  <si>
    <t>Azienda Ospedaliera Maggiore della Carita di Novara</t>
  </si>
  <si>
    <t>Sree Chitra Tirunal Institute for Medical Sciences Technology (SCTIMST)</t>
  </si>
  <si>
    <t>Morgan State University</t>
  </si>
  <si>
    <t>Pennsylvania Presbyterian Medical Center</t>
  </si>
  <si>
    <t>Kathmandu University</t>
  </si>
  <si>
    <t>Inland Norway University of Applied Sciences</t>
  </si>
  <si>
    <t>Kyungnam University</t>
  </si>
  <si>
    <t>Semenov Federal Research Center for Chemical Physics</t>
  </si>
  <si>
    <t>Royal Dutch Shell</t>
  </si>
  <si>
    <t>Klinikum Stuttgart</t>
  </si>
  <si>
    <t>Chugai Pharmaceutical Co., Ltd.</t>
  </si>
  <si>
    <t>Meiji Holdings Co., Ltd.</t>
  </si>
  <si>
    <t>Kunming General Hospital</t>
  </si>
  <si>
    <t>Guglielmo Marconi University</t>
  </si>
  <si>
    <t>Hebei University of Chinese Medicine</t>
  </si>
  <si>
    <t>MRC Harwell</t>
  </si>
  <si>
    <t>CSIR - Central Leather Research Institute (CLRI)</t>
  </si>
  <si>
    <t>Akron General Medical Center</t>
  </si>
  <si>
    <t>UPMC Presbyterian</t>
  </si>
  <si>
    <t>Sangji University</t>
  </si>
  <si>
    <t>Petrozavodsk State University</t>
  </si>
  <si>
    <t>Hubei Minzu University</t>
  </si>
  <si>
    <t>Johann Heinrich von Thunen Institute</t>
  </si>
  <si>
    <t>Ministry of Food &amp; Drug Safety (MFDS)</t>
  </si>
  <si>
    <t>Centrale Lille</t>
  </si>
  <si>
    <t>Konyang University Hospital</t>
  </si>
  <si>
    <t>Myongji Hospital</t>
  </si>
  <si>
    <t>Cooper University Hospital</t>
  </si>
  <si>
    <t>ULSS 3 Serenissima</t>
  </si>
  <si>
    <t>All India Institute of Medical Sciences (AIIMS) Jodhpur</t>
  </si>
  <si>
    <t>IFOM - FIRC Institute of Molecular Oncology</t>
  </si>
  <si>
    <t>Regional Environmental Protection Agency - Italy</t>
  </si>
  <si>
    <t>Institute of Biomedical Chemistry</t>
  </si>
  <si>
    <t>University of Portland</t>
  </si>
  <si>
    <t>Yunnan University of Chinese Medicine</t>
  </si>
  <si>
    <t>Korea Institute of Toxicology</t>
  </si>
  <si>
    <t>Women &amp; Children's Hospital of Buffalo</t>
  </si>
  <si>
    <t>ULSS 1 Dolomiti</t>
  </si>
  <si>
    <t>Austrian Institute of Technology (AIT)</t>
  </si>
  <si>
    <t>University of Akureyri</t>
  </si>
  <si>
    <t>Open University Israel</t>
  </si>
  <si>
    <t>Savannah River National Laboratory</t>
  </si>
  <si>
    <t>Korea Brain Research Institute (KBRI)</t>
  </si>
  <si>
    <t>Ajou University Hospital</t>
  </si>
  <si>
    <t>Jungwon University</t>
  </si>
  <si>
    <t>Saint Peter's University Hospital</t>
  </si>
  <si>
    <t>Nagano Red Cross Hospital</t>
  </si>
  <si>
    <t>Seventh Medical Center of Chinese PLA General Hospital</t>
  </si>
  <si>
    <t>Hawler Medical University</t>
  </si>
  <si>
    <t>National Kidney &amp; Transplant Institute</t>
  </si>
  <si>
    <t>Saint Lukes Medical Center - Philippines</t>
  </si>
  <si>
    <t>CY Cergy Paris Universite</t>
  </si>
  <si>
    <t>Brooklyn Hospital Center</t>
  </si>
  <si>
    <t>Huntington Memorial Hospital</t>
  </si>
  <si>
    <t>Jersey Shore University Medical Center</t>
  </si>
  <si>
    <t>German Sport University Cologne</t>
  </si>
  <si>
    <t>Westlake University</t>
  </si>
  <si>
    <t>Show Chwan Memorial Hospital</t>
  </si>
  <si>
    <t>King Abdullah Specialist Childrens Hospital (KASCH)</t>
  </si>
  <si>
    <t>Ospedale di Belluno</t>
  </si>
  <si>
    <t>Hospital Can Misses</t>
  </si>
  <si>
    <t>Veneto Institute Molecular Medicine</t>
  </si>
  <si>
    <t>Ospedale di Vimercate</t>
  </si>
  <si>
    <t>Los Angeles County+USC Medical Center</t>
  </si>
  <si>
    <t>Stony Brook University Hospital</t>
  </si>
  <si>
    <t>Kanagawa Academy Science &amp; Technology</t>
  </si>
  <si>
    <t>Joongbu University</t>
  </si>
  <si>
    <t>Korea National Open University</t>
  </si>
  <si>
    <t>Korea Research Institute of Standards &amp; Science (KRISS)</t>
  </si>
  <si>
    <t>Woosuk University</t>
  </si>
  <si>
    <t>Evangelical Hospital Bethel (EvKB) - House Gilead I</t>
  </si>
  <si>
    <t>University of Diyala</t>
  </si>
  <si>
    <t>Nagasaki International University</t>
  </si>
  <si>
    <t>Gifu Municipal Hospital</t>
  </si>
  <si>
    <t>Chang Bing Show Chwan Memorial Hospital</t>
  </si>
  <si>
    <t>ULSS 7 Pedemontana</t>
  </si>
  <si>
    <t>Nanning Normal University</t>
  </si>
  <si>
    <t>Nguyen Tat Thanh University (NTTU)</t>
  </si>
  <si>
    <t>Azienda Ospedaliera San Giovanni Addolorata</t>
  </si>
  <si>
    <t>Bellevue Hospital Center</t>
  </si>
  <si>
    <t>Guglielmo da Saliceto Hospital</t>
  </si>
  <si>
    <t>Klinikum Fulda</t>
  </si>
  <si>
    <t>Ishikawa Prefectural Central Hospital</t>
  </si>
  <si>
    <t>Dongshin University</t>
  </si>
  <si>
    <t>Ospedale Infantile Regina Margherita</t>
  </si>
  <si>
    <t>Universidad de Monterrey</t>
  </si>
  <si>
    <t>Ospedale Alto Vicentino</t>
  </si>
  <si>
    <t>All India Institute of Medical Sciences (AIIMS) Rishikesh</t>
  </si>
  <si>
    <t>Agricultural Technology Research Institute</t>
  </si>
  <si>
    <t>Ontario Tech University</t>
  </si>
  <si>
    <t>Himeji Dokkyo University</t>
  </si>
  <si>
    <t>Seonam University</t>
  </si>
  <si>
    <t>North Minzu University</t>
  </si>
  <si>
    <t>Municipal Hospital Dresden</t>
  </si>
  <si>
    <t>University of Bisha</t>
  </si>
  <si>
    <t>Sapporo City General Hospital</t>
  </si>
  <si>
    <t>Hamamatsu Photonics</t>
  </si>
  <si>
    <t>New York University Tandon School of Engineering</t>
  </si>
  <si>
    <t>Kursk State University</t>
  </si>
  <si>
    <t>Culham Science Centre</t>
  </si>
  <si>
    <t>Razumovsky Saratov State Medical University</t>
  </si>
  <si>
    <t>SAS Institute Inc</t>
  </si>
  <si>
    <t>Hopital Ibn EL JAZZAR de Kairouan</t>
  </si>
  <si>
    <t>Ospedale dell'Angelo Mestre</t>
  </si>
  <si>
    <t>National Center for Chronic &amp; Noncommunicable Disease Control &amp; Prevention, Chinese Center for Disease Control &amp; Prevention</t>
  </si>
  <si>
    <t>Elettra Sincrotrone Trieste</t>
  </si>
  <si>
    <t>Mercy Medical Center - Maryland</t>
  </si>
  <si>
    <t>Moses Cone Memorial Hospital</t>
  </si>
  <si>
    <t>Henan Polytechnic University</t>
  </si>
  <si>
    <t>ShenZhen Polytechnic</t>
  </si>
  <si>
    <t>SWPS University of Social Sciences &amp; Humanities</t>
  </si>
  <si>
    <t>Guizhou University of Traditional Chinese Medicine</t>
  </si>
  <si>
    <t>South Ural State Medical University</t>
  </si>
  <si>
    <t>Arts et Metiers Institute of Technology</t>
  </si>
  <si>
    <t>Hunan University of Technology &amp; Business</t>
  </si>
  <si>
    <t>Klinikum Dortmund</t>
  </si>
  <si>
    <t>Ospedale Sant'Anna di Como</t>
  </si>
  <si>
    <t>National Evidence-based Healthcare Collaborating Agency (NECA)</t>
  </si>
  <si>
    <t>Royal Stoke University Hospital</t>
  </si>
  <si>
    <t>Saveetha Dental College &amp; Hospital</t>
  </si>
  <si>
    <t>ULSS 5 Polesana</t>
  </si>
  <si>
    <t>University of Kurdistan</t>
  </si>
  <si>
    <t>Balochistan University of Information Technology, Engineering &amp; Management Sciences BUITEMS</t>
  </si>
  <si>
    <t>Hellenic Mediterranean University</t>
  </si>
  <si>
    <t>HealthCore, Inc</t>
  </si>
  <si>
    <t>Shanghai Advanced Research Institute, CAS</t>
  </si>
  <si>
    <t>Google Incorporated</t>
  </si>
  <si>
    <t>Clinica Los Andes</t>
  </si>
  <si>
    <t>Ardahan State Hospital</t>
  </si>
  <si>
    <t>Mathematica</t>
  </si>
  <si>
    <t>Hemwati Nandan Bahuguna Garhwal University</t>
  </si>
  <si>
    <t>Kursk State Medical University</t>
  </si>
  <si>
    <t>Terumo Corporation</t>
  </si>
  <si>
    <t>University of Karbala</t>
  </si>
  <si>
    <t>Sumandeep Vidyapeeth</t>
  </si>
  <si>
    <t>Yeungnam University Hospital</t>
  </si>
  <si>
    <t>Veterans Health Service Medical Center</t>
  </si>
  <si>
    <t>Korea Hydro &amp; Nuclear Power</t>
  </si>
  <si>
    <t>Kyungdong University</t>
  </si>
  <si>
    <t>Fondation Adolphe de Rothschild</t>
  </si>
  <si>
    <t>Kagoshima City Hospital</t>
  </si>
  <si>
    <t>Datta Meghe Institute of Medical Sciences - Deemed to be University</t>
  </si>
  <si>
    <t>Fondazione Citta della Speranza</t>
  </si>
  <si>
    <t>Ospedale SS Giovanni Paolo Venezia</t>
  </si>
  <si>
    <t>University of Uyo</t>
  </si>
  <si>
    <t>Azienda Ospedaliera Vito Fazzi</t>
  </si>
  <si>
    <t>Ospedale Antonio Perrino</t>
  </si>
  <si>
    <t>Leeds Beckett University</t>
  </si>
  <si>
    <t>Ovidius University</t>
  </si>
  <si>
    <t>Wheaton College</t>
  </si>
  <si>
    <t>Louisiana State University Shreveport</t>
  </si>
  <si>
    <t>Worcester State University</t>
  </si>
  <si>
    <t>Good Samaritan Hospital - Cincinnati</t>
  </si>
  <si>
    <t>Shriners Hospitals Children Philadelphia</t>
  </si>
  <si>
    <t>Spaulding Rehabilitation Hospital</t>
  </si>
  <si>
    <t>Japan Advanced Institute of Science &amp; Technology (JAIST)</t>
  </si>
  <si>
    <t>Tokyo Metropolitan Institute for Neuroscience</t>
  </si>
  <si>
    <t>Nambu University</t>
  </si>
  <si>
    <t>National Research Nuclear University MEPhI (Moscow Engineering Physics Institute)</t>
  </si>
  <si>
    <t>Golden Jubilee Hospital</t>
  </si>
  <si>
    <t>Manchester Royal Eye Hospital</t>
  </si>
  <si>
    <t>Eskenazi Health</t>
  </si>
  <si>
    <t>National Medical Research Center for Therapy &amp; Preventive Medicine</t>
  </si>
  <si>
    <t>Alanya Alaaddin Keykubat University</t>
  </si>
  <si>
    <t>Technical Institute of Physics &amp; Chemistry, CAS</t>
  </si>
  <si>
    <t>Institute of Automation, CAS</t>
  </si>
  <si>
    <t>Ural State Medical University</t>
  </si>
  <si>
    <t>Samsung Electronics</t>
  </si>
  <si>
    <t>Western Greece University of Applied Sciences (TEI of Western Greece)</t>
  </si>
  <si>
    <t>Shiseido Company, Limited</t>
  </si>
  <si>
    <t>Wuhan Sports University</t>
  </si>
  <si>
    <t>Butler Hospital Rhode Island</t>
  </si>
  <si>
    <t>Altai State Medical University</t>
  </si>
  <si>
    <t>Research Institute for Medical Problems in the North, Siberian Branch, Russian Academy of Sciences</t>
  </si>
  <si>
    <t>Ospedale di Camposampiero</t>
  </si>
  <si>
    <t>Ospedale San Bassiano</t>
  </si>
  <si>
    <t>Ospedale Fracastoro San Bonifacio Verona</t>
  </si>
  <si>
    <t>Burnazyan Federal Medical Biophysical Center</t>
  </si>
  <si>
    <t>Rose Hulman Institute Technology</t>
  </si>
  <si>
    <t>Monmouth University</t>
  </si>
  <si>
    <t>Miami Valley Hospital</t>
  </si>
  <si>
    <t>Stamford Hospital</t>
  </si>
  <si>
    <t>Chengdu Sport University</t>
  </si>
  <si>
    <t>Shanghai University of Finance &amp; Economics</t>
  </si>
  <si>
    <t>Wakayama University</t>
  </si>
  <si>
    <t>South Ural State University</t>
  </si>
  <si>
    <t>Chinese Academy of Engineering Physics</t>
  </si>
  <si>
    <t>Vanderbilt University Peabody College</t>
  </si>
  <si>
    <t>Pavlov Institute of Physiology Russian Academy of Sciences</t>
  </si>
  <si>
    <t>NEC Corporation</t>
  </si>
  <si>
    <t>Kemerovo State University</t>
  </si>
  <si>
    <t>Hasan Kalyoncu University</t>
  </si>
  <si>
    <t>Brien Holden Vision Institute</t>
  </si>
  <si>
    <t>City Hospital Ankara</t>
  </si>
  <si>
    <t>Ersoy Hospital</t>
  </si>
  <si>
    <t>Mersin State Hospital</t>
  </si>
  <si>
    <t>Koru Hospital</t>
  </si>
  <si>
    <t>Nevsehir State Hospital</t>
  </si>
  <si>
    <t>Yalova State Hospital</t>
  </si>
  <si>
    <t>Nicolae Stancioiu Heart Institute</t>
  </si>
  <si>
    <t>Florida Cancer Specialists</t>
  </si>
  <si>
    <t>Marien Hospital Dusseldorf</t>
  </si>
  <si>
    <t>Paijat Hame Central Hospital</t>
  </si>
  <si>
    <t>Sana Klinikum Offenbach</t>
  </si>
  <si>
    <t>Amgen Limited</t>
  </si>
  <si>
    <t>J. Heyrovsky Institute of Physical Chemistry of the Czech Academy of Sciences</t>
  </si>
  <si>
    <t>Instituto Tecnologico de Santo Domingo (INTEC)</t>
  </si>
  <si>
    <t>Universita Ecampus</t>
  </si>
  <si>
    <t>Kazimierz Pulaski University of Technology &amp; Humanities in Radom</t>
  </si>
  <si>
    <t>Sejong General Hospital</t>
  </si>
  <si>
    <t>Niccolo Cusano Online University</t>
  </si>
  <si>
    <t>Buffalo General Medical Center</t>
  </si>
  <si>
    <t>Centro de Tecnologia Biomedica (CTB)</t>
  </si>
  <si>
    <t>Presidio Ospedaliero di Mirano</t>
  </si>
  <si>
    <t>Saveetha Medical College &amp; Hospital</t>
  </si>
  <si>
    <t>Ospedale di Piacenza</t>
  </si>
  <si>
    <t>Istituto Clinico Humanitas Gavazzeni</t>
  </si>
  <si>
    <t>University of Gloucestershire</t>
  </si>
  <si>
    <t>Public Authority for Applied Education &amp; Training (PAAET) - Kuwait</t>
  </si>
  <si>
    <t>Istanbul Arel University</t>
  </si>
  <si>
    <t>Hamdard University</t>
  </si>
  <si>
    <t>HEC Montreal</t>
  </si>
  <si>
    <t>UNITED STATES DEPARTMENT OF HEALTH HUMAN SERVICES</t>
  </si>
  <si>
    <t>NATIONAL INSTITUTES OF HEALTH NIH USA</t>
  </si>
  <si>
    <t>MEDICAL RESEARCH COUNCIL UK MRC</t>
  </si>
  <si>
    <t>INSTITUT NATIONAL DU CANCER INCA FRANCE</t>
  </si>
  <si>
    <t>ABBOTT LABORATORIES</t>
  </si>
  <si>
    <t>JOHNSON JOHNSON USA</t>
  </si>
  <si>
    <t>MINISTRY OF EDUCATION CULTURE SPORTS SCIENCE AND TECHNOLOGY JAPAN MEXT</t>
  </si>
  <si>
    <t>FWO</t>
  </si>
  <si>
    <t>CANADIAN INSTITUTES OF HEALTH RESEARCH CIHR</t>
  </si>
  <si>
    <t>JAPAN SOCIETY FOR THE PROMOTION OF SCIENCE</t>
  </si>
  <si>
    <t>ENGINEERING PHYSICAL SCIENCES RESEARCH COUNCIL EPSRC</t>
  </si>
  <si>
    <t>NIH NATIONAL HEART LUNG BLOOD INSTITUTE NHLBI</t>
  </si>
  <si>
    <t>GRANTS IN AID FOR SCIENTIFIC RESEARCH KAKENHI</t>
  </si>
  <si>
    <t>NETHERLANDS ORGANIZATION FOR HEALTH RESEARCH AND DEVELOPMENT</t>
  </si>
  <si>
    <t>MEDTRONIC</t>
  </si>
  <si>
    <t>New York Eye &amp; Ear Infirmary of Mount Sinai</t>
  </si>
  <si>
    <t>Greater Baltimore Medical Center</t>
  </si>
  <si>
    <t>King Khaled Eye Specialist Hospital</t>
  </si>
  <si>
    <t>Amazon.com</t>
  </si>
  <si>
    <t>Hopital Universitaire Rothschild - APHP</t>
  </si>
  <si>
    <t>Universite du Maine</t>
  </si>
  <si>
    <t>Universite Gustave-Eiffel</t>
  </si>
  <si>
    <t>Banner Alzheimer's Institute</t>
  </si>
  <si>
    <t>Framingham Heart Study</t>
  </si>
  <si>
    <t>Research Center of Neurology, RAMS</t>
  </si>
  <si>
    <t>Nippon Telegraph &amp; Telephone Corporation</t>
  </si>
  <si>
    <t>Holland Bloorview Kids Rehabilitation Hospital</t>
  </si>
  <si>
    <t>Harry S. Truman Memorial Veterans' Hospital</t>
  </si>
  <si>
    <t>Black Dog Institute</t>
  </si>
  <si>
    <t>Danmarks Grundforskningsfond</t>
  </si>
  <si>
    <t>IUSS PAVIA</t>
  </si>
  <si>
    <t>Technische Universitat Ilmenau</t>
  </si>
  <si>
    <t>Indian Institute of Technology (IIT) - Gandhinagar</t>
  </si>
  <si>
    <t>Institute of Forensic Science Ministry of Justice PRC</t>
  </si>
  <si>
    <t>Beijing Sport University</t>
  </si>
  <si>
    <t>UOC Universitat Oberta de Catalunya</t>
  </si>
  <si>
    <t>Sonoma State University</t>
  </si>
  <si>
    <t>University of Deusto</t>
  </si>
  <si>
    <t>Siemens Germany</t>
  </si>
  <si>
    <t>Okayama Prefectural University</t>
  </si>
  <si>
    <t>University of Boras</t>
  </si>
  <si>
    <t>Centro Universitario Augusto Motta (UNISUAM)</t>
  </si>
  <si>
    <t>Aichi Shukutoku University</t>
  </si>
  <si>
    <t>Lamar University</t>
  </si>
  <si>
    <t>Kuban State Medical University</t>
  </si>
  <si>
    <t>West Los Angeles VA Medical Center</t>
  </si>
  <si>
    <t>CSIC - Instituto de Ciencia de Materiales de Aragon (ICMA)</t>
  </si>
  <si>
    <t>West Chester University of Pennsylvania</t>
  </si>
  <si>
    <t>Anhui University of Technology</t>
  </si>
  <si>
    <t>Korea CDC Center for Genome Science</t>
  </si>
  <si>
    <t>D'Youville College</t>
  </si>
  <si>
    <t>The New York Stem Cell Foundation</t>
  </si>
  <si>
    <t>Boston Scientific</t>
  </si>
  <si>
    <t>Canakkale State Hospital</t>
  </si>
  <si>
    <t>Hatay Iskenderun State Hospital</t>
  </si>
  <si>
    <t>(AdventHealth) Central Florida Division</t>
  </si>
  <si>
    <t>University West - Sweden</t>
  </si>
  <si>
    <t>Intergen Genetic Diseases Diagnosis Center</t>
  </si>
  <si>
    <t>Namseoul University</t>
  </si>
  <si>
    <t>Bahcelievler State Hospital</t>
  </si>
  <si>
    <t>Universidade Ibirapuera</t>
  </si>
  <si>
    <t>Tuzla State Hospital</t>
  </si>
  <si>
    <t>Dai Nippon Printing Co. Ltd.</t>
  </si>
  <si>
    <t>Universidad Catolica del Uruguay</t>
  </si>
  <si>
    <t>Universidade Regional do Noroeste do Estado do Rio Grande do Sul - UNIJUI</t>
  </si>
  <si>
    <t>Walsh University</t>
  </si>
  <si>
    <t>Ozel Konya Farabi Hospital</t>
  </si>
  <si>
    <t>Ceyhan State Hospital</t>
  </si>
  <si>
    <t>Englewood Hospital &amp; Medical Center</t>
  </si>
  <si>
    <t>Embry-Riddle Aeronautical University</t>
  </si>
  <si>
    <t>National Institute of Endocrinology C.I. Parhon</t>
  </si>
  <si>
    <t>Omsk State Medical University</t>
  </si>
  <si>
    <t>Regional Institute of Gastroenterology &amp; Hepatology</t>
  </si>
  <si>
    <t>Baltalimani Bone Diseases Training &amp; Research Hospital</t>
  </si>
  <si>
    <t>Medical City Dallas Hospital</t>
  </si>
  <si>
    <t>Kyoto City Hospital</t>
  </si>
  <si>
    <t>Fundacion Cardioinfantil - Instituto de Cardiologia</t>
  </si>
  <si>
    <t>Northern Territory Government</t>
  </si>
  <si>
    <t>Sanglah General Hospital</t>
  </si>
  <si>
    <t>Our Lady Lake Regional Medical Center</t>
  </si>
  <si>
    <t>Centers for Medicare &amp; Medicaid Services</t>
  </si>
  <si>
    <t>Women's College Research Institute</t>
  </si>
  <si>
    <t>American College of Radiology</t>
  </si>
  <si>
    <t>Center for International Blood &amp; Marrow Transplant Research</t>
  </si>
  <si>
    <t>Ghana Health Service</t>
  </si>
  <si>
    <t>PEMEX</t>
  </si>
  <si>
    <t>Instituto Nacional de Enfermedades Neoplasicas</t>
  </si>
  <si>
    <t>Minneapolis Heart Institute Foundation</t>
  </si>
  <si>
    <t>Ospedale di Rovigo</t>
  </si>
  <si>
    <t>WellStar Atlanta Medical Center</t>
  </si>
  <si>
    <t>Christ Hospital - Ohio</t>
  </si>
  <si>
    <t>Scania</t>
  </si>
  <si>
    <t>Universidad San Ignacio de Loyola</t>
  </si>
  <si>
    <t>Kintampo Health Research Centre</t>
  </si>
  <si>
    <t>Ataturk Chest Diseases &amp; Thoracic Surgery Education Research Hospital</t>
  </si>
  <si>
    <t>Saint Thomas Hospital</t>
  </si>
  <si>
    <t>Agency for Healthcare Research &amp; Quality</t>
  </si>
  <si>
    <t>Whiston Hospital</t>
  </si>
  <si>
    <t>Uganda Martyrs University</t>
  </si>
  <si>
    <t>Associazione Nazionale Medici Cardiologi Ospedalieri (ANMCO)</t>
  </si>
  <si>
    <t>Instituto de Prevision Social (IPS)</t>
  </si>
  <si>
    <t>Rwanda Biomedical Center</t>
  </si>
  <si>
    <t>United Nations Population Fund</t>
  </si>
  <si>
    <t>San Francisco Department of Public Health</t>
  </si>
  <si>
    <t>Zonguldak Ataturk State Hospital</t>
  </si>
  <si>
    <t>Mersin Maternity &amp; Children's Hospital</t>
  </si>
  <si>
    <t>Mauritian Umberto I Hospital</t>
  </si>
  <si>
    <t>Imeldaziekenhuis</t>
  </si>
  <si>
    <t>Pondicherry Institute of Medical Sciences</t>
  </si>
  <si>
    <t>King Abdulaziz Cardiac Center (KACC)</t>
  </si>
  <si>
    <t>Springfield College</t>
  </si>
  <si>
    <t>Walden University</t>
  </si>
  <si>
    <t>Santa Barbara Cottage Hospital</t>
  </si>
  <si>
    <t>Saint Barnabas Hospital</t>
  </si>
  <si>
    <t>Saint Antonius Hospital</t>
  </si>
  <si>
    <t>Good Hope Hospital</t>
  </si>
  <si>
    <t>Open University of Cyprus</t>
  </si>
  <si>
    <t>American Society of Clinical Oncology</t>
  </si>
  <si>
    <t>Clinica Indisa</t>
  </si>
  <si>
    <t>Clinica Sanatorio Aleman</t>
  </si>
  <si>
    <t>Centro Universitario UNA</t>
  </si>
  <si>
    <t>Centro Universitario Adventista de Sao Paulo</t>
  </si>
  <si>
    <t>Izmir Menemen State Hospital</t>
  </si>
  <si>
    <t>Arizona Department of Health Services</t>
  </si>
  <si>
    <t>Mount Vernon Cancer Centre</t>
  </si>
  <si>
    <t>United Network for Organ Sharing</t>
  </si>
  <si>
    <t>Hospital Corporation of America</t>
  </si>
  <si>
    <t>Ministry of Health - Indonesia</t>
  </si>
  <si>
    <t>Imam Abdulrahman Al Faisal Hospital - Dammam</t>
  </si>
  <si>
    <t>Okinawa Chubu Central Hospital</t>
  </si>
  <si>
    <t>Ospedale di Busto Arsizio</t>
  </si>
  <si>
    <t>Ospedale San Jacopo di Pistoia</t>
  </si>
  <si>
    <t>Lefke Avrupa University</t>
  </si>
  <si>
    <t>Rawalpindi Medical College</t>
  </si>
  <si>
    <t>FRENCH GOVERNMENT</t>
  </si>
  <si>
    <t>CONICYT FONDECYT</t>
  </si>
  <si>
    <t>MINISTRY OF SCIENCE AND TECHNOLOGY CHINA</t>
  </si>
  <si>
    <t>Jacques Cartier Private Hospital</t>
  </si>
  <si>
    <t>Royal Bolton Hospital</t>
  </si>
  <si>
    <t>King Abdulaziz Hospital - Al Ahsa</t>
  </si>
  <si>
    <t>Orlando Immunology Center</t>
  </si>
  <si>
    <t>Poliambulatorio Nuovo Regina Margherita</t>
  </si>
  <si>
    <t>Kuma Hospital</t>
  </si>
  <si>
    <t>Edwards Lifesciences</t>
  </si>
  <si>
    <t>American Diabetes Association</t>
  </si>
  <si>
    <t>Kanagawa Cardiovascular &amp; Respiratory Center</t>
  </si>
  <si>
    <t>Heart Center Duisburg pediatric hospital</t>
  </si>
  <si>
    <t>Azienda Zero</t>
  </si>
  <si>
    <t>Fortis Escorts Hospital</t>
  </si>
  <si>
    <t>Tosoh Corporation</t>
  </si>
  <si>
    <t>Institute of Occupational Medicine &amp; Environmental Health</t>
  </si>
  <si>
    <t>Ardahan University</t>
  </si>
  <si>
    <t>Benue State University</t>
  </si>
  <si>
    <t>Rajaei Cardiovascular Medical &amp; Research Center</t>
  </si>
  <si>
    <t>Becton Dickinson</t>
  </si>
  <si>
    <t>Uczelnia Lazarskiego w Warszawie</t>
  </si>
  <si>
    <t>Hisar Intercontinental Hospital</t>
  </si>
  <si>
    <t>Clinica Veterinaria Puerta de Hierro</t>
  </si>
  <si>
    <t>Federal Ministry of Health - Ethiopia (FMOH)</t>
  </si>
  <si>
    <t>Nenehatun Maternity Hospital</t>
  </si>
  <si>
    <t>Joint Clinic Research Center - United Arab Emirates</t>
  </si>
  <si>
    <t>Private Istanbul Hospital</t>
  </si>
  <si>
    <t>Ortadogu Hospital</t>
  </si>
  <si>
    <t>Osaka Prefectural Medical Center Respiratory &amp; Allergic Diseases</t>
  </si>
  <si>
    <t>National Institute Rheumatology &amp; Physiotherapy</t>
  </si>
  <si>
    <t>Njala University</t>
  </si>
  <si>
    <t>Indian Institute of Technology (IIT) - Ropar</t>
  </si>
  <si>
    <t>Servergazi State Hospital</t>
  </si>
  <si>
    <t>Sinop Ataturk State Hospital</t>
  </si>
  <si>
    <t>Tennessee Department Health</t>
  </si>
  <si>
    <t>Renal Research Institute</t>
  </si>
  <si>
    <t>Institute of Oncology Prof. Dr. Al Trestioreanu</t>
  </si>
  <si>
    <t>Comprehensive Cancer Centers of Nevada</t>
  </si>
  <si>
    <t>Southwest Research Institute</t>
  </si>
  <si>
    <t>Swiss Group for Clinical Cancer Research (SAKK)</t>
  </si>
  <si>
    <t>Hospital de Jerez</t>
  </si>
  <si>
    <t>Smith &amp; Nephew</t>
  </si>
  <si>
    <t>Centro Universitario Estadual da Zona Oeste</t>
  </si>
  <si>
    <t>Syzganov National Research Surgery Center</t>
  </si>
  <si>
    <t>Gomel State Medical University</t>
  </si>
  <si>
    <t>West Penn Hospital</t>
  </si>
  <si>
    <t>Rocky Mountain Cancer Centers</t>
  </si>
  <si>
    <t>Institute of Macromolecular Chemistry of the Czech Academy of Sciences</t>
  </si>
  <si>
    <t>Dharmais Hospital</t>
  </si>
  <si>
    <t>Assir Central Hospital</t>
  </si>
  <si>
    <t>National Centre for Physics - Pakistan</t>
  </si>
  <si>
    <t>National University of Science &amp; Technology (MISIS)</t>
  </si>
  <si>
    <t>Chinese Academy of Social Sciences</t>
  </si>
  <si>
    <t>3M</t>
  </si>
  <si>
    <t>Nikolaev Institute of Inorganic Chemistry of the Russian Academy of Sciences</t>
  </si>
  <si>
    <t>National Institute of Metrology China</t>
  </si>
  <si>
    <t>University of Tikrit</t>
  </si>
  <si>
    <t>Nitto Denko Corporation</t>
  </si>
  <si>
    <t>Instituto Federal do Triangulo Mineiro (IFTM)</t>
  </si>
  <si>
    <t>Fenway Health</t>
  </si>
  <si>
    <t>Alcon</t>
  </si>
  <si>
    <t>Institute for Transfusion Medicine</t>
  </si>
  <si>
    <t>Paul I Terasaki Foundation Laboratory</t>
  </si>
  <si>
    <t>Udmurt Federal Research Center, Ural Branch of the Russian Academy of Sciences</t>
  </si>
  <si>
    <t>Ospedale Vittorio Veneto</t>
  </si>
  <si>
    <t>Voevodsky Institute of Chemical Kinetics &amp; Combustion SB RAS</t>
  </si>
  <si>
    <t>Mus Alparslan University</t>
  </si>
  <si>
    <t>ASTELLAS PHARMACEUTICALS</t>
  </si>
  <si>
    <t>European Organisation for Research &amp; Treatment of Cancer</t>
  </si>
  <si>
    <t>IFP Energies Nouvelles</t>
  </si>
  <si>
    <t>Athens University of Economics &amp; Business</t>
  </si>
  <si>
    <t>China Earthquake Administration</t>
  </si>
  <si>
    <t>Universite Saad Dahlab de Blida</t>
  </si>
  <si>
    <t>Trudeau Institute</t>
  </si>
  <si>
    <t>US Army Research Laboratory (ARL)</t>
  </si>
  <si>
    <t>US Air Force Research Laboratory</t>
  </si>
  <si>
    <t>Centre National des Sciences Technologies Nucleaires</t>
  </si>
  <si>
    <t>National Marrow Donor Program</t>
  </si>
  <si>
    <t>United States Forest Service</t>
  </si>
  <si>
    <t>Institute of Science &amp; Technology - Austria</t>
  </si>
  <si>
    <t>CSIC - Museo Nacional de Ciencias Naturales (MNCN)</t>
  </si>
  <si>
    <t>Centro de Investigacao em Saude de Manhica</t>
  </si>
  <si>
    <t>Southwest Forestry University - China</t>
  </si>
  <si>
    <t>National Scientific Center of Marine Biology, Far East Branch of the Russian Academy of Sciences</t>
  </si>
  <si>
    <t>Universidad Autonoma de Yucatan</t>
  </si>
  <si>
    <t>Colegio de Postgraduados - Mexico</t>
  </si>
  <si>
    <t>Harbin Normal University</t>
  </si>
  <si>
    <t>Yunnan Normal University</t>
  </si>
  <si>
    <t>Indian Institute of Science Education &amp; Research (IISER) - Mohali</t>
  </si>
  <si>
    <t>Changsha University</t>
  </si>
  <si>
    <t>Limnological Institute SB RAS</t>
  </si>
  <si>
    <t>Institute of Dermatology - CAMS</t>
  </si>
  <si>
    <t>Japan Agency for Marine-Earth Science &amp; Technology (JAMSTEC)</t>
  </si>
  <si>
    <t>Linyi University</t>
  </si>
  <si>
    <t>Guiyang University</t>
  </si>
  <si>
    <t>Korea Forest Research Institute (KFRI)</t>
  </si>
  <si>
    <t>Vietnam National University of Agriculture (VNUA)</t>
  </si>
  <si>
    <t>Universidade de Uberaba (Uniube)</t>
  </si>
  <si>
    <t>National Institute of Ecology</t>
  </si>
  <si>
    <t>Wesleyan University</t>
  </si>
  <si>
    <t>Natural Resources Canada</t>
  </si>
  <si>
    <t>State Research Center of Virology &amp; Biotechnology VECTOR</t>
  </si>
  <si>
    <t>GGS Indraprastha University</t>
  </si>
  <si>
    <t>University of Dar es Salaam</t>
  </si>
  <si>
    <t>Universidade Federal do Oeste do Para</t>
  </si>
  <si>
    <t>Irkutsk State University</t>
  </si>
  <si>
    <t>Nature Research Center - Lithuania</t>
  </si>
  <si>
    <t>Yerevan State University</t>
  </si>
  <si>
    <t>Cankiri Karatekin University</t>
  </si>
  <si>
    <t>Delaware State University</t>
  </si>
  <si>
    <t>Anqing Normal University</t>
  </si>
  <si>
    <t>Harbin Engineering University</t>
  </si>
  <si>
    <t>Shanghai Maritime University</t>
  </si>
  <si>
    <t>Helen F. Graham Cancer Center &amp; Research Institute</t>
  </si>
  <si>
    <t>Jai Prakash Narayan Apex Trauma Center</t>
  </si>
  <si>
    <t>University of Burdwan</t>
  </si>
  <si>
    <t>Chicago State University</t>
  </si>
  <si>
    <t>Fukushima University</t>
  </si>
  <si>
    <t>IZS Dell'abruzzo E Del Molise Giuseppe Caporale</t>
  </si>
  <si>
    <t>Agricultural University Peshawar</t>
  </si>
  <si>
    <t>Universite Toulouse 1 Capitole</t>
  </si>
  <si>
    <t>Universita Mediterranea di Reggio Calabria</t>
  </si>
  <si>
    <t>National Institute of Food &amp; Drug Control - China</t>
  </si>
  <si>
    <t>Yulin Normal University</t>
  </si>
  <si>
    <t>Universite Lyon 2</t>
  </si>
  <si>
    <t>Southern Federal University</t>
  </si>
  <si>
    <t>Anhui University of Science &amp; Technology</t>
  </si>
  <si>
    <t>Motilal Nehru National Institute of Technology</t>
  </si>
  <si>
    <t>Ministry of Earth Sciences (MoES) - India</t>
  </si>
  <si>
    <t>Beijing University of Civil Engineering &amp; Architecture</t>
  </si>
  <si>
    <t>Central University of Tamil Nadu</t>
  </si>
  <si>
    <t>Sequenom</t>
  </si>
  <si>
    <t>Greenland Institute of Natural Resources</t>
  </si>
  <si>
    <t>Maulana Abul Kalam Azad University of Technology</t>
  </si>
  <si>
    <t>King Mongkuts Institute of Technology Ladkrabang</t>
  </si>
  <si>
    <t>National Institute of Biology - Slovenia</t>
  </si>
  <si>
    <t>Widener University</t>
  </si>
  <si>
    <t>State University of New York (SUNY) - Oswego</t>
  </si>
  <si>
    <t>Tennessee Technological University</t>
  </si>
  <si>
    <t>Saratov State University</t>
  </si>
  <si>
    <t>CIMAT - Centro de Investigacion en Matematicas</t>
  </si>
  <si>
    <t>Defense Threat Reduction Agency</t>
  </si>
  <si>
    <t>Institute of Biology, Komi Scientific Centre, Ural Branch RAS</t>
  </si>
  <si>
    <t>Jiangsu University of Technology</t>
  </si>
  <si>
    <t>Central University of Himachal Pradesh</t>
  </si>
  <si>
    <t>Agency of Defense Development</t>
  </si>
  <si>
    <t>All India Institute of Medical Sciences (AIIMS) Raipur</t>
  </si>
  <si>
    <t>L.N. Gumilyov Eurasian National University</t>
  </si>
  <si>
    <t>Qiqihar University</t>
  </si>
  <si>
    <t>Johns Hopkins University Applied Physics Laboratory</t>
  </si>
  <si>
    <t>Institute of Biochemistry &amp; Physiology of Plants &amp; Microorganisms, Russian Academy of Sciences</t>
  </si>
  <si>
    <t>National Center for Biotechnology (NCB)</t>
  </si>
  <si>
    <t>Sikkim Manipal University</t>
  </si>
  <si>
    <t>SSN College of Engineering</t>
  </si>
  <si>
    <t>Lovely Professional University</t>
  </si>
  <si>
    <t>University of Danang</t>
  </si>
  <si>
    <t>University of Lucerne</t>
  </si>
  <si>
    <t>Westfield State University</t>
  </si>
  <si>
    <t>Taiyuan University of Technology</t>
  </si>
  <si>
    <t>Technical University of Ostrava</t>
  </si>
  <si>
    <t>Ecole des Ponts ParisTech</t>
  </si>
  <si>
    <t>University of Guam</t>
  </si>
  <si>
    <t>Kochi University Technology</t>
  </si>
  <si>
    <t>Davidson College</t>
  </si>
  <si>
    <t>Albion College</t>
  </si>
  <si>
    <t>Universite de Bejaia</t>
  </si>
  <si>
    <t>Instituto Federal do Ceara (IFCE)</t>
  </si>
  <si>
    <t>Kazakh Institute of Oncology &amp; Radiology</t>
  </si>
  <si>
    <t>Universidad Autonoma de Chiapas</t>
  </si>
  <si>
    <t>Universidad Tecnica Particular de Loja</t>
  </si>
  <si>
    <t>National University Tainan</t>
  </si>
  <si>
    <t>National Renewable Energy Laboratory - USA</t>
  </si>
  <si>
    <t>Naval Research Laboratory</t>
  </si>
  <si>
    <t>SUNY Cortland</t>
  </si>
  <si>
    <t>Comillas Pontifical University</t>
  </si>
  <si>
    <t>Moscow State University of Psychology &amp; Education</t>
  </si>
  <si>
    <t>Defence Research &amp; Development Canada</t>
  </si>
  <si>
    <t>Adana Alparslan Turkes Science &amp; Technology University</t>
  </si>
  <si>
    <t>Yibin University</t>
  </si>
  <si>
    <t>Nanjing Xiaozhuang University</t>
  </si>
  <si>
    <t>Shanghai Institute of Applied Physics, CAS</t>
  </si>
  <si>
    <t>Rheumazentrum Ruhrgebiet</t>
  </si>
  <si>
    <t>Nuclear Institute for Agriculture &amp; Biology - Pakistan</t>
  </si>
  <si>
    <t>Gujarat University</t>
  </si>
  <si>
    <t>University of Houston Clear Lake</t>
  </si>
  <si>
    <t>Central Washington University</t>
  </si>
  <si>
    <t>Tata Institute of Social Sciences</t>
  </si>
  <si>
    <t>Changchun University of Science &amp; Technology</t>
  </si>
  <si>
    <t>China University of Petroleum</t>
  </si>
  <si>
    <t>Lanzhou Jiaotong University</t>
  </si>
  <si>
    <t>Taishan University</t>
  </si>
  <si>
    <t>Universiti Pendidikan Sultan Idris</t>
  </si>
  <si>
    <t>Chelyabinsk State University</t>
  </si>
  <si>
    <t>National Institute of Informatics (NII) - Japan</t>
  </si>
  <si>
    <t>College of Saint Benedict &amp; Saint Johns University</t>
  </si>
  <si>
    <t>Northern Kentucky University</t>
  </si>
  <si>
    <t>Universite des Sciences et de la Technologie d'Oran Mohamed Boudiaf</t>
  </si>
  <si>
    <t>Pomona College</t>
  </si>
  <si>
    <t>Shanghai Institute of Technology</t>
  </si>
  <si>
    <t>FOI - Swedish Defence Research Agency</t>
  </si>
  <si>
    <t>Sumitomo Chem Co Ltd</t>
  </si>
  <si>
    <t>Universidade Eafit</t>
  </si>
  <si>
    <t>Research Institute of Horticulture</t>
  </si>
  <si>
    <t>Shenyang Institute of Applied Ecology, CAS</t>
  </si>
  <si>
    <t>Suzhou Institute of Biomedical Engineering &amp; Technology, CAS</t>
  </si>
  <si>
    <t>Hubei Engineering University</t>
  </si>
  <si>
    <t>Losante Children's &amp; Adult Hospital</t>
  </si>
  <si>
    <t>Karunya Institute of Technology &amp; Sciences</t>
  </si>
  <si>
    <t>Vels Institute of Science, Technology &amp; Advanced Studies</t>
  </si>
  <si>
    <t>Vinayaka Mission's Research Foundation</t>
  </si>
  <si>
    <t>National Board of Health &amp; Welfare</t>
  </si>
  <si>
    <t>Ahmedabad University</t>
  </si>
  <si>
    <t>Rider University</t>
  </si>
  <si>
    <t>Rikkyo University</t>
  </si>
  <si>
    <t>Alabama A&amp;M University</t>
  </si>
  <si>
    <t>Armstrong Atlantic State University</t>
  </si>
  <si>
    <t>Drew University</t>
  </si>
  <si>
    <t>Changshu Institute of Technology</t>
  </si>
  <si>
    <t>Kuvempu University</t>
  </si>
  <si>
    <t>University of Mumbai</t>
  </si>
  <si>
    <t>Chiba Institute of Technology</t>
  </si>
  <si>
    <t>Health Sciences University of Mongolia</t>
  </si>
  <si>
    <t>Saint Johns University Collegeville</t>
  </si>
  <si>
    <t>Centro Atomico Bariloche</t>
  </si>
  <si>
    <t>United States Air Force Academy</t>
  </si>
  <si>
    <t>Universiteti i Tiranes</t>
  </si>
  <si>
    <t>Guilin University of Technology</t>
  </si>
  <si>
    <t>Xinxiang University</t>
  </si>
  <si>
    <t>Xijing University</t>
  </si>
  <si>
    <t>California Baptist University</t>
  </si>
  <si>
    <t>Istituto per la Valorizzazione del Legno e delle Specie Arboree (IVALSA-CNR)</t>
  </si>
  <si>
    <t>Instituto Federal de Pernambuco (IFPE)</t>
  </si>
  <si>
    <t>Institute of Geology &amp; Geophysics, CAS</t>
  </si>
  <si>
    <t>National Ageing Research Institute</t>
  </si>
  <si>
    <t>Hanshan Normal University</t>
  </si>
  <si>
    <t>Plymouth Marine Laboratory</t>
  </si>
  <si>
    <t>Instituto Nacional de Salud del Nino - San Borja</t>
  </si>
  <si>
    <t>University of Piraeus</t>
  </si>
  <si>
    <t>Agensi Nuklear Malaysia</t>
  </si>
  <si>
    <t>Ministry of Agriculture Forestry &amp; Fisheries - Japan</t>
  </si>
  <si>
    <t>Millsaps College</t>
  </si>
  <si>
    <t>Getulio Vargas Foundation</t>
  </si>
  <si>
    <t>Chengdu University of Technology</t>
  </si>
  <si>
    <t>Chongqing Technology &amp; Business University</t>
  </si>
  <si>
    <t>Jiangxi University of Finance &amp; Economics</t>
  </si>
  <si>
    <t>Nanjing University of Posts &amp; Telecommunications</t>
  </si>
  <si>
    <t>Shandong Jiaotong University</t>
  </si>
  <si>
    <t>Xihua University</t>
  </si>
  <si>
    <t>Hanbat National University</t>
  </si>
  <si>
    <t>Kyungsung University</t>
  </si>
  <si>
    <t>Bukovinian State Medical University</t>
  </si>
  <si>
    <t>SLAC National Accelerator Laboratory</t>
  </si>
  <si>
    <t>SUNY Geneseo</t>
  </si>
  <si>
    <t>Ioffe Physical Technical Institute</t>
  </si>
  <si>
    <t>Dainippon Sumitomo Pharmaceutical Company</t>
  </si>
  <si>
    <t>Electricite de France (EDF)</t>
  </si>
  <si>
    <t>Universite Mouloud Mammeri de Tizi Ouzou</t>
  </si>
  <si>
    <t>Academy of Finland</t>
  </si>
  <si>
    <t>CSIC - Instituto de Quimica Fisica Rocasolano (IQFR)</t>
  </si>
  <si>
    <t>University of Nottingham Ningbo China</t>
  </si>
  <si>
    <t>Zaozhuang University</t>
  </si>
  <si>
    <t>Istituto di Matematica Applicata e Tecnologie Informatiche Enrico Magenes (IMATI-CNR)</t>
  </si>
  <si>
    <t>Instituto Federal do Piaui (IFPI)</t>
  </si>
  <si>
    <t>Instituto Federal da Bahia (IFBA)</t>
  </si>
  <si>
    <t>National Synchrotron Radiation Research Center</t>
  </si>
  <si>
    <t>Ospedale San Giovanni Battista Roma</t>
  </si>
  <si>
    <t>Izmir Democracy University</t>
  </si>
  <si>
    <t>Chongqing College of Electronic Engineering</t>
  </si>
  <si>
    <t>Indian Institute of Engineering Science Technology Shibpur (IIEST)</t>
  </si>
  <si>
    <t>University of the District of Columbia</t>
  </si>
  <si>
    <t>New Mexico Institute of Mining Technology</t>
  </si>
  <si>
    <t>The New School</t>
  </si>
  <si>
    <t>New England Baptist Hospital</t>
  </si>
  <si>
    <t>Universidade Veiga de Almeida (UVA)</t>
  </si>
  <si>
    <t>Hunan Institute of Science &amp; Technology</t>
  </si>
  <si>
    <t>North China University of Technology</t>
  </si>
  <si>
    <t>Zhongnan University of Economics &amp; Law</t>
  </si>
  <si>
    <t>Manipur University</t>
  </si>
  <si>
    <t>University Kashan</t>
  </si>
  <si>
    <t>Nagaoka University of Technology</t>
  </si>
  <si>
    <t>Soka University</t>
  </si>
  <si>
    <t>Tongmyong University</t>
  </si>
  <si>
    <t>Alexander Dubcek University Trencin</t>
  </si>
  <si>
    <t>Chinese Academy of Geological Sciences</t>
  </si>
  <si>
    <t>National Nanotechnology Center (NANOTEC)</t>
  </si>
  <si>
    <t>National Institute of Polar Research (NIPR) - Japan</t>
  </si>
  <si>
    <t>National Institute of Technology Warangal</t>
  </si>
  <si>
    <t>Maulana Azad National Institute of Technology Bhopal</t>
  </si>
  <si>
    <t>Universite Abdelhamid Ibn Badis de Mostaganem</t>
  </si>
  <si>
    <t>Universidad Nacional de San Antonio Abad del Cusco</t>
  </si>
  <si>
    <t>Centre National de la Recherche Scientifique &amp; Technologique (CNRST)</t>
  </si>
  <si>
    <t>Seoul National University of Science &amp; Technology</t>
  </si>
  <si>
    <t>EC JRC Institute for Transuranium Elements (ITU)</t>
  </si>
  <si>
    <t>Guilin University of Electronic Technology</t>
  </si>
  <si>
    <t>Anhui Polytechnic University</t>
  </si>
  <si>
    <t>Hopital Aziza Othmana</t>
  </si>
  <si>
    <t>Centre de Recerca Matematica (CRM)</t>
  </si>
  <si>
    <t>Isituto di Chimica dei Composti Organometallici (ICCOM-CNR)</t>
  </si>
  <si>
    <t>Ministerio de Salud Publica y Bienstar Social</t>
  </si>
  <si>
    <t>UniCesumar - Centro Universitario Cesumar</t>
  </si>
  <si>
    <t>Hisense</t>
  </si>
  <si>
    <t>Ningbo Institute of Materials Technology and Engineering, CAS</t>
  </si>
  <si>
    <t>Chongqing Institute of Green &amp; Intelligent Technology, CAS</t>
  </si>
  <si>
    <t>IMT Atlantique</t>
  </si>
  <si>
    <t>Bengbu University</t>
  </si>
  <si>
    <t>Vitreous Retina Macula Consultants of New York</t>
  </si>
  <si>
    <t>Institute of Photonics &amp; Electronics of the Czech Academy of Sciences</t>
  </si>
  <si>
    <t>Universitas Surabaya (UBAYA)</t>
  </si>
  <si>
    <t>Universitas Mulawarman</t>
  </si>
  <si>
    <t>Aarupadai Veedu Institute Of Technology</t>
  </si>
  <si>
    <t>Teerthanker Mahaveer University</t>
  </si>
  <si>
    <t>Centre for Development of Advanced Computing (C-DAC)</t>
  </si>
  <si>
    <t>SCREEN Holdings Co., Ltd.</t>
  </si>
  <si>
    <t>Baekseok University</t>
  </si>
  <si>
    <t>Woosong University</t>
  </si>
  <si>
    <t>Laboratoire dEconomie de Dauphine LEDa</t>
  </si>
  <si>
    <t>Sree Balaji Medical College &amp; Hospital</t>
  </si>
  <si>
    <t>Emil Racovita Institute of Speleology</t>
  </si>
  <si>
    <t>Petru Poni Institute of Macromolecular Chemistry</t>
  </si>
  <si>
    <t>Karakoram International University</t>
  </si>
  <si>
    <t>CSIR - Central Electrochemical Research Institute (CECRI)</t>
  </si>
  <si>
    <t>Intel Corporation</t>
  </si>
  <si>
    <t>Kutztown University - Pennsylvania</t>
  </si>
  <si>
    <t>Black Hills State University</t>
  </si>
  <si>
    <t>Anna University of Technology Coimbatore</t>
  </si>
  <si>
    <t>Universidad Nacional de San Juan</t>
  </si>
  <si>
    <t>Beijing Institute of Petrochemical Technology</t>
  </si>
  <si>
    <t>Changsha University of Science &amp; Technology</t>
  </si>
  <si>
    <t>Dalian Jiaotong University</t>
  </si>
  <si>
    <t>Dongguan University of Technology</t>
  </si>
  <si>
    <t>Harbin University of Science &amp; Technology</t>
  </si>
  <si>
    <t>Jiangxi University of Science &amp; Technology</t>
  </si>
  <si>
    <t>North China Electric Power University</t>
  </si>
  <si>
    <t>Qingdao University of Technology</t>
  </si>
  <si>
    <t>Southwestern University of Finance &amp; Economics - China</t>
  </si>
  <si>
    <t>University of International Business &amp; Economics</t>
  </si>
  <si>
    <t>Escuela Politecnica Nacional Ecuador</t>
  </si>
  <si>
    <t>ESCP Europe</t>
  </si>
  <si>
    <t>Helmut Schmidt University</t>
  </si>
  <si>
    <t>Indian Institute of Technology (Indian School of Mines) Dhanbad</t>
  </si>
  <si>
    <t>Multimedia University</t>
  </si>
  <si>
    <t>University of Malaysia Perlis</t>
  </si>
  <si>
    <t>Universidad Americas Puebla (UDLAP)</t>
  </si>
  <si>
    <t>Ansan College</t>
  </si>
  <si>
    <t>Dongseo University</t>
  </si>
  <si>
    <t>Hanseo University</t>
  </si>
  <si>
    <t>Korea Aerospace University</t>
  </si>
  <si>
    <t>Korea Polytechnic University</t>
  </si>
  <si>
    <t>IHE Delft Institute for Water Education</t>
  </si>
  <si>
    <t>National Metal &amp; Materials Technology Center (MTEC)</t>
  </si>
  <si>
    <t>Fort Valley State University</t>
  </si>
  <si>
    <t>Oklahoma State University - Oklahoma City</t>
  </si>
  <si>
    <t>CSIC-UIB - Instituto de Fisica Interdisciplinar y Sistemas Complejos (IFISC)</t>
  </si>
  <si>
    <t>N.P. Bekhtereva Institute of Human Brain</t>
  </si>
  <si>
    <t>Atomic Energy of Canada Limited</t>
  </si>
  <si>
    <t>Xi'an University of Posts &amp; Telecommunications</t>
  </si>
  <si>
    <t>Franklin W. Olin College of Engineering</t>
  </si>
  <si>
    <t>General Motors</t>
  </si>
  <si>
    <t>Sardar Vallabhbhai National Institute of Technology</t>
  </si>
  <si>
    <t>National Institute of Technology Agartala</t>
  </si>
  <si>
    <t>Indian Oil Corporation Ltd</t>
  </si>
  <si>
    <t>iThemba LABS</t>
  </si>
  <si>
    <t>Center for Nanophase Materials Sciences</t>
  </si>
  <si>
    <t>Universite de M'sila</t>
  </si>
  <si>
    <t>Universidad Nacional de Trujillo</t>
  </si>
  <si>
    <t>Vernadsky Institute of Geochemistry &amp; Analytical Chemistry</t>
  </si>
  <si>
    <t>Institute of Problems of Chemical Physics of the Russian Academy of Sciences</t>
  </si>
  <si>
    <t>Center for Physical Sciences &amp; Technology - Lithuania</t>
  </si>
  <si>
    <t>Xi'an Polytechnic University</t>
  </si>
  <si>
    <t>Research Institute of Chemical Defense - China</t>
  </si>
  <si>
    <t>EC JRC Institute for Reference Materials &amp; Measurements (IRMM)</t>
  </si>
  <si>
    <t>Wuhan Textile University</t>
  </si>
  <si>
    <t>Abdullah Gul University</t>
  </si>
  <si>
    <t>CSIC - Instituto de Fisica Corpuscular (IFIC)</t>
  </si>
  <si>
    <t>CSIC - Centro Nacional de Microelectronica (CNM)</t>
  </si>
  <si>
    <t>University of Kirkuk</t>
  </si>
  <si>
    <t>Universidad Autonoma de Occidente</t>
  </si>
  <si>
    <t>Vyatka State University</t>
  </si>
  <si>
    <t>China Shipbuilding Industry Corporation</t>
  </si>
  <si>
    <t>Research Institute for Health Sciences (IICS)</t>
  </si>
  <si>
    <t>Haier</t>
  </si>
  <si>
    <t>Institute of Automation &amp; Control Processes, Far East Branch of the Russian Academy of Sciences</t>
  </si>
  <si>
    <t>Instituto Latino-Americano de Pesquisa e Ensino Odontologico (ILAPEO)</t>
  </si>
  <si>
    <t>Leibniz Institut fur Polymerforschung Dresden</t>
  </si>
  <si>
    <t>K L University</t>
  </si>
  <si>
    <t>Changchun Institute of Optics, Fine Mechanics &amp; Physics, CAS</t>
  </si>
  <si>
    <t>Shenyang Institute of Automation, CAS</t>
  </si>
  <si>
    <t>Shahrood University of Technology</t>
  </si>
  <si>
    <t>Luoyang Institute of Science &amp; Technology</t>
  </si>
  <si>
    <t>Hunan First Normal University</t>
  </si>
  <si>
    <t>Taiyuan Institute of Technology</t>
  </si>
  <si>
    <t>Institute of Industrial Ecology UB RAS</t>
  </si>
  <si>
    <t>Swami Ramanand Teerth Marathwada University</t>
  </si>
  <si>
    <t>M. S. Ramaiah University of Applied Sciences</t>
  </si>
  <si>
    <t>Sona College of Technology</t>
  </si>
  <si>
    <t>Christ University</t>
  </si>
  <si>
    <t>Krishna University Machilipatnam</t>
  </si>
  <si>
    <t>Universitas Islam Negeri Syarif Hidayatullah Jakarta</t>
  </si>
  <si>
    <t>UKA Tarsadia University</t>
  </si>
  <si>
    <t>Shobhit University</t>
  </si>
  <si>
    <t>Wuyi University, Fujian</t>
  </si>
  <si>
    <t>Chandigarh University</t>
  </si>
  <si>
    <t>Institute of Physics of the Czech Academy of Sciences</t>
  </si>
  <si>
    <t>Bannari Amman Institute of Technology</t>
  </si>
  <si>
    <t>Hospital Mateu Orfila</t>
  </si>
  <si>
    <t>Nevsehir Haci Bektas Veli University</t>
  </si>
  <si>
    <t>National Institute for Laser, Plasma &amp; Radiation Physics - Romania</t>
  </si>
  <si>
    <t>National Institute Research &amp; Development in Chemistry &amp; Petrochemistry</t>
  </si>
  <si>
    <t>National Textile University - Pakistan</t>
  </si>
  <si>
    <t>Central Research Institute of Electric Power Industry - Japan</t>
  </si>
  <si>
    <t>Panasonic</t>
  </si>
  <si>
    <t>Silesian University Opava</t>
  </si>
  <si>
    <t>Universidad Tecnologica Metropolitana</t>
  </si>
  <si>
    <t>NASA Goddard Space Flight Center</t>
  </si>
  <si>
    <t>Institute for High Energy Physics (IFAE)</t>
  </si>
  <si>
    <t>Istituto Nazionale Geofisica e Vulcanologia (INGV)</t>
  </si>
  <si>
    <t>Centro Brasileiro de Pesquisas Fisicas</t>
  </si>
  <si>
    <t>DePauw University</t>
  </si>
  <si>
    <t>Istituto per i Processi Chimico-Fisici (IPCF-CNR)</t>
  </si>
  <si>
    <t>Institute of Space &amp; Astronautical Science (ISAS)</t>
  </si>
  <si>
    <t>Instituto Nacional de Astrofisica, Optica y Electronica</t>
  </si>
  <si>
    <t>Instituto Nacional de Pesquisas Espaciais (INPE)</t>
  </si>
  <si>
    <t>STMicroelectronics</t>
  </si>
  <si>
    <t>Korea Astronomy &amp; Space Science Institute (KASI)</t>
  </si>
  <si>
    <t>Space Research Institute of the Russian Academy of Sciences</t>
  </si>
  <si>
    <t>Istituto di Nanotecnologia (NANOTEC-CNR)</t>
  </si>
  <si>
    <t>Hochschule Darmstadt</t>
  </si>
  <si>
    <t>European Organization for Nuclear Research (CERN)</t>
  </si>
  <si>
    <t>SP Technical Research Institute of Sweden</t>
  </si>
  <si>
    <t>Centro Federal de Educacao Tecnologica Celso Suckow da Fonseca (CEFET-RJ)</t>
  </si>
  <si>
    <t>Istituto per la Microelettronica e Microsistemi (IMM-CNR)</t>
  </si>
  <si>
    <t>National Institute for Mathematical Sciences (NIMS)</t>
  </si>
  <si>
    <t>Istituto di Scienze e Tecnologie Molecolari (ISTM-CNR)</t>
  </si>
  <si>
    <t>Radiation &amp; Nuclear Safety Authority (STUK)</t>
  </si>
  <si>
    <t>Australian Defense Force Academy</t>
  </si>
  <si>
    <t>Kansai Rosai Hospital</t>
  </si>
  <si>
    <t>Cardiovascular Research Foundation (CRF)</t>
  </si>
  <si>
    <t>Instituto de Radioprotecao e Dosimetria</t>
  </si>
  <si>
    <t>Centro de Desenvolvimento da Tecnologia Nuclear (CDTN)</t>
  </si>
  <si>
    <t>Universidade do Vale do Sapucai (UNIVAS)</t>
  </si>
  <si>
    <t>CVPath Institute</t>
  </si>
  <si>
    <t>Saiseikai Kumamoto Hospital</t>
  </si>
  <si>
    <t>Tiangong University</t>
  </si>
  <si>
    <t>Kotelnikov Institute of Radioengineering &amp; Electronics</t>
  </si>
  <si>
    <t>K. N. Toosi University of Technology</t>
  </si>
  <si>
    <t>National Institute for Fusion Science (NIFS) - Japan</t>
  </si>
  <si>
    <t>Electronics &amp; Telecommunications Research Institute - Korea (ETRI)</t>
  </si>
  <si>
    <t>Iowa Methodist Medical Center</t>
  </si>
  <si>
    <t>Sydney Adventist Hospital</t>
  </si>
  <si>
    <t>Prokhorov General Physics Institute of the Russian Academy of Sciences</t>
  </si>
  <si>
    <t>Nuclear Materials Authority (NMA)</t>
  </si>
  <si>
    <t>Intercept Pharmaceuticals</t>
  </si>
  <si>
    <t>Universiti Teknologi Petronas</t>
  </si>
  <si>
    <t>Technical University Varna</t>
  </si>
  <si>
    <t>Ziauddin University</t>
  </si>
  <si>
    <t>Institute of Electrical Engineering, CAS</t>
  </si>
  <si>
    <t>Piedmont Heart Institute</t>
  </si>
  <si>
    <t>Idaho National Laboratory</t>
  </si>
  <si>
    <t>Iwate Prefectural Central Hospital</t>
  </si>
  <si>
    <t>University of Jan Evangelista Purkyne</t>
  </si>
  <si>
    <t>Baptist Memorial Hospital Memphis</t>
  </si>
  <si>
    <t>Ned University of Engineering &amp; Technology</t>
  </si>
  <si>
    <t>Kumoh National University Technology</t>
  </si>
  <si>
    <t>Institut Laue-Langevin (ILL)</t>
  </si>
  <si>
    <t>Saint Alphonsus Regional Medical Center</t>
  </si>
  <si>
    <t>Samara National Research University</t>
  </si>
  <si>
    <t>Fukuoka Institute of Technology</t>
  </si>
  <si>
    <t>Chevron</t>
  </si>
  <si>
    <t>Nanchang Hangkong University</t>
  </si>
  <si>
    <t>Semey State Medical University</t>
  </si>
  <si>
    <t>Cekirge State Hospital</t>
  </si>
  <si>
    <t>Palandoken State Hospital</t>
  </si>
  <si>
    <t>Seoul Veterans Hospital</t>
  </si>
  <si>
    <t>Mediterranean Institute of Oncology</t>
  </si>
  <si>
    <t>CSIR - Central Scientific Instruments Organisation (CSIO)</t>
  </si>
  <si>
    <t>Konica Minolta Inc.</t>
  </si>
  <si>
    <t>Cracow University of Technology</t>
  </si>
  <si>
    <t>National Institute for Standards (NIS)</t>
  </si>
  <si>
    <t>University of Anbar</t>
  </si>
  <si>
    <t>China National Nuclear Corporation</t>
  </si>
  <si>
    <t>Ospedale Sant'antonio Padova</t>
  </si>
  <si>
    <t>National Research &amp; Development Institute Optoelectronics INOE 2000</t>
  </si>
  <si>
    <t>Xi'an University of Science &amp; Technology</t>
  </si>
  <si>
    <t>Hochschule Offenburg</t>
  </si>
  <si>
    <t>European University Institute</t>
  </si>
  <si>
    <t>Korea University of Technology &amp; Education</t>
  </si>
  <si>
    <t>National United University</t>
  </si>
  <si>
    <t>CSIC - Instituto de Quimica Medica (IQM)</t>
  </si>
  <si>
    <t>Istituto Officina dei Materiali (IOM-CNR)</t>
  </si>
  <si>
    <t>VSL Dutch Metrology Institute</t>
  </si>
  <si>
    <t>Karaman State Hospital</t>
  </si>
  <si>
    <t>University of Zagreb Faculty of Mechanical Engineering &amp; Naval Architecture</t>
  </si>
  <si>
    <t>Ospedale Mater Salutis di Legnago</t>
  </si>
  <si>
    <t>Atilim University</t>
  </si>
  <si>
    <t>Potsdam Institut fur Klimafolgenforschung</t>
  </si>
  <si>
    <t>American College of Physicians</t>
  </si>
  <si>
    <t>AIBU Bolu Izzet Baysal Education &amp; Research Hospital</t>
  </si>
  <si>
    <t>Bitlis State Hospital</t>
  </si>
  <si>
    <t>Seyfi Demirsoy State Hospital</t>
  </si>
  <si>
    <t>Kocaeli State Hospital</t>
  </si>
  <si>
    <t>Kumaraguru College of Technology</t>
  </si>
  <si>
    <t>Sani Konukoglu Hospital</t>
  </si>
  <si>
    <t>Riga Technical University</t>
  </si>
  <si>
    <t>University of Wisconsin Stout</t>
  </si>
  <si>
    <t>Universidade Sao Judas Tadeu</t>
  </si>
  <si>
    <t>Asian Institute of Technology</t>
  </si>
  <si>
    <t>University of Tartu Institute of Physics</t>
  </si>
  <si>
    <t>Orel State University</t>
  </si>
  <si>
    <t>Centre National de la Recherche Scientifique (CNRS) - Lebanon</t>
  </si>
  <si>
    <t>Nisantasi University</t>
  </si>
  <si>
    <t>National Fusion Research Institute (NFRI)</t>
  </si>
  <si>
    <t>Cancer Research &amp; Biostatistics</t>
  </si>
  <si>
    <t>Mepco Schlenk Engineering College</t>
  </si>
  <si>
    <t>Alfa Institute Of Biomedical Sciences</t>
  </si>
  <si>
    <t>Goswami Ganesh Dutta S. D. College</t>
  </si>
  <si>
    <t>University Hospital Hairmyres</t>
  </si>
  <si>
    <t>Ecole Nationale d'Ingenieurs de Tunis (ENIT)</t>
  </si>
  <si>
    <t>Russian Railroads</t>
  </si>
  <si>
    <t>Baqai Medical University</t>
  </si>
  <si>
    <t>Bauman Moscow State Technical University</t>
  </si>
  <si>
    <t>Mordovian State University</t>
  </si>
  <si>
    <t>Tianjin University of Technology</t>
  </si>
  <si>
    <t>Universiti Malaysia Pahang</t>
  </si>
  <si>
    <t>University Teknikal Malaysia Melaka</t>
  </si>
  <si>
    <t>MIREA - Russian Technological University</t>
  </si>
  <si>
    <t>Prince Sultan University</t>
  </si>
  <si>
    <t>Technical University Kosice</t>
  </si>
  <si>
    <t>Sinopec</t>
  </si>
  <si>
    <t>Huawei Technologies</t>
  </si>
  <si>
    <t>Toros University</t>
  </si>
  <si>
    <t>CSIC - Instituto de Ciencia &amp; Tecnologia de Polimeros (ICTP)</t>
  </si>
  <si>
    <t>Iran Polymer &amp; Petrochemical Institute</t>
  </si>
  <si>
    <t>Association of American Medical Colleges</t>
  </si>
  <si>
    <t>Rize State Hospital</t>
  </si>
  <si>
    <t>Cizre State Hospital</t>
  </si>
  <si>
    <t>Kahramanmaras Dr.Sureyya Adanali Goksun State Hospital</t>
  </si>
  <si>
    <t>National Nuclear Energy Agency of Indonesia</t>
  </si>
  <si>
    <t>College of Engineering Guindy</t>
  </si>
  <si>
    <t>Ospedale Castelfranco Veneto</t>
  </si>
  <si>
    <t>Ospedale Maggiore di Lodi</t>
  </si>
  <si>
    <t>Nokia Corporation</t>
  </si>
  <si>
    <t>National Institute of Technology Karnataka</t>
  </si>
  <si>
    <t>Lappeenranta University of Technology</t>
  </si>
  <si>
    <t>National Institute of Technology Tiruchirappalli</t>
  </si>
  <si>
    <t>Kyungil University</t>
  </si>
  <si>
    <t>Ulyanovsk State University</t>
  </si>
  <si>
    <t>Cankaya University</t>
  </si>
  <si>
    <t>Universite de Nimes</t>
  </si>
  <si>
    <t>University of Shumen</t>
  </si>
  <si>
    <t>Instituto de Telecomunicacoes</t>
  </si>
  <si>
    <t>Francisk Skorina Gomel State University</t>
  </si>
  <si>
    <t>Institute for Nuclear Research of the Russian Academy of Sciences</t>
  </si>
  <si>
    <t>Saudi Electronic University</t>
  </si>
  <si>
    <t>Indian Institute of Technology Bhubaneswar</t>
  </si>
  <si>
    <t>Korea Institute of Industrial Technology (KITECH)</t>
  </si>
  <si>
    <t>Jawaharlal Nehru Technological University - Kakinada</t>
  </si>
  <si>
    <t>Yuri Gagarin State Technical University of Saratov</t>
  </si>
  <si>
    <t>Wuhan Institute of Rock &amp; Soil Mechanics, CAS</t>
  </si>
  <si>
    <t>Adiyaman Training &amp; Research Hospital</t>
  </si>
  <si>
    <t>Burdur State Hospital</t>
  </si>
  <si>
    <t>Yuksekova State Hospital</t>
  </si>
  <si>
    <t>Gumushane State Hospital</t>
  </si>
  <si>
    <t>Uskudar State Hospital</t>
  </si>
  <si>
    <t>Karabuk State Hospital</t>
  </si>
  <si>
    <t>Mersin Toros State Hospital</t>
  </si>
  <si>
    <t>SNS College of Technology</t>
  </si>
  <si>
    <t>Nippon Kayaku Co., Ltd.</t>
  </si>
  <si>
    <t>ETS de Ingenieros Industriales</t>
  </si>
  <si>
    <t>Misan University</t>
  </si>
  <si>
    <t>Uluslararasi Kibris University</t>
  </si>
  <si>
    <t>CSIR - Indian Institute of Petroleum (IIP)</t>
  </si>
  <si>
    <t>Nanhua University</t>
  </si>
  <si>
    <t>Tokyo City University</t>
  </si>
  <si>
    <t>University of Bridgeport</t>
  </si>
  <si>
    <t>Geological Survey of Canada</t>
  </si>
  <si>
    <t>Xi'an Shiyou University</t>
  </si>
  <si>
    <t>Institut Teknologi Sepuluh Nopember</t>
  </si>
  <si>
    <t>Institute of Technology Tralee</t>
  </si>
  <si>
    <t>Sebha University</t>
  </si>
  <si>
    <t>Suwon University</t>
  </si>
  <si>
    <t>Kuban State University</t>
  </si>
  <si>
    <t>Reshetnev Siberian State University of Science &amp; Technology</t>
  </si>
  <si>
    <t>Tashkent Medical Academy</t>
  </si>
  <si>
    <t>AT&amp;T</t>
  </si>
  <si>
    <t>National Institute of Chemical Physics &amp; Biophysics (NICPB)</t>
  </si>
  <si>
    <t>Nesmeyanov Institute of Organoelement Compounds</t>
  </si>
  <si>
    <t>Exxon Mobil Corporation</t>
  </si>
  <si>
    <t>State Grid Corporation of China</t>
  </si>
  <si>
    <t>Kurnakov Institute of General &amp; Inorganic Chemistry of the Russian Academy of Sciences</t>
  </si>
  <si>
    <t>Defence Science &amp; Technology</t>
  </si>
  <si>
    <t>Dragerwerk</t>
  </si>
  <si>
    <t>DENSO</t>
  </si>
  <si>
    <t>Kharkov Institute of Physics &amp; Technology</t>
  </si>
  <si>
    <t>Tianjin University of Technology &amp; Education</t>
  </si>
  <si>
    <t>Egyptian Petroleum Research Institute (EPRI)</t>
  </si>
  <si>
    <t>China National Institute of Standardization</t>
  </si>
  <si>
    <t>Korea Institute of Materials Science (KIMS)</t>
  </si>
  <si>
    <t>Universidade Severino Sombra</t>
  </si>
  <si>
    <t>Instituto Federal de Santa Catarina (IFSC)</t>
  </si>
  <si>
    <t>Shanghai Institute of Microsystem &amp; Information Technology, CAS</t>
  </si>
  <si>
    <t>Astrakhan State Medical University</t>
  </si>
  <si>
    <t>Perm State Medical University named after E. A. Wagner</t>
  </si>
  <si>
    <t>Beypazari State Hospital</t>
  </si>
  <si>
    <t>Erzincan Military Hospital</t>
  </si>
  <si>
    <t>Kocaeli Izmit Seka State Hospital</t>
  </si>
  <si>
    <t>Sirnak Military Hospital</t>
  </si>
  <si>
    <t>Aurel Vlaicu University of Arad</t>
  </si>
  <si>
    <t>Lands &amp; Minerals Sector - Natural Resources Canada</t>
  </si>
  <si>
    <t>Gandhigram Rural Institute</t>
  </si>
  <si>
    <t>Karpagam Academy of Higher Education (KAHE)</t>
  </si>
  <si>
    <t>Voronezh State Medical University</t>
  </si>
  <si>
    <t>Royal Netherlands Meteorological Institute</t>
  </si>
  <si>
    <t>Prasad V. Potluri Siddhartha Institute Of Technology</t>
  </si>
  <si>
    <t>Hindusthan College of Arts &amp; Science</t>
  </si>
  <si>
    <t>K.S. Rangasamy College of Technology</t>
  </si>
  <si>
    <t>Visvesvaraya Technological University</t>
  </si>
  <si>
    <t>National Engineering College - India</t>
  </si>
  <si>
    <t>Affiliated Hospital of Jiangxi University of Traditional Chinese Medicine</t>
  </si>
  <si>
    <t>Nikon Corporation</t>
  </si>
  <si>
    <t>Yekaterinburg Medical Research Center for Prophylaxis &amp; Health Protection in Industrial Workers</t>
  </si>
  <si>
    <t>Bielefeld University of Applied Sciences</t>
  </si>
  <si>
    <t>Sumitomo Heavy Industries Ltd</t>
  </si>
  <si>
    <t>A.P. Vinogradov Institute of Geochemistry of the Siberian Branch of the RAS</t>
  </si>
  <si>
    <t>Geological Survey of Finland (GTK)</t>
  </si>
  <si>
    <t>Institute of Materials Research &amp; Engineering (IMRE)</t>
  </si>
  <si>
    <t>University of Bonab</t>
  </si>
  <si>
    <t>Granov Russian Research Center of Radiology &amp; Surgical Technologies</t>
  </si>
  <si>
    <t>GH Asachi Technical University</t>
  </si>
  <si>
    <t>National Institute for Research &amp; Development of Isotopic &amp; Molecular Technologies Cluj-Napoca</t>
  </si>
  <si>
    <t>Polytechnic University of Timisoara</t>
  </si>
  <si>
    <t>Iqra University</t>
  </si>
  <si>
    <t>Mehran University Engineering &amp; Technology</t>
  </si>
  <si>
    <t>CSIR - National Physical Laboratory (NPL)</t>
  </si>
  <si>
    <t>SN Bose National Centre for Basic Science</t>
  </si>
  <si>
    <t>Mapua University</t>
  </si>
  <si>
    <t>Philippine Nuclear Research Institute</t>
  </si>
  <si>
    <t>LG Electronics</t>
  </si>
  <si>
    <t>Tomas Bata University Zlin</t>
  </si>
  <si>
    <t>Troy University</t>
  </si>
  <si>
    <t>University of Illinois Springfield</t>
  </si>
  <si>
    <t>Franciscan University of Steubenville</t>
  </si>
  <si>
    <t>Milwaukee School Engineering</t>
  </si>
  <si>
    <t>Hospital Saint Raphael</t>
  </si>
  <si>
    <t>Laboratorio Nacional de Luz Sincrotron (LNLS)</t>
  </si>
  <si>
    <t>Northeast Petroleum University</t>
  </si>
  <si>
    <t>Shanghai University of Engineering Science</t>
  </si>
  <si>
    <t>Shenyang University</t>
  </si>
  <si>
    <t>ENSAE ParisTech</t>
  </si>
  <si>
    <t>TU Clausthal</t>
  </si>
  <si>
    <t>Technical University of Crete</t>
  </si>
  <si>
    <t>University of Macerata</t>
  </si>
  <si>
    <t>Kitami Institute of Technology</t>
  </si>
  <si>
    <t>Macau Polytechnic Institute</t>
  </si>
  <si>
    <t>Namibia University of Science &amp; Technology</t>
  </si>
  <si>
    <t>Military University of Technology in Warsaw</t>
  </si>
  <si>
    <t>International University Korea</t>
  </si>
  <si>
    <t>Ufa State Petroleum Technological University</t>
  </si>
  <si>
    <t>Islamic University of Al Madinah</t>
  </si>
  <si>
    <t>Fo Guang University</t>
  </si>
  <si>
    <t>National Formosa University</t>
  </si>
  <si>
    <t>Shu-Te University</t>
  </si>
  <si>
    <t>Liaoning Shihua University</t>
  </si>
  <si>
    <t>Ericsson</t>
  </si>
  <si>
    <t>Troy University System</t>
  </si>
  <si>
    <t>NERC British Geological Survey</t>
  </si>
  <si>
    <t>Xerox</t>
  </si>
  <si>
    <t>Apple Inc</t>
  </si>
  <si>
    <t>Cardinal Health Inc</t>
  </si>
  <si>
    <t>The Coca-Cola Company</t>
  </si>
  <si>
    <t>BMW AG</t>
  </si>
  <si>
    <t>China National Offshore Oil Corporation (CNOOC)</t>
  </si>
  <si>
    <t>National Institute of Technology Goa</t>
  </si>
  <si>
    <t>Universite Mohamed Khider Biskra</t>
  </si>
  <si>
    <t>Universiti Pertahanan Nasional Malaysia</t>
  </si>
  <si>
    <t>Frumkin Institute of Physical Chemistry &amp; Electrochemistry</t>
  </si>
  <si>
    <t>Grodno State Medical University</t>
  </si>
  <si>
    <t>Shenyang Ligong University</t>
  </si>
  <si>
    <t>Changchun University</t>
  </si>
  <si>
    <t>Mediatek Incorporated</t>
  </si>
  <si>
    <t>Universite Internationale de Rabat</t>
  </si>
  <si>
    <t>African University of Science &amp; Technology</t>
  </si>
  <si>
    <t>Baoji University of Arts &amp; Sciences</t>
  </si>
  <si>
    <t>CIMAV - Centro de Investigacion en Materiales Avanzados S.C.</t>
  </si>
  <si>
    <t>Hopital Universitaire Rene-Muret - APHP</t>
  </si>
  <si>
    <t>Heilongjiang University of Science &amp; Technology</t>
  </si>
  <si>
    <t>Ministry of Science and Technology, China</t>
  </si>
  <si>
    <t>MEF Universitesi</t>
  </si>
  <si>
    <t>Tianjin University of Finance &amp; Economics</t>
  </si>
  <si>
    <t>Hopital Universitaire Sainte-Perine - APHP</t>
  </si>
  <si>
    <t>Gedik University</t>
  </si>
  <si>
    <t>Meertens Institute (KNAW)</t>
  </si>
  <si>
    <t>Egypt-Japan University of Science &amp; Technology</t>
  </si>
  <si>
    <t>CSIC - Instituto de Microelectronica de Barcelona (IMB-CNM)</t>
  </si>
  <si>
    <t>Mitsui Chemicals</t>
  </si>
  <si>
    <t>Delta Electronics</t>
  </si>
  <si>
    <t>Anshan Normal University</t>
  </si>
  <si>
    <t>Kimberly-Clark</t>
  </si>
  <si>
    <t>Baidu</t>
  </si>
  <si>
    <t>Istituto di Struttura della Materia (ISM-CNR)</t>
  </si>
  <si>
    <t>Leibniz Institut fur Innovative Mikroelektronik (IHP)</t>
  </si>
  <si>
    <t>Sri Sathya Sai Institute of Higher Learning</t>
  </si>
  <si>
    <t>Institute of Macromolecular Compounds of the Russian Academy of Sciences</t>
  </si>
  <si>
    <t>Indian Institute of Information Technology Design &amp; Manufacturing, Jabalpur</t>
  </si>
  <si>
    <t>Ecole Nationale Superieure de Chimie de Rennes (ENSCR)</t>
  </si>
  <si>
    <t>Institute of Radiation Problems of the Azerbaijan National Academy of Sciences</t>
  </si>
  <si>
    <t>Institute of Atmospheric Physics, CAS</t>
  </si>
  <si>
    <t>Institute of Earth Environment, CAS</t>
  </si>
  <si>
    <t>Norwegian Meteorological Institute</t>
  </si>
  <si>
    <t>Sahand University of Technology</t>
  </si>
  <si>
    <t>Hengyang Normal University</t>
  </si>
  <si>
    <t>Zubeyde Hanim Maternity &amp; Children's Hospital</t>
  </si>
  <si>
    <t>Institute of Solid State Chemistry &amp; Mechanochemistry, Siberian Branch of the Russian Academy of Sciences</t>
  </si>
  <si>
    <t>Institute of Automation &amp; Electrometry SB RAS</t>
  </si>
  <si>
    <t>Amasya Sabuncuoglu Training &amp; Research Hospital</t>
  </si>
  <si>
    <t>Edremit State Hospital</t>
  </si>
  <si>
    <t>Ankara Beytepe Murat Erdi Eker State Hospital</t>
  </si>
  <si>
    <t>Bucak State Hospital</t>
  </si>
  <si>
    <t>Kelkit State Hospital</t>
  </si>
  <si>
    <t>Akcaabat Hackal Baba State Hospital</t>
  </si>
  <si>
    <t>Odemis State Hospital</t>
  </si>
  <si>
    <t>NMAM Institute of Technology</t>
  </si>
  <si>
    <t>Chaudhary Devi Lal University</t>
  </si>
  <si>
    <t>Chaitanya Bharathi Institute of Technology</t>
  </si>
  <si>
    <t>Universitas Islam Indonesia</t>
  </si>
  <si>
    <t>Natubhai V. Patel College of Pure &amp; Applied Sciences</t>
  </si>
  <si>
    <t>Mahendra Arts &amp; Science College</t>
  </si>
  <si>
    <t>KWR Watercycle Research Institute</t>
  </si>
  <si>
    <t>Indian Space Research Organisation</t>
  </si>
  <si>
    <t>Chitkara University, Punjab</t>
  </si>
  <si>
    <t>UGC DAE Consortium for Scientific Research</t>
  </si>
  <si>
    <t>Enikolopov Institute of Synthetic Polymeric Materials, Russian Academy of Sciences</t>
  </si>
  <si>
    <t>Science Systems and Applications Inc</t>
  </si>
  <si>
    <t>Institute of Computer Science of the Czech Academy of Sciences</t>
  </si>
  <si>
    <t>Prince Mohammad Bin Fahd University</t>
  </si>
  <si>
    <t>Civil Aviation Flight University of China</t>
  </si>
  <si>
    <t>Centre de Recherche en Numerique de Sfax (CRNS)</t>
  </si>
  <si>
    <t>Asia Pacific Center for Theoretical Physics</t>
  </si>
  <si>
    <t>Hospital de Manacor</t>
  </si>
  <si>
    <t>Canadian Institute Health Information</t>
  </si>
  <si>
    <t>Met Office - UK</t>
  </si>
  <si>
    <t>Royal College of Music - UK</t>
  </si>
  <si>
    <t>University of Arts London</t>
  </si>
  <si>
    <t>UK Atomic Energy Authority</t>
  </si>
  <si>
    <t>Soran University</t>
  </si>
  <si>
    <t>Higher Colleges of Technology - United Arab Emirates</t>
  </si>
  <si>
    <t>Central University of Technology</t>
  </si>
  <si>
    <t>CSIR - National Geophysical Research Institute (NGRI)</t>
  </si>
  <si>
    <t>Hanoi University of Pharmacy</t>
  </si>
  <si>
    <t>Instituto Mexicano del Petroleo</t>
  </si>
  <si>
    <t>REGION HAUTS DE FRANCE</t>
  </si>
  <si>
    <t>REGION BRETAGNE</t>
  </si>
  <si>
    <t>Center of Advanced European Studies &amp; Research (CAESAR)</t>
  </si>
  <si>
    <t>Pardee RAND Graduate School</t>
  </si>
  <si>
    <t>Universidad Tecnologica de Panama</t>
  </si>
  <si>
    <t>Volgograd State Medical University</t>
  </si>
  <si>
    <t>Buck Institute for Research on Aging</t>
  </si>
  <si>
    <t>Secretaria Nacional de Ciencia, Tecnologia e Innovacin (SENACYT)</t>
  </si>
  <si>
    <t>Philippine Heart Center</t>
  </si>
  <si>
    <t>Bureau de Recherches Geologiques et Minieres</t>
  </si>
  <si>
    <t>National Oceanic Atmospheric Admin (NOAA) - USA</t>
  </si>
  <si>
    <t>Istituto di Scienza e Tecnologia dei Materiali Ceramici (ISTEC-CNR)</t>
  </si>
  <si>
    <t>Manipal University Jaipur</t>
  </si>
  <si>
    <t>Lulea University of Technology</t>
  </si>
  <si>
    <t>Leibniz Institut fur Neue Materialien (INM)</t>
  </si>
  <si>
    <t>Institute of Sport - National Research Institute</t>
  </si>
  <si>
    <t>Institute of Physiology, Komi Scientific Center of the Russian Academy of Sciences</t>
  </si>
  <si>
    <t>Istituto di Biofisica (IBF-CNR)</t>
  </si>
  <si>
    <t>Alfred University</t>
  </si>
  <si>
    <t>University of Bergamo</t>
  </si>
  <si>
    <t>Shenyang Jianzhu University</t>
  </si>
  <si>
    <t>Mahatma Gandhi University, Kerala</t>
  </si>
  <si>
    <t>Malaviya National Institute of Technology Jaipur</t>
  </si>
  <si>
    <t>Indian Institute of Technology (IIT) - Mandi</t>
  </si>
  <si>
    <t>Centro de Investigacion Cientifica de Yucatan</t>
  </si>
  <si>
    <t>Kyrgyz State Medical Academy</t>
  </si>
  <si>
    <t>Semnan University</t>
  </si>
  <si>
    <t>Seattle University</t>
  </si>
  <si>
    <t>Lanzhou University of Technology</t>
  </si>
  <si>
    <t>Centro Nacional de Investigaciones Metalurgicas (CENIM)</t>
  </si>
  <si>
    <t>Lafayette College</t>
  </si>
  <si>
    <t>Institute of Mechanics, CAS</t>
  </si>
  <si>
    <t>Grosshansdorf Hospital</t>
  </si>
  <si>
    <t>Guru Ghasidas Vishwavidyalaya</t>
  </si>
  <si>
    <t>Changchun University of Technology</t>
  </si>
  <si>
    <t>Technical University Freiberg</t>
  </si>
  <si>
    <t>Instituto Politecnico de Braganca</t>
  </si>
  <si>
    <t>National Chin-Yi University of Technology</t>
  </si>
  <si>
    <t>Zaporozhye State Medical University (ZSMU)</t>
  </si>
  <si>
    <t>Shahid Rajaee Teacher Training University (SRTTU)</t>
  </si>
  <si>
    <t>CSIR - Indian Institute of Chemical Technology (IICT)</t>
  </si>
  <si>
    <t>Athlone Institute of Technology</t>
  </si>
  <si>
    <t>Indian Institute of Technology (IIT) - Patna</t>
  </si>
  <si>
    <t>CSIC - Instituto Cajal (IC)</t>
  </si>
  <si>
    <t>CINBIO</t>
  </si>
  <si>
    <t>Mahanakorn University of Technology</t>
  </si>
  <si>
    <t>Chongqing University of Science &amp; Technology</t>
  </si>
  <si>
    <t>North China University of Water Resources &amp; Electric Power</t>
  </si>
  <si>
    <t>Ramaiah Institute of Technology</t>
  </si>
  <si>
    <t>Presidio Ospedaliero San Giovanni di Dio</t>
  </si>
  <si>
    <t>CSIR - National Chemical Laboratory (NCL)</t>
  </si>
  <si>
    <t>California Lutheran University</t>
  </si>
  <si>
    <t>Beijing Union University</t>
  </si>
  <si>
    <t>Shaanxi University of Science &amp; Technology</t>
  </si>
  <si>
    <t>Neijiang Normal University</t>
  </si>
  <si>
    <t>Mohanlal Sukhadia University</t>
  </si>
  <si>
    <t>Galgotias University</t>
  </si>
  <si>
    <t>Central University of Rajasthan (CURAJ)</t>
  </si>
  <si>
    <t>Medical Research Institute Of New Zealand</t>
  </si>
  <si>
    <t>National Institute for Biological Standards &amp; Control</t>
  </si>
  <si>
    <t>Queen Margaret University</t>
  </si>
  <si>
    <t>California State University San Bernardino</t>
  </si>
  <si>
    <t>Brawijaya University</t>
  </si>
  <si>
    <t>University of Aizu</t>
  </si>
  <si>
    <t>Universiti Malaysia Terengganu</t>
  </si>
  <si>
    <t>Kun Shan University</t>
  </si>
  <si>
    <t>National Institute of Technology Delhi</t>
  </si>
  <si>
    <t>Taiyuan University of Science &amp; Technology</t>
  </si>
  <si>
    <t>Istituto per lo Studio dei Materiali Nanostrutturati (ISMN-CNR)</t>
  </si>
  <si>
    <t>Banasthali Vidyapith</t>
  </si>
  <si>
    <t>Instituto Federal do Espirito Santo (IFES)</t>
  </si>
  <si>
    <t>African Population &amp; Health Research Centre</t>
  </si>
  <si>
    <t>National Institute of Materials Physics - Romania</t>
  </si>
  <si>
    <t>Ubon Ratchathani University</t>
  </si>
  <si>
    <t>Universidad de Los Lagos</t>
  </si>
  <si>
    <t>Western Washington University</t>
  </si>
  <si>
    <t>University of Quebec Chicoutimi</t>
  </si>
  <si>
    <t>Beijing Forestry University</t>
  </si>
  <si>
    <t>Wuhan Institute of Technology</t>
  </si>
  <si>
    <t>Zhejiang Wanli University</t>
  </si>
  <si>
    <t>Open University Netherlands</t>
  </si>
  <si>
    <t>U.S. Army Engineer Research &amp; Development Center (ERDC)</t>
  </si>
  <si>
    <t>Shaqra University</t>
  </si>
  <si>
    <t>University of Babylon</t>
  </si>
  <si>
    <t>FDA Center for Tobacco Products (CTP)</t>
  </si>
  <si>
    <t>Tianjin University of Sport</t>
  </si>
  <si>
    <t>Visva Bharati University</t>
  </si>
  <si>
    <t>U.S. Army Corps of Engineers</t>
  </si>
  <si>
    <t>Ivano-Frankivsk National Medical University</t>
  </si>
  <si>
    <t>Jain University</t>
  </si>
  <si>
    <t>Universidad del Bio-Bio</t>
  </si>
  <si>
    <t>Humboldt State University</t>
  </si>
  <si>
    <t>California State University Bakersfield</t>
  </si>
  <si>
    <t>Manhattan College</t>
  </si>
  <si>
    <t>Yanka Kupala State University of Grodno</t>
  </si>
  <si>
    <t>Tianjin Agricultural University</t>
  </si>
  <si>
    <t>University of the South Pacific</t>
  </si>
  <si>
    <t>Belgorod State University</t>
  </si>
  <si>
    <t>Constantine the Philosopher University in Nitra</t>
  </si>
  <si>
    <t>Indian Institute of Technology (IIT) - Jodhpur</t>
  </si>
  <si>
    <t>National Institute of Technology Silchar</t>
  </si>
  <si>
    <t>Universidad de Panama</t>
  </si>
  <si>
    <t>National Centre for Biological Sciences (NCBS)</t>
  </si>
  <si>
    <t>Corning Inc</t>
  </si>
  <si>
    <t>China Institute of Water Resources &amp; Hydropower Research</t>
  </si>
  <si>
    <t>Nippon Steel &amp; Sumitomo Metal Corporation</t>
  </si>
  <si>
    <t>Universiti Malaysia Kelantan</t>
  </si>
  <si>
    <t>CSIR - North East Institute of Science &amp; Technology (NEIST)</t>
  </si>
  <si>
    <t>Uzhgorod National University</t>
  </si>
  <si>
    <t>Hopital Universitaire Charles-Foix - APHP</t>
  </si>
  <si>
    <t>CSIC - Instituto de Ceramica y Vidrio (ICV)</t>
  </si>
  <si>
    <t>Institute for Engineering of Polymer Materials &amp; Dyes (IMPIB)</t>
  </si>
  <si>
    <t>Centro de Medicina Regenerativa de Barcelona</t>
  </si>
  <si>
    <t>CSIC - Centro de Investigacion en Nanomateriales y Nanotecnologia (CINN)</t>
  </si>
  <si>
    <t>Institute of Nutrition of Central America &amp; Panama (INCAP)</t>
  </si>
  <si>
    <t>Universidade Feevale</t>
  </si>
  <si>
    <t>Shaoyang University</t>
  </si>
  <si>
    <t>Nichols Institute</t>
  </si>
  <si>
    <t>Konya Food &amp; Agriculture University</t>
  </si>
  <si>
    <t>Babu Banarasi Das University</t>
  </si>
  <si>
    <t>Graphic Era University</t>
  </si>
  <si>
    <t>Babasaheb Bhimrao Ambedkar University</t>
  </si>
  <si>
    <t>The President Stanislaw Wojciechowski State University of Applied Sciences in Kalisz</t>
  </si>
  <si>
    <t>Hankyong National University</t>
  </si>
  <si>
    <t>National Taiwan University of Sport</t>
  </si>
  <si>
    <t>York Saint John University</t>
  </si>
  <si>
    <t>Batman University</t>
  </si>
  <si>
    <t>Fraunhofer-Chalmers Research Centre for Industrial Mathematics</t>
  </si>
  <si>
    <t>University Hawaii Hilo</t>
  </si>
  <si>
    <t>Northern Michigan University</t>
  </si>
  <si>
    <t>Tennessee State University</t>
  </si>
  <si>
    <t>Universidad Santo Tomas</t>
  </si>
  <si>
    <t>Hunan Institute of Engineering</t>
  </si>
  <si>
    <t>Hunan University of Technology</t>
  </si>
  <si>
    <t>Jinling Institute of Technology</t>
  </si>
  <si>
    <t>Northwest Normal University - China</t>
  </si>
  <si>
    <t>Xi'an University of Architecture &amp; Technology</t>
  </si>
  <si>
    <t>Bremen University of Applied Sciences</t>
  </si>
  <si>
    <t>Catholic University of Lublin</t>
  </si>
  <si>
    <t>Instituto Politecnico da Guarda</t>
  </si>
  <si>
    <t>Mokpo National University</t>
  </si>
  <si>
    <t>Perm National Research Polytechnic University</t>
  </si>
  <si>
    <t>Naif Arab University for Security Sciences</t>
  </si>
  <si>
    <t>Nanyang Polytechnic</t>
  </si>
  <si>
    <t>Mahasarakham University</t>
  </si>
  <si>
    <t>Sumy State University</t>
  </si>
  <si>
    <t>Zayed University</t>
  </si>
  <si>
    <t>VOLCANI INSTITUTE OF AGRICULTURAL RESEARCH</t>
  </si>
  <si>
    <t>James Hutton Institute</t>
  </si>
  <si>
    <t>Universite de M'hammed Bougara Boumerdes</t>
  </si>
  <si>
    <t>Universidad de Burgos</t>
  </si>
  <si>
    <t>VI Vernadsky Crimean Federal University</t>
  </si>
  <si>
    <t>Boeing</t>
  </si>
  <si>
    <t>Notre Dame University Lebanon</t>
  </si>
  <si>
    <t>Xi'an Technological University</t>
  </si>
  <si>
    <t>School of Nursing - PUMC</t>
  </si>
  <si>
    <t>Khulna University</t>
  </si>
  <si>
    <t>Dalian Ocean University</t>
  </si>
  <si>
    <t>American Medical Association</t>
  </si>
  <si>
    <t>Instituto Nacional de Medicina Legal e Ciencias Forenses, IP</t>
  </si>
  <si>
    <t>Chinese Academy of Tropical Agricultural Sciences</t>
  </si>
  <si>
    <t>Taiyuan Normal University</t>
  </si>
  <si>
    <t>Insper</t>
  </si>
  <si>
    <t>Yunnan Minzu University</t>
  </si>
  <si>
    <t>Osh State University</t>
  </si>
  <si>
    <t>Instituto Federal de Goias (IFG)</t>
  </si>
  <si>
    <t>Lanzhou Institute of Chemical Physics, CAS</t>
  </si>
  <si>
    <t>Rzhanov Institute of Semiconductor Physics, Siberian Branch, Russian Academy of Sciences</t>
  </si>
  <si>
    <t>International Institute for Population Sciences</t>
  </si>
  <si>
    <t>Nanyang Institute of Technology</t>
  </si>
  <si>
    <t>Chuzhou University</t>
  </si>
  <si>
    <t>Huanghuai University</t>
  </si>
  <si>
    <t>Bohdan Dobrzanski Institute of Agrophysics of the Polish Academy of Sciences</t>
  </si>
  <si>
    <t>Shanxi University of Chinese Medicine</t>
  </si>
  <si>
    <t>Biga State Hospital</t>
  </si>
  <si>
    <t>Instituto Conmemorativo Gorgas de Estudios de la Salud</t>
  </si>
  <si>
    <t>Central University of Gujarat</t>
  </si>
  <si>
    <t>Universitas Ahmad Dahlan</t>
  </si>
  <si>
    <t>Universitas Muhammadiyah Yogyakarta</t>
  </si>
  <si>
    <t>Gautam Buddha University</t>
  </si>
  <si>
    <t>Punjab Engineering College (Deemed University)</t>
  </si>
  <si>
    <t>Federal Research Center Computer Science &amp; Control of RAS</t>
  </si>
  <si>
    <t>REVA University</t>
  </si>
  <si>
    <t>Middle Technical University</t>
  </si>
  <si>
    <t>CAPITAL UNIVERSITY OF PHYSICAL EDUCATION AND SPORTS</t>
  </si>
  <si>
    <t>Biophysics Institute, Siberian Branch, Russian Academy of Sciences</t>
  </si>
  <si>
    <t>Zhoukou Normal University</t>
  </si>
  <si>
    <t>Wasit University</t>
  </si>
  <si>
    <t>Ministry of Interior - Turkey</t>
  </si>
  <si>
    <t>Siirt University</t>
  </si>
  <si>
    <t>National Research Institute for Biological Sciences</t>
  </si>
  <si>
    <t>Indian Association for the Cultivation of Science (IACS) - Jadavpur</t>
  </si>
  <si>
    <t>Institute of Mathematical Sciences (IMSc) India</t>
  </si>
  <si>
    <t>Deen Dayal Upadhyaya Gorakhpur University</t>
  </si>
  <si>
    <t>Satbayev University</t>
  </si>
  <si>
    <t>AIMST University</t>
  </si>
  <si>
    <t>Osaka University of Education</t>
  </si>
  <si>
    <t>Valparaiso University</t>
  </si>
  <si>
    <t>Bradley University</t>
  </si>
  <si>
    <t>Otterbein University</t>
  </si>
  <si>
    <t>University of Scranton</t>
  </si>
  <si>
    <t>Fisk University</t>
  </si>
  <si>
    <t>Angelo State University</t>
  </si>
  <si>
    <t>University of Saint Thomas</t>
  </si>
  <si>
    <t>Virginia State University</t>
  </si>
  <si>
    <t>Institute Nacional de Pesquisas da Amazonia</t>
  </si>
  <si>
    <t>Universidade do Estado de Mato Grosso</t>
  </si>
  <si>
    <t>Universidad Nacional de Lujan</t>
  </si>
  <si>
    <t>Hebei Agricultural University</t>
  </si>
  <si>
    <t>Huizhou University</t>
  </si>
  <si>
    <t>Inner Mongolia University of Technology</t>
  </si>
  <si>
    <t>Yunnan University of Finance &amp; Economics</t>
  </si>
  <si>
    <t>Universidad del Quindio</t>
  </si>
  <si>
    <t>Universidad Tecnologica de Pereira</t>
  </si>
  <si>
    <t>Montpellier SupAgro</t>
  </si>
  <si>
    <t>Devi Ahilya University</t>
  </si>
  <si>
    <t>Goa University</t>
  </si>
  <si>
    <t>Indian Institute of Information Technology Allahabad</t>
  </si>
  <si>
    <t>Kurukshetra University</t>
  </si>
  <si>
    <t>Aichi University Education</t>
  </si>
  <si>
    <t>Kitakyushu University</t>
  </si>
  <si>
    <t>Kyoto Womens University</t>
  </si>
  <si>
    <t>Meisei University</t>
  </si>
  <si>
    <t>Toin University of Yokohama</t>
  </si>
  <si>
    <t>Universiti Tenaga Nasional</t>
  </si>
  <si>
    <t>Molde University College</t>
  </si>
  <si>
    <t>Birzeit University</t>
  </si>
  <si>
    <t>Korea Institute for Advanced Study (KIAS)</t>
  </si>
  <si>
    <t>Kunsan National University</t>
  </si>
  <si>
    <t>Kyungwoon University</t>
  </si>
  <si>
    <t>Pai Chai University</t>
  </si>
  <si>
    <t>Sang Myung University</t>
  </si>
  <si>
    <t>Seowon University</t>
  </si>
  <si>
    <t>Penza State University</t>
  </si>
  <si>
    <t>Plekhanov Russian University of Economics</t>
  </si>
  <si>
    <t>University of Zululand</t>
  </si>
  <si>
    <t>Syngenta</t>
  </si>
  <si>
    <t>National Energy Technology Laboratory - USA</t>
  </si>
  <si>
    <t>NASA Glenn Research Center</t>
  </si>
  <si>
    <t>INIFTA</t>
  </si>
  <si>
    <t>NERC National Oceanography Centre</t>
  </si>
  <si>
    <t>Pacific Health Research &amp; Education Institute</t>
  </si>
  <si>
    <t>Pontifical University of Salamanca</t>
  </si>
  <si>
    <t>Polytechnic Institute of Viana do Castelo</t>
  </si>
  <si>
    <t>Kavayitri Bahinabai Chaudhari North Maharashtra University, Jalgaon</t>
  </si>
  <si>
    <t>US Navy Naval Air Systems Command</t>
  </si>
  <si>
    <t>Honeywell</t>
  </si>
  <si>
    <t>Oracle</t>
  </si>
  <si>
    <t>Saudi Basic Industries Corporation (SABIC)</t>
  </si>
  <si>
    <t>Lincoln University College</t>
  </si>
  <si>
    <t>KIET Group of Institutions</t>
  </si>
  <si>
    <t>National Institute of Technology Durgapur</t>
  </si>
  <si>
    <t>National Institute of Technology Hamirpur</t>
  </si>
  <si>
    <t>Hope College</t>
  </si>
  <si>
    <t>Centre de Biotechnologie de Borj Cedria</t>
  </si>
  <si>
    <t>University of Nizwa</t>
  </si>
  <si>
    <t>Universite 8 Mai 1945 de Guelma</t>
  </si>
  <si>
    <t>Universidad Nacional de San Agustin de Arequipa</t>
  </si>
  <si>
    <t>Escuela Politecnica Superior del Ejercito</t>
  </si>
  <si>
    <t>NIH National Institute of General Medical Sciences (NIGMS)</t>
  </si>
  <si>
    <t>Defense Advanced Research Projects Agency (DARPA)</t>
  </si>
  <si>
    <t>Dalian Polytechnic University</t>
  </si>
  <si>
    <t>Institute of Life Sciences India (ILS)</t>
  </si>
  <si>
    <t>Huaibei Normal University</t>
  </si>
  <si>
    <t>Chinese Hypertension League</t>
  </si>
  <si>
    <t>IRCCS Oasi Maria SS</t>
  </si>
  <si>
    <t>Beijing Municipal Science &amp; Technology Commission</t>
  </si>
  <si>
    <t>CSIC - Centro de Investigaciones Biologicas (CIB)</t>
  </si>
  <si>
    <t>Guizhou Minzu University</t>
  </si>
  <si>
    <t>BCMaterials</t>
  </si>
  <si>
    <t>CSIC - Instituto Pirenaico de Ecologia (IPE)</t>
  </si>
  <si>
    <t>Jerzy Haber Institute of Catalysis &amp; Surface Chemistry</t>
  </si>
  <si>
    <t>Korea CDC Center for Infectious Disease Control</t>
  </si>
  <si>
    <t>Landmark University</t>
  </si>
  <si>
    <t>Kyrgyz-Russian Slavic University</t>
  </si>
  <si>
    <t>University of Thi-Qar</t>
  </si>
  <si>
    <t>Dezhou University</t>
  </si>
  <si>
    <t>Liaoning Institute of Science &amp; Technology</t>
  </si>
  <si>
    <t>Shangluo University</t>
  </si>
  <si>
    <t>Hefei Normal University</t>
  </si>
  <si>
    <t>Universidad de La Salle</t>
  </si>
  <si>
    <t>Heliopolis University</t>
  </si>
  <si>
    <t>Centro Universitario de Belo Horizonte</t>
  </si>
  <si>
    <t>Smithsonian National Zoological Park &amp; Conservation Biology Institute</t>
  </si>
  <si>
    <t>CSIC-UPV - Unidad de Biofisica (UBF)</t>
  </si>
  <si>
    <t>Centre for Quality Improvement &amp; Patient Safety</t>
  </si>
  <si>
    <t>Universidade de Itauna</t>
  </si>
  <si>
    <t>West Kazakhstan Marat Ospanov Medical University</t>
  </si>
  <si>
    <t>Centro Universitario La Salle</t>
  </si>
  <si>
    <t>Karaganda Medical University</t>
  </si>
  <si>
    <t>Institute of Ecology &amp; Genetics of Microorganisms, Ural Branch, RAS</t>
  </si>
  <si>
    <t>Institute of Technical Chemistry of the Ural Branch, RAS</t>
  </si>
  <si>
    <t>University of Bamako</t>
  </si>
  <si>
    <t>INDEPTH Network</t>
  </si>
  <si>
    <t>Persian Gulf University</t>
  </si>
  <si>
    <t>Xinyang Normal University</t>
  </si>
  <si>
    <t>Xuchang University</t>
  </si>
  <si>
    <t>Fuyang Normal University</t>
  </si>
  <si>
    <t>Shandong Sport University</t>
  </si>
  <si>
    <t>Izmir Kemalpasa State Hospital</t>
  </si>
  <si>
    <t>Manav Rachna International Institute of Research &amp; Studies</t>
  </si>
  <si>
    <t>Uttarakhand Technical University</t>
  </si>
  <si>
    <t>Universitas Tadulako</t>
  </si>
  <si>
    <t>Australian Wine Research Institute</t>
  </si>
  <si>
    <t>Indira Gandhi National Tribal University</t>
  </si>
  <si>
    <t>DAV University, Jalandhar</t>
  </si>
  <si>
    <t>National Institute of Science Education &amp; Research (NISER)</t>
  </si>
  <si>
    <t>R.V. College of Engineering</t>
  </si>
  <si>
    <t>Haldia Institute of Technology</t>
  </si>
  <si>
    <t>YARSI University</t>
  </si>
  <si>
    <t>ICMR - National Institute of Medical Statistics (NIMS)</t>
  </si>
  <si>
    <t>People's Public Security University of China</t>
  </si>
  <si>
    <t>Toyobo Co., Ltd</t>
  </si>
  <si>
    <t>SK Telecom</t>
  </si>
  <si>
    <t>Marine Biodiversity Institute of Korea (MABIK)</t>
  </si>
  <si>
    <t>Zhejiang University of Water Resources and Electric Power</t>
  </si>
  <si>
    <t>Hebei Normal University of Science &amp; Technology</t>
  </si>
  <si>
    <t>Suntory Holdings Ltd</t>
  </si>
  <si>
    <t>Institute of Physics - Polish Academy of Sciences</t>
  </si>
  <si>
    <t>Ospedale di Piove Di Sacco</t>
  </si>
  <si>
    <t>Universidad Autonoma de Manizales</t>
  </si>
  <si>
    <t>Universidad Nacional del Noroeste de la Provincia de Buenos Aires</t>
  </si>
  <si>
    <t>National Institute of Environmental Health, Chinese Center for Disease Control &amp; Prevention</t>
  </si>
  <si>
    <t>Yaroslavl State Medical University</t>
  </si>
  <si>
    <t>Universidad Estatal de Milagro</t>
  </si>
  <si>
    <t>Institute of Biochemistry, Bucharest</t>
  </si>
  <si>
    <t>University of Balochistan</t>
  </si>
  <si>
    <t>Agharkar Research Institute (ARI)</t>
  </si>
  <si>
    <t>Alagappa University</t>
  </si>
  <si>
    <t>CSIR - Central Food Technological Research Institute (CFTRI)</t>
  </si>
  <si>
    <t>Dibrugarh University</t>
  </si>
  <si>
    <t>Lucknow University</t>
  </si>
  <si>
    <t>Chaudhary Charan Singh University</t>
  </si>
  <si>
    <t>ICAR - National Dairy Research Institute</t>
  </si>
  <si>
    <t>Saurashtra University</t>
  </si>
  <si>
    <t>Mindanao State University</t>
  </si>
  <si>
    <t>Institute Penyelidikan Dan Kemajuan Pertanian</t>
  </si>
  <si>
    <t>Hyundai Kia Motors</t>
  </si>
  <si>
    <t>Navrongo Health Research Center</t>
  </si>
  <si>
    <t>Universidad de Magallanes</t>
  </si>
  <si>
    <t>Florida Gulf Coast University</t>
  </si>
  <si>
    <t>Colorado College</t>
  </si>
  <si>
    <t>Central Connecticut State University</t>
  </si>
  <si>
    <t>University of West Georgia</t>
  </si>
  <si>
    <t>Earlham College</t>
  </si>
  <si>
    <t>University of Southern Maine</t>
  </si>
  <si>
    <t>Bowie State University</t>
  </si>
  <si>
    <t>University of Maryland Eastern Shore</t>
  </si>
  <si>
    <t>Bridgewater State College</t>
  </si>
  <si>
    <t>Plymouth State University</t>
  </si>
  <si>
    <t>Central State University</t>
  </si>
  <si>
    <t>Willamette University</t>
  </si>
  <si>
    <t>Austin Peay State University</t>
  </si>
  <si>
    <t>West Virginia State University</t>
  </si>
  <si>
    <t>Algoma University</t>
  </si>
  <si>
    <t>University Quebec Abitibi-Temiscamingue</t>
  </si>
  <si>
    <t>Universite du Quebec a Rimouski</t>
  </si>
  <si>
    <t>Changchun Institute Technology</t>
  </si>
  <si>
    <t>Hainan Normal University</t>
  </si>
  <si>
    <t>Hunan University of Arts &amp; Science</t>
  </si>
  <si>
    <t>Jiaying University</t>
  </si>
  <si>
    <t>Longyan University</t>
  </si>
  <si>
    <t>Open University of Hong Kong</t>
  </si>
  <si>
    <t>Qinghai Normal University</t>
  </si>
  <si>
    <t>Shandong Jianzhu University</t>
  </si>
  <si>
    <t>Weifang University</t>
  </si>
  <si>
    <t>Yancheng Teachers University</t>
  </si>
  <si>
    <t>Yangtze Normal University</t>
  </si>
  <si>
    <t>Zhaoqing University</t>
  </si>
  <si>
    <t>Universidad de Bogota Jorge Tadeo Lozano</t>
  </si>
  <si>
    <t>Universidad de Medellin</t>
  </si>
  <si>
    <t>Universidad de El Salvador</t>
  </si>
  <si>
    <t>IMT Mines Albi</t>
  </si>
  <si>
    <t>IMT Lille Douai</t>
  </si>
  <si>
    <t>ESSEC Business School</t>
  </si>
  <si>
    <t>Ionian University</t>
  </si>
  <si>
    <t>Avinashilingam University for Women</t>
  </si>
  <si>
    <t>Sardar Patel University</t>
  </si>
  <si>
    <t>Petra University</t>
  </si>
  <si>
    <t>Universitas Sriwijaya</t>
  </si>
  <si>
    <t>Dundalk Institute of Technology</t>
  </si>
  <si>
    <t>Curtin University Sarawak</t>
  </si>
  <si>
    <t>Universiti Utara Malaysia</t>
  </si>
  <si>
    <t>Universidad Catolica de Santa Maria</t>
  </si>
  <si>
    <t>University of the Philippines Los Banos</t>
  </si>
  <si>
    <t>University of the Philippines Visayas</t>
  </si>
  <si>
    <t>Institute Superior Politecnico Viseu</t>
  </si>
  <si>
    <t>Irkutsk National Research Technical University (INRTU)</t>
  </si>
  <si>
    <t>Shih Chien University</t>
  </si>
  <si>
    <t>Istanbul Ticaret University</t>
  </si>
  <si>
    <t>Hanoi School of Public Health</t>
  </si>
  <si>
    <t>City University of New York (CUNY) Graduate School</t>
  </si>
  <si>
    <t>New College Florida</t>
  </si>
  <si>
    <t>University of Northern Iowa</t>
  </si>
  <si>
    <t>Medgar Evers College</t>
  </si>
  <si>
    <t>Boyce Thompson Institute for Plant Research</t>
  </si>
  <si>
    <t>Liaoning Technical University</t>
  </si>
  <si>
    <t>La Jolla Bioengineering Institute</t>
  </si>
  <si>
    <t>Institute of Silicate Chemistry of RAS</t>
  </si>
  <si>
    <t>Metropolitan State University of Denver</t>
  </si>
  <si>
    <t>Centro Universitario Central Paulista</t>
  </si>
  <si>
    <t>Universite de Mascara</t>
  </si>
  <si>
    <t>University Bachir El Ibrahimi</t>
  </si>
  <si>
    <t>Dixie State University</t>
  </si>
  <si>
    <t>Hamilton College</t>
  </si>
  <si>
    <t>University of Maryland University College</t>
  </si>
  <si>
    <t>Pacific Institute for Research &amp; Evaluation (PIRE)</t>
  </si>
  <si>
    <t>Hewlett-Packard</t>
  </si>
  <si>
    <t>Nelson Mandela African Institution of Science &amp; Technology</t>
  </si>
  <si>
    <t>New Iberia Research Center</t>
  </si>
  <si>
    <t>Zelinsky Institute of Organic Chemistry</t>
  </si>
  <si>
    <t>Philip Morris International Inc</t>
  </si>
  <si>
    <t>PetroChina Company</t>
  </si>
  <si>
    <t>Bundelkhand University</t>
  </si>
  <si>
    <t>Shiv Nadar University</t>
  </si>
  <si>
    <t>National Institute of Technology Srinagar</t>
  </si>
  <si>
    <t>United States Agency for International Development (USAID)</t>
  </si>
  <si>
    <t>Kazan National Research Technological University</t>
  </si>
  <si>
    <t>Centre de Biotechnologie de Sfax</t>
  </si>
  <si>
    <t>Gregor Mendel Institute of Molecular Plant Biology (GMI)</t>
  </si>
  <si>
    <t>Universite Amar Telidji de Laghouat</t>
  </si>
  <si>
    <t>Universite de Djelfa</t>
  </si>
  <si>
    <t>Universidad Nacional Pedro Ruiz Gallo</t>
  </si>
  <si>
    <t>Universidad Catolica Nuestra Senora de la Asuncion</t>
  </si>
  <si>
    <t>Al-Hussein Bin Talal University</t>
  </si>
  <si>
    <t>Beiersdorf AG</t>
  </si>
  <si>
    <t>Maryland Department of Health &amp; Mental Hygiene</t>
  </si>
  <si>
    <t>Heilongjiang Bayi Agricultural University</t>
  </si>
  <si>
    <t>Bio-Processing Unit India (BPU)</t>
  </si>
  <si>
    <t>CIATEJ - Centro de Investigacion &amp; Asistencia en Tecnologia &amp; Diseno del Estado de Jalisco</t>
  </si>
  <si>
    <t>Central South University of Forestry &amp; Technology</t>
  </si>
  <si>
    <t>Monsanto</t>
  </si>
  <si>
    <t>Oles Honchar Dnipro National University</t>
  </si>
  <si>
    <t>Odessa I. I. Mechnikov National University</t>
  </si>
  <si>
    <t>Clinica Renaca</t>
  </si>
  <si>
    <t>American Institutes for Research</t>
  </si>
  <si>
    <t>Beijing Institute of Fashion Technology</t>
  </si>
  <si>
    <t>Binzhou University</t>
  </si>
  <si>
    <t>CSIC - Instituto de Quimica Organica General (IQOG)</t>
  </si>
  <si>
    <t>Kharkevich Institute for Information Transmission Problems of the RAS</t>
  </si>
  <si>
    <t>Antalya Bilim University</t>
  </si>
  <si>
    <t>Mardin Artuklu University</t>
  </si>
  <si>
    <t>CSIC - Estacion Experimental del Zaidin (EEZ)</t>
  </si>
  <si>
    <t>Khazar University</t>
  </si>
  <si>
    <t>Baotou Teachers College</t>
  </si>
  <si>
    <t>Addis Continental Institute of Public Health</t>
  </si>
  <si>
    <t>African Union (AU)</t>
  </si>
  <si>
    <t>Luoyang Normal University</t>
  </si>
  <si>
    <t>Pharmaceutical Research Institute - Poland</t>
  </si>
  <si>
    <t>Krasovskii Institute of Mathematics &amp; Mechanics</t>
  </si>
  <si>
    <t>Don State Technical University</t>
  </si>
  <si>
    <t>Al Qasim Green University</t>
  </si>
  <si>
    <t>Institute of Cell Biology of NASU</t>
  </si>
  <si>
    <t>Instituto de Pesquisa Economica Aplicada (IPEA)</t>
  </si>
  <si>
    <t>Centro Universitario de Brasilia (UniCEUB)</t>
  </si>
  <si>
    <t>CSIC-UPV - Instituto de Tecnologia Quimica (ITQ)</t>
  </si>
  <si>
    <t>Universidade do Estado de Minas Gerais</t>
  </si>
  <si>
    <t>Instituto Federal de Educacao, Ciencia e Tecnologia de Minas Gerais (IFMG)</t>
  </si>
  <si>
    <t>Longdong University</t>
  </si>
  <si>
    <t>Huainan Normal University</t>
  </si>
  <si>
    <t>Xichang College</t>
  </si>
  <si>
    <t>Intellectual Ventures</t>
  </si>
  <si>
    <t>National Institute of Diabetes &amp; Endocrinology</t>
  </si>
  <si>
    <t>Defence Bioengineering &amp; Electromedical Laboratory (DEBEL)</t>
  </si>
  <si>
    <t>Bayer CropScience</t>
  </si>
  <si>
    <t>Istituto per le Tecnologie Didattiche (ITD-CNR)</t>
  </si>
  <si>
    <t>Centro Universitario Metodista - IPA</t>
  </si>
  <si>
    <t>Sant Gadge Baba Amravati University</t>
  </si>
  <si>
    <t>Jawaharlal Nehru Technological University - Anantapur</t>
  </si>
  <si>
    <t>Huanggang Normal University</t>
  </si>
  <si>
    <t>Guru Jambheshwar University of Science &amp; Technology</t>
  </si>
  <si>
    <t>Tarim University</t>
  </si>
  <si>
    <t>Sikkim University</t>
  </si>
  <si>
    <t>Center for Experimental Embryology &amp; Reproductive Biotechnologies</t>
  </si>
  <si>
    <t>Institute of Chemistry, Komi Scientific Centre, Ural Branch RAS</t>
  </si>
  <si>
    <t>Instituto Federal da Paraiba (IFPB)</t>
  </si>
  <si>
    <t>Mudanjiang Normal University</t>
  </si>
  <si>
    <t>Federal Scientific Center of the East Asia Terrestrial Biodiversity, Far Eastern Branch of the Russian Academy of Sciences</t>
  </si>
  <si>
    <t>RWI - Leibniz Institut fur Wirtschaftsforschung</t>
  </si>
  <si>
    <t>CSIC-USAL - Instituto de Biologia Funcional y Genomica (IBFG)</t>
  </si>
  <si>
    <t>CSIC-UZA - Instituto de Sintesis Quimica y Catalisis Homogenea (ISQCH)</t>
  </si>
  <si>
    <t>All-Russian Scientific Research &amp; Technological Institute of Poultry</t>
  </si>
  <si>
    <t>Geological Institute, Russian Academy of Sciences</t>
  </si>
  <si>
    <t>Instituto Federal do Maranhao</t>
  </si>
  <si>
    <t>Instituto Federal de Sergipe (IFS)</t>
  </si>
  <si>
    <t>Instituto Federal do Rio Grande do Norte</t>
  </si>
  <si>
    <t>Instituto Federal do Sertao Pernambucano</t>
  </si>
  <si>
    <t>Kazakhstan Medical University KSPH</t>
  </si>
  <si>
    <t>Suleyman Demirel University - Kazakhstan</t>
  </si>
  <si>
    <t>Institute of General Genetics &amp; Cytology</t>
  </si>
  <si>
    <t>Fritz Haber Institute of the Max Planck Society</t>
  </si>
  <si>
    <t>Institute of Geographic Sciences &amp; Natural Resources Research, CAS</t>
  </si>
  <si>
    <t>Qingdao Institute of Biomass Energy and Bioprocess Technology, CAS</t>
  </si>
  <si>
    <t>Institute of Theoretical Physics, CAS</t>
  </si>
  <si>
    <t>Suzhou Institute of Nano-Tech &amp; Nano-Bionics, CAS</t>
  </si>
  <si>
    <t>The Institute of Remote Sensing &amp; Digital Earth, CAS</t>
  </si>
  <si>
    <t>Natural Resources Institute Finland (Luke)</t>
  </si>
  <si>
    <t>Punjab Agricultural University</t>
  </si>
  <si>
    <t>CiQUS</t>
  </si>
  <si>
    <t>Xuzhou University of Technology</t>
  </si>
  <si>
    <t>Henan Academy of Agricultural Sciences</t>
  </si>
  <si>
    <t>Sitaram Bhartia Institute of Science &amp; Research</t>
  </si>
  <si>
    <t>Yuncheng University</t>
  </si>
  <si>
    <t>Guangdong University of Petrochemical Technology</t>
  </si>
  <si>
    <t>Leshan Normal University</t>
  </si>
  <si>
    <t>Xi'an University</t>
  </si>
  <si>
    <t>Tonghua Normal University</t>
  </si>
  <si>
    <t>Xinzhou Teachers University</t>
  </si>
  <si>
    <t>Hubei University of Economics</t>
  </si>
  <si>
    <t>Statistics Canada</t>
  </si>
  <si>
    <t>Institute of Oceanology of the Polish Academy of Sciences</t>
  </si>
  <si>
    <t>ICAR - National Institute of Animal Nutrition &amp; Physiology</t>
  </si>
  <si>
    <t>ICAR - National Institute of Veterinary Epidemiology &amp; Disease Informatics</t>
  </si>
  <si>
    <t>Institute of Geography, Russian Academy of Sciences</t>
  </si>
  <si>
    <t>Sumy National Agrarian University</t>
  </si>
  <si>
    <t>Drohobych Ivan Franko State Pedagogical University</t>
  </si>
  <si>
    <t>Institute for Problems of Chemical &amp; Energetic Technologies of the Siberian Branch of the Russian Academy of Sciences</t>
  </si>
  <si>
    <t>Zhengzhou University of Aeronautics</t>
  </si>
  <si>
    <t>Mianyang Teachers' College</t>
  </si>
  <si>
    <t>Institute of Biochemistry &amp; Genetics of Ufa Science Centre of the RAS</t>
  </si>
  <si>
    <t>Kusadasi State Hospital</t>
  </si>
  <si>
    <t>New Mexico Clinical Research &amp; Osteoporosis Center</t>
  </si>
  <si>
    <t>Animal Health Trust</t>
  </si>
  <si>
    <t>Sam Higginbottom University of Agriculture, Technology &amp; Sciences</t>
  </si>
  <si>
    <t>Central University of Punjab</t>
  </si>
  <si>
    <t>Vardhaman College of Engineering</t>
  </si>
  <si>
    <t>Periyar Maniammai Institute of Science &amp; Technology</t>
  </si>
  <si>
    <t>Sri Krishnadevaraya University</t>
  </si>
  <si>
    <t>Universitas Jember</t>
  </si>
  <si>
    <t>Universitas Mataram</t>
  </si>
  <si>
    <t>Universitas Lambung Mangkurat</t>
  </si>
  <si>
    <t>Universitas Muhammadiyah Purwokerto</t>
  </si>
  <si>
    <t>Shri Ramswaroop Memorial University</t>
  </si>
  <si>
    <t>Sreenidhi Institute of Science &amp; Technology</t>
  </si>
  <si>
    <t>CSIR - Advanced Materials &amp; Processes Research Institute (AMPRI)</t>
  </si>
  <si>
    <t>Vinoba Bhave University</t>
  </si>
  <si>
    <t>Vidyasirimedhi Institute of Science &amp; Technology</t>
  </si>
  <si>
    <t>Central University of Haryana</t>
  </si>
  <si>
    <t>Central University of Jammu</t>
  </si>
  <si>
    <t>Marine Biological Association United Kingdom</t>
  </si>
  <si>
    <t>Parnassia Psychiatric Institute</t>
  </si>
  <si>
    <t>National Remote Sensing Centre (NRSC)</t>
  </si>
  <si>
    <t>CSIR - Human Resource Development Centre</t>
  </si>
  <si>
    <t>Danish Meteorological Institute DMI</t>
  </si>
  <si>
    <t>Batumi Shota Rustaveli State University</t>
  </si>
  <si>
    <t>Ningde Normal University</t>
  </si>
  <si>
    <t>Tumkur University</t>
  </si>
  <si>
    <t>FHI 360</t>
  </si>
  <si>
    <t>MRC/CSO SOCIAL AND PUBLIC HEALTH SCIENCES UNIT</t>
  </si>
  <si>
    <t>Thuyloi University</t>
  </si>
  <si>
    <t>National Institute of Health Research &amp; Development - Indonesia</t>
  </si>
  <si>
    <t>Dian Nuswantoro University</t>
  </si>
  <si>
    <t>University of North Sumatra</t>
  </si>
  <si>
    <t>Institute of Botany of the Czech Academy of Sciences</t>
  </si>
  <si>
    <t>ICMR - National Institute for Research in Reproductive Health (NIRRH)</t>
  </si>
  <si>
    <t>ICMR - Rajendra Memorial Research Institute of Medical Sciences (RMRI)</t>
  </si>
  <si>
    <t>People's University</t>
  </si>
  <si>
    <t>Thiagarajar College</t>
  </si>
  <si>
    <t>Institute of Genetics &amp; Selection of Industrial Microorganisms</t>
  </si>
  <si>
    <t>NH Foods Ltd.</t>
  </si>
  <si>
    <t>Cardiff Royal Infirmary</t>
  </si>
  <si>
    <t>Universite de Gafsa</t>
  </si>
  <si>
    <t>Universite de Jendouba</t>
  </si>
  <si>
    <t>Biomedical Research Training Institute</t>
  </si>
  <si>
    <t>Centre Muraz</t>
  </si>
  <si>
    <t>Maharashtra Animal &amp; Fishery Sciences University</t>
  </si>
  <si>
    <t>National Institute of Biological Resources</t>
  </si>
  <si>
    <t>National Museum of Nature and Science</t>
  </si>
  <si>
    <t>Gyeongnam National University of Science and Technology</t>
  </si>
  <si>
    <t>Kristiania University College</t>
  </si>
  <si>
    <t>Perdana University</t>
  </si>
  <si>
    <t>Institut National de Nutrition Technologie Alimentaire</t>
  </si>
  <si>
    <t>Universidad Francisco de Paula Santander</t>
  </si>
  <si>
    <t>Heilongjiang Academy of Agricultural Sciences</t>
  </si>
  <si>
    <t>Illinois Wesleyan University</t>
  </si>
  <si>
    <t>Instituto Nacional de Salud - Peru</t>
  </si>
  <si>
    <t>Jilin Engineering Normal University</t>
  </si>
  <si>
    <t>National Institute of Occupational Health &amp; Poison Control, Chinese Center for Disease Control &amp; Prevention</t>
  </si>
  <si>
    <t>Institute of Genetics &amp; Cytology of the National Academy of Sciences of Belarus</t>
  </si>
  <si>
    <t>Al-Furat Al-Awsat Technical University</t>
  </si>
  <si>
    <t>Al-Muthanna University</t>
  </si>
  <si>
    <t>Tra Vinh University</t>
  </si>
  <si>
    <t>National Penghu University of Science &amp; Technology</t>
  </si>
  <si>
    <t>Writtle College</t>
  </si>
  <si>
    <t>STFC Daresbury Laboratory</t>
  </si>
  <si>
    <t>Southampton Solent University</t>
  </si>
  <si>
    <t>Ministry of Food, Agriculture &amp; Livestock - Turkey</t>
  </si>
  <si>
    <t>University of Chemical Technology &amp; Metallurgy - Bulgaria</t>
  </si>
  <si>
    <t>Ilie Murgulescu Institute of Physical Chemistry</t>
  </si>
  <si>
    <t>Institute of Mathematical Statistics &amp; Applied Mathematics of Romanian Academy</t>
  </si>
  <si>
    <t>Sapientia Hungarian University of Transylvania</t>
  </si>
  <si>
    <t>Vaal University of Technology (VUT)</t>
  </si>
  <si>
    <t>Federal Urdu University of Arts Science &amp; Technology</t>
  </si>
  <si>
    <t>CSIR - Central Salt &amp; Marine Chemical Research Institute (CSMCRI)</t>
  </si>
  <si>
    <t>Maejo University</t>
  </si>
  <si>
    <t>Udon Thani Rajabhat University</t>
  </si>
  <si>
    <t>Taiwan Livestock Research Institute</t>
  </si>
  <si>
    <t>Philippine Department Health</t>
  </si>
  <si>
    <t>Swinburne University of Technology Sarawak</t>
  </si>
  <si>
    <t>National Institute of Animal Health - Japan</t>
  </si>
  <si>
    <t>Toyota Motor Corporation</t>
  </si>
  <si>
    <t>Universidad Nacional de San Luis</t>
  </si>
  <si>
    <t>Universidad Catolica de Temuco</t>
  </si>
  <si>
    <t>GlaxoSmithKline - United Arab Emirates</t>
  </si>
  <si>
    <t>Nokia Finland</t>
  </si>
  <si>
    <t>Novartis Turkey</t>
  </si>
  <si>
    <t>LEDUCQ FOUNDATION</t>
  </si>
  <si>
    <t>BIOTRONIK</t>
  </si>
  <si>
    <t>AMERICAN HEART ASSOCIATION</t>
  </si>
  <si>
    <t>FRENCH FEDERATION OF CARDIOLOGY</t>
  </si>
  <si>
    <t xml:space="preserve">InCites dataset updated  2021-02-26. Includes Web of Science content indexed through 2021-01-31. </t>
  </si>
  <si>
    <t>France Trends : Same 3 Research Areas (Web of Science Categories)</t>
  </si>
  <si>
    <t>World Trends : Same 3 Research Areas (Web of Science Categories)</t>
  </si>
  <si>
    <t>Dataset: InCites Dataset + ESCI</t>
  </si>
  <si>
    <t>% Articles in Top 10% by WoS Category</t>
  </si>
  <si>
    <t>Nb. Articles in Top 10% by WoS Category</t>
  </si>
  <si>
    <t>% Articles in Top 1% by WoS Category</t>
  </si>
  <si>
    <t>Nb. Articles in Top 1% by WoS Category</t>
  </si>
  <si>
    <t>2011-2015</t>
  </si>
  <si>
    <t>2016-2020</t>
  </si>
  <si>
    <t>Période 2016-2020</t>
  </si>
  <si>
    <t>Inria</t>
  </si>
  <si>
    <t>Universite de Rennes 1</t>
  </si>
  <si>
    <t>Universite Confederale Leonard de Vinci</t>
  </si>
  <si>
    <t>Universite de Tours</t>
  </si>
  <si>
    <t>Universite Clermont Auvergne &amp; Associes</t>
  </si>
  <si>
    <t>Universite Clermont Auvergne (UCA)</t>
  </si>
  <si>
    <t>Universite de Nantes</t>
  </si>
  <si>
    <t>Leipzig University</t>
  </si>
  <si>
    <t>National Yang Ming Chiao Tung University</t>
  </si>
  <si>
    <t>Universite de Caen Normandie</t>
  </si>
  <si>
    <t>Universite de Poitiers</t>
  </si>
  <si>
    <t>Normandie Universite</t>
  </si>
  <si>
    <t>Kepler University Hospital</t>
  </si>
  <si>
    <t>Maastricht University Medical Centre (MUMC)</t>
  </si>
  <si>
    <t>Universite Bourgogne Franche-Comte (ComUE)</t>
  </si>
  <si>
    <t>Istituti Clinici Scientifici Maugeri IRCCS</t>
  </si>
  <si>
    <t>Johannes Kepler University Linz</t>
  </si>
  <si>
    <t>US Department of Veterans Affairs</t>
  </si>
  <si>
    <t>Mohammed V University of Rabat</t>
  </si>
  <si>
    <t>Institute of Measurement Science, SAS</t>
  </si>
  <si>
    <t>Universite de Orleans</t>
  </si>
  <si>
    <t>Carl Gustav Carus University Hospital</t>
  </si>
  <si>
    <t>ICREA</t>
  </si>
  <si>
    <t>Universite de Reims Champagne-Ardenne</t>
  </si>
  <si>
    <t>Universidade Estadual de Campinas</t>
  </si>
  <si>
    <t>University of L'Aquila</t>
  </si>
  <si>
    <t>Universite Jean Monnet</t>
  </si>
  <si>
    <t>University Medical Centre Ljubljana</t>
  </si>
  <si>
    <t>Agence Nationale de Securite Sanitaire de l'Alimentation, de l'Environnement du Travail (ANSES)</t>
  </si>
  <si>
    <t>Kaohsiung Medical University Hospital</t>
  </si>
  <si>
    <t>Biotechnology and Biological Sciences Research Council (BBSRC)</t>
  </si>
  <si>
    <t>University of Health Sciences Turkey</t>
  </si>
  <si>
    <t>Picardie Universites</t>
  </si>
  <si>
    <t>Institute of Medical Biology (IMB)</t>
  </si>
  <si>
    <t>Mohammed VI Polytechnic University</t>
  </si>
  <si>
    <t>IIHEMA - Instituto de Investigaciones Hematologicas</t>
  </si>
  <si>
    <t>UK Research &amp; Innovation (UKRI)</t>
  </si>
  <si>
    <t>Laboratoire de Securite Aliments</t>
  </si>
  <si>
    <t>Babraham Institute</t>
  </si>
  <si>
    <t>Karadeniz Technical University</t>
  </si>
  <si>
    <t>Universite d'Artois</t>
  </si>
  <si>
    <t>Universite de Picardie Jules Verne (UPJV)</t>
  </si>
  <si>
    <t>Time Period:  [2016, 2020]</t>
  </si>
  <si>
    <t>Peking Union Medical College</t>
  </si>
  <si>
    <t>Children's Healthcare of Atlanta (CHOA)</t>
  </si>
  <si>
    <t>Istituto Nazionale di Fisica Nucleare (INFN)</t>
  </si>
  <si>
    <t>University of Science &amp; Technology of China, CAS</t>
  </si>
  <si>
    <t>National Institutes for Quantum &amp; Radiological Science &amp; Technology (QST)-Japan</t>
  </si>
  <si>
    <t>Lundquist Institute</t>
  </si>
  <si>
    <t>Parc Tauli Hospital Universitari</t>
  </si>
  <si>
    <t>Arizona State University-Tempe</t>
  </si>
  <si>
    <t>National Academy of Medical Sciences of Ukraine</t>
  </si>
  <si>
    <t>Central Florida Hospital - South</t>
  </si>
  <si>
    <t>Northern Ontario School of Medicine</t>
  </si>
  <si>
    <t>HSE University (National Research University Higher School of Economics)</t>
  </si>
  <si>
    <t>Ecole Polytechnique</t>
  </si>
  <si>
    <t>Istituto Superiore di Sanita (ISS)</t>
  </si>
  <si>
    <t>L.K. Ernst Federal Science Center for Animal Husbandry</t>
  </si>
  <si>
    <t>National Research Center for Radiation Medicine of National Academy of Medical Sciences of Ukraine</t>
  </si>
  <si>
    <t>Eternal Heart Care Centre &amp; Research Institute</t>
  </si>
  <si>
    <t>Bangladesh University of Engineering &amp; Technology (BUET)</t>
  </si>
  <si>
    <t>Institute of Post Graduate Medical Education &amp; Research (IPGMER), Kolkata</t>
  </si>
  <si>
    <t>Bhabha Atomic Research Center (BARC)</t>
  </si>
  <si>
    <t>Russian Academy of Medical Sciences</t>
  </si>
  <si>
    <t>Odessa National Medical University</t>
  </si>
  <si>
    <t>i3S - Instituto de Investigacao e Inovacao em Saude, Universidade do Porto</t>
  </si>
  <si>
    <t>Hospital do Coracao - HCor</t>
  </si>
  <si>
    <t>Institute of Bioengineering &amp; Nanotechnology (IBN)</t>
  </si>
  <si>
    <t>Ministry of Education &amp; Science of Ukraine</t>
  </si>
  <si>
    <t>Lillebaelt Hospital</t>
  </si>
  <si>
    <t>Slovenian Academy of Sciences &amp; Arts (SASA)</t>
  </si>
  <si>
    <t>Southwest State University - Russia</t>
  </si>
  <si>
    <t>La Jolla Institute for Immunology</t>
  </si>
  <si>
    <t>Servicio Navarro de Salud - Osasunbidea</t>
  </si>
  <si>
    <t>Hospital de Leon</t>
  </si>
  <si>
    <t>Anna University of Technology Chennai</t>
  </si>
  <si>
    <t>Singapore Bioimaging Consortium (SBIC)</t>
  </si>
  <si>
    <t>University of California San Francisco at Fresno</t>
  </si>
  <si>
    <t>Universite de Bretagne Occidentale</t>
  </si>
  <si>
    <t>Singapore Institute of Manufacturing Technology (SIMTech)</t>
  </si>
  <si>
    <t>CSIC - Centro de Investigacion y Desarrollo Pascual Vila (CID-CSIC)</t>
  </si>
  <si>
    <t>Mossakowski Medical Research Centre of the Polish Academy of Sciences</t>
  </si>
  <si>
    <t>Institute of Molecular &amp; Cell Biology (IMCB)</t>
  </si>
  <si>
    <t>Universite de Limoges</t>
  </si>
  <si>
    <t>Institute of Fundamental Technological Research of the Polish Academy of Sciences</t>
  </si>
  <si>
    <t>CSIC - Centro de Quimica y Materiales de Aragon (CEQMA)</t>
  </si>
  <si>
    <t>Birla Institute of Technology &amp; Science Pilani (BITS Pilani)</t>
  </si>
  <si>
    <t>Kosygin State University of Russia</t>
  </si>
  <si>
    <t>Hungarian Research Centre for Natural Sciences</t>
  </si>
  <si>
    <t>Roslin Institute</t>
  </si>
  <si>
    <t>Complexo Hospitalario Universitario de Ourense, Verin e O Barco de Valdeorras</t>
  </si>
  <si>
    <t>Arizona State University-Downtown Phoenix</t>
  </si>
  <si>
    <t>Nalecz Institute of Biocybernetics &amp; Biomedical Engineering of the Polish Academy of Sciences</t>
  </si>
  <si>
    <t>Graduate University of Advanced Technology</t>
  </si>
  <si>
    <t>International School for Advanced Studies (SISSA)</t>
  </si>
  <si>
    <t>Ecole Nationale Veterinaire d'Alfort (ENVA)</t>
  </si>
  <si>
    <t>Singapore Institute for Clinical Sciences (SICS)</t>
  </si>
  <si>
    <t>IDOR - Instituto D'Or de Ensino e Pesquisa</t>
  </si>
  <si>
    <t>BIOISI</t>
  </si>
  <si>
    <t>Kalinga Institute of Industrial Technology (KIIT)</t>
  </si>
  <si>
    <t>Hokkaido University of Science</t>
  </si>
  <si>
    <t>Nencki Institute of Experimental Biology of the Polish Academy of Sciences</t>
  </si>
  <si>
    <t>Institute of Human Genetics of the Polish Academy of Sciences</t>
  </si>
  <si>
    <t>Universite de Savoie</t>
  </si>
  <si>
    <t>University Clinic Golnik</t>
  </si>
  <si>
    <t>Universite de Valenciennes et du Hainaut-Cambresis</t>
  </si>
  <si>
    <t>Menzies Health Institute Queensland</t>
  </si>
  <si>
    <t>Hungarian Centre for Energy Research</t>
  </si>
  <si>
    <t>Universite Perpignan Via Domitia</t>
  </si>
  <si>
    <t>Bioinformatics Institute (BII)</t>
  </si>
  <si>
    <t>CINECA, Italy</t>
  </si>
  <si>
    <t>Hubei University of Science &amp; Technology</t>
  </si>
  <si>
    <t>Shimadzu Corporation</t>
  </si>
  <si>
    <t>Kaohsiung Municipal Siao-Gang Hospital</t>
  </si>
  <si>
    <t>Xiyuan Hospital, CACMS</t>
  </si>
  <si>
    <t>Kaohsiung Municipal Ta-Tung Hospital</t>
  </si>
  <si>
    <t>Singapore Immunology Network (SIgN)</t>
  </si>
  <si>
    <t>Tzu Chi University of Science &amp; Technology</t>
  </si>
  <si>
    <t>SVKM's NMIMS (Deemed to be University)</t>
  </si>
  <si>
    <t>Ibn Zohr University of Agadir</t>
  </si>
  <si>
    <t>Moscow State Academy of Veterinary Medicine &amp; Biotechnology named after K.I. Skryabin</t>
  </si>
  <si>
    <t>University of Rajshahi</t>
  </si>
  <si>
    <t>Jawaharlal Nehru University, New Delhi</t>
  </si>
  <si>
    <t>Hirszfeld Institute of Immunology &amp; Experimental Therapy of the Polish Academy of Sciences</t>
  </si>
  <si>
    <t>National Pirogov Memorial Medical University Vinnytsya</t>
  </si>
  <si>
    <t>Bangladesh Rural Advancement Committee BRAC</t>
  </si>
  <si>
    <t>Institute of Genetics &amp; Animal Biotechnology, Polish Academy of Sciences</t>
  </si>
  <si>
    <t>Abdus Salam International Centre for Theoretical Physics (ICTP)</t>
  </si>
  <si>
    <t>University Saskatchewan Affiliates</t>
  </si>
  <si>
    <t>Mohammed First University of Oujda</t>
  </si>
  <si>
    <t>Institute of High Performance Computing (IHPC)</t>
  </si>
  <si>
    <t>Universite de Toulon</t>
  </si>
  <si>
    <t>Eisai Co Ltd</t>
  </si>
  <si>
    <t>Bakulev Scientific Center for Cardiovascular Surgery</t>
  </si>
  <si>
    <t>Korea Food Research Institute (KFRI)</t>
  </si>
  <si>
    <t>National Institute of Pharmaceutical Education &amp; Research, S.A.S. Nagar (Mohali)</t>
  </si>
  <si>
    <t>Princess Nourah Bint Abdulrahman University</t>
  </si>
  <si>
    <t>Institute of Experimental Medicine</t>
  </si>
  <si>
    <t>Chouaib Doukkali University of El Jadida</t>
  </si>
  <si>
    <t>Guang'anmen Hospital, CACMS</t>
  </si>
  <si>
    <t>Hungarian Institute for Nuclear Research</t>
  </si>
  <si>
    <t>Institute of Basic Research In Clinical Medicine, CACMS</t>
  </si>
  <si>
    <t>Zaporizhzhia National University</t>
  </si>
  <si>
    <t>Indira Gandhi Centre for Atomic Research (IGCAR)</t>
  </si>
  <si>
    <t>Mohammed VI University Hospital Center of Oujda</t>
  </si>
  <si>
    <t>Centre of Polymer &amp; Carbon Materials of the Polish Academy of Sciences</t>
  </si>
  <si>
    <t>Oklahoma State University Center for Health Sciences</t>
  </si>
  <si>
    <t>Research Institute for Neurosciences &amp; Medicine</t>
  </si>
  <si>
    <t>JSS College of Pharmacy, Mysuru</t>
  </si>
  <si>
    <t>National Institute of Animal Science</t>
  </si>
  <si>
    <t>Shahjalal University of Science &amp; Technology (SUST)</t>
  </si>
  <si>
    <t>International Centre for Diarrhoeal Disease Research (ICDDR)</t>
  </si>
  <si>
    <t>Hungarian Biological Research Center</t>
  </si>
  <si>
    <t>Institute of Animal Science (IAS) CAAS</t>
  </si>
  <si>
    <t>Independent University Bangladesh (IUB)</t>
  </si>
  <si>
    <t>Loyola College - Chennai</t>
  </si>
  <si>
    <t>Ono Pharmaceutical Co Ltd</t>
  </si>
  <si>
    <t>University Hospital Bulovka</t>
  </si>
  <si>
    <t>Sri Krishna College of Engineering &amp; Technology</t>
  </si>
  <si>
    <t>Institute of General Pathology &amp; Pathophysiology, RAMS</t>
  </si>
  <si>
    <t>Abdelmalek Essaadi University of Tetouan</t>
  </si>
  <si>
    <t>Shenzhen Bay Laboratory</t>
  </si>
  <si>
    <t>JSS College of Pharmacy, Ooty</t>
  </si>
  <si>
    <t>Mitsubishi Tanabe Pharma Corporation</t>
  </si>
  <si>
    <t>Sidi Mohamed Ben Abdellah University of Fez</t>
  </si>
  <si>
    <t>Vardhman Mahavir Medical College &amp; Safdarjung Hospital</t>
  </si>
  <si>
    <t>Bioprocessing Technology Institute (BTI)</t>
  </si>
  <si>
    <t>Abilene Christian University</t>
  </si>
  <si>
    <t>Guangzhou Regenerative Medicine &amp; Health Guangdong Laboratory (Bioisland Laboratory)</t>
  </si>
  <si>
    <t>Universite Nouvelle Caledonie</t>
  </si>
  <si>
    <t>Department of Space (DoS), Government of India</t>
  </si>
  <si>
    <t>Hungarian Wigner Research Centre for Physics</t>
  </si>
  <si>
    <t>Agenzia Spaziale Italiana (ASI)</t>
  </si>
  <si>
    <t>Oriental Institute Technology</t>
  </si>
  <si>
    <t>Ibn sina University Hospital Center of Rabat</t>
  </si>
  <si>
    <t>Islamic University</t>
  </si>
  <si>
    <t>East West University Bangladesh</t>
  </si>
  <si>
    <t>People's College of Medical Sciences &amp; Research Centre</t>
  </si>
  <si>
    <t>ENSTA ParisTech</t>
  </si>
  <si>
    <t>Public Health Institute</t>
  </si>
  <si>
    <t>Netaji Subhas University of Technology</t>
  </si>
  <si>
    <t>Nipro Corporation</t>
  </si>
  <si>
    <t>Instituto Tecnologico de Costa Rica</t>
  </si>
  <si>
    <t>Kaneka Corporation</t>
  </si>
  <si>
    <t>Nursing School of Coimbra</t>
  </si>
  <si>
    <t>Institute for Chemical &amp; Engineering Sciences (ICES)</t>
  </si>
  <si>
    <t>United Institute of Informatics Problems of the National Academy of Sciences of Belarus</t>
  </si>
  <si>
    <t>Nippon Shinyaku Co Ltd</t>
  </si>
  <si>
    <t>Institute of Biophysics &amp; Cell Engineering of the National Academy of Sciences of Belarus</t>
  </si>
  <si>
    <t>Anna University of Technology Tiruchirappalli</t>
  </si>
  <si>
    <t>Universite Paris-VIII</t>
  </si>
  <si>
    <t>Istituto Nazionale Astrofisica (INAF)</t>
  </si>
  <si>
    <t>Prague University of Economics &amp; Business</t>
  </si>
  <si>
    <t>Bangabandhu Sheikh Mujibur Rahman Science &amp; Technology University</t>
  </si>
  <si>
    <t>RG Kar Medical College &amp; Hospital</t>
  </si>
  <si>
    <t>Istituto di Fisica Applicata Nello Carrara (IFAC-CNR)</t>
  </si>
  <si>
    <t>Military University Hospital Prague</t>
  </si>
  <si>
    <t>University Niigata Prefecture</t>
  </si>
  <si>
    <t>Lanzhou Veterinary Research Institute CAAS</t>
  </si>
  <si>
    <t>Krishna Institute of Medical Sciences (Deemed to be University)</t>
  </si>
  <si>
    <t>Peng Cheng Laboratory</t>
  </si>
  <si>
    <t>Institute of Low Temperature &amp; Structure Research</t>
  </si>
  <si>
    <t>Lebanese Atomic Energy Commission (CNRSL)</t>
  </si>
  <si>
    <t>Systems Research Institute of the Polish Academy of Sciences</t>
  </si>
  <si>
    <t>Poznan University of Economics &amp; Business</t>
  </si>
  <si>
    <t>Xinjiang Technical Institute of Physics &amp; Chemistry, CAS</t>
  </si>
  <si>
    <t>Al-Farabi Kazakh National University</t>
  </si>
  <si>
    <t>Universitas Syiah Kuala</t>
  </si>
  <si>
    <t>Universite TELUQ</t>
  </si>
  <si>
    <t>Deloitte Touche Tohmatsu Limited</t>
  </si>
  <si>
    <t>Jinnah Sindh Medical University - Pakistan</t>
  </si>
  <si>
    <t>Universite Paris-Dauphine</t>
  </si>
  <si>
    <t>CSIC - Andalusian Center for Developmental Biology (CABD)</t>
  </si>
  <si>
    <t>Universita Telematica San Raffaele</t>
  </si>
  <si>
    <t>Instituto Tecnologico Vale Desenvolvimento Sustentavel</t>
  </si>
  <si>
    <t>Oklahoma State University - Tulsa</t>
  </si>
  <si>
    <t>Engelhardt Institute of Molecular Biology, RAS</t>
  </si>
  <si>
    <t>Father Muller Medical College</t>
  </si>
  <si>
    <t>Federal Research Center for Information &amp; Computational Technologies</t>
  </si>
  <si>
    <t>Intensive Care National Audit &amp; Research Centre</t>
  </si>
  <si>
    <t>NITTE (Deemed to be University)</t>
  </si>
  <si>
    <t>Institute of Medical Biology of the Polish Academy of Sciences</t>
  </si>
  <si>
    <t>K.S. Hegde Medical Academy</t>
  </si>
  <si>
    <t>B.I. Stepanov Institute of Physics of the National Academy of Sciences of Belarus</t>
  </si>
  <si>
    <t>Institute of Chemistry of New Materials of the National Academy of Sciences of Belarus</t>
  </si>
  <si>
    <t>Bangladesh University of Health Sciences (BUHS)</t>
  </si>
  <si>
    <t>Institute of High Pressure Physics of the Polish Academy of Sciences</t>
  </si>
  <si>
    <t>Jiwaji University Gwalior</t>
  </si>
  <si>
    <t>Istituto Ricerca l'Innovazione Biomedica (IRIB-CNR)</t>
  </si>
  <si>
    <t>Ukrainian Medical Stomatological Academy</t>
  </si>
  <si>
    <t>Gamaleya National Research Center for Epidemiology &amp; Microbiology, RAMS</t>
  </si>
  <si>
    <t>Madras Institute of Technology</t>
  </si>
  <si>
    <t>Afyonkarahisar Health Sciences University</t>
  </si>
  <si>
    <t>Ho Chi Minh City University of Technology</t>
  </si>
  <si>
    <t>Centre of Molecular &amp; Macromolecular Studies of the Polish Academy of Sciences</t>
  </si>
  <si>
    <t>University of Papua New Guinea</t>
  </si>
  <si>
    <t>North Eastern Regional Institute of Science &amp; Technology (NERIST)</t>
  </si>
  <si>
    <t>Gandhi Medical College &amp; Hospital, Hyderabad</t>
  </si>
  <si>
    <t>Sophiahemmet University</t>
  </si>
  <si>
    <t>American International University Bangladesh (AIUB)</t>
  </si>
  <si>
    <t>Universidad Tecnologica de Bolivar</t>
  </si>
  <si>
    <t>Universite Rennes 2</t>
  </si>
  <si>
    <t>International Food Policy Research Institute (IFPRI)</t>
  </si>
  <si>
    <t>Srinivas Group of Institutions</t>
  </si>
  <si>
    <t>Hassan II University Hospital Center of Fez</t>
  </si>
  <si>
    <t>CGIAR</t>
  </si>
  <si>
    <t>National Surgical Adjuvant Breast &amp; Bowel Project</t>
  </si>
  <si>
    <t>Ecole des Hautes Etudes en Sante Publique (EHESP)</t>
  </si>
  <si>
    <t>Bill &amp; Melinda Gates Foundation</t>
  </si>
  <si>
    <t>Universite de La Rochelle</t>
  </si>
  <si>
    <t>Deenbandhu Chhotu Ram University of Science &amp; Technology</t>
  </si>
  <si>
    <t>Sanming University</t>
  </si>
  <si>
    <t>Rajalakshmi Engineering College</t>
  </si>
  <si>
    <t>Hungarian Institute of Experimental Medicine</t>
  </si>
  <si>
    <t>PTT Public Company Limited</t>
  </si>
  <si>
    <t>Universidad de San Carlos de Guatemala</t>
  </si>
  <si>
    <t>Institute of Food Science &amp; Technology (IFST) CAAS</t>
  </si>
  <si>
    <t>Moscow State University of Food Production</t>
  </si>
  <si>
    <t>Institute of Molecular Biology - NAS RA</t>
  </si>
  <si>
    <t>Industrial University of Ho Chi Minh City</t>
  </si>
  <si>
    <t>Taisho Pharmaceutical Holdings Co Ltd</t>
  </si>
  <si>
    <t>Experimental Research Center, CACMS</t>
  </si>
  <si>
    <t>National Institute of Crop Science</t>
  </si>
  <si>
    <t>Marius Nasta Pneumophtisiology Institute</t>
  </si>
  <si>
    <t>Servicio Regional Investigacion Desarrollo Agroalimentario - SERIDA</t>
  </si>
  <si>
    <t>National Institute of Oncology (NOU)</t>
  </si>
  <si>
    <t>Istituto di Sistemi Tecnologie Industriali Intelligenti per il Manifatturiero Avanzato (STIIMA-CNR)</t>
  </si>
  <si>
    <t>Meenakshi Medical College Hospital &amp; Research Institute</t>
  </si>
  <si>
    <t>Mahatma Gandhi Institute of Medical Sciences, Sevagram</t>
  </si>
  <si>
    <t>Ponce Health Sciences University</t>
  </si>
  <si>
    <t>Universidad Politecnica Salesiana</t>
  </si>
  <si>
    <t>Mary Crowley Cancer Research</t>
  </si>
  <si>
    <t>West Bengal State University</t>
  </si>
  <si>
    <t>Institute of Chinese Materia Medica, CACMS</t>
  </si>
  <si>
    <t>Jeol Ltd</t>
  </si>
  <si>
    <t>University of Central Punjab</t>
  </si>
  <si>
    <t>Centro de Ingenieria Genetica y Biotecnologia</t>
  </si>
  <si>
    <t>AdventHealth Orlando</t>
  </si>
  <si>
    <t>National Institute of Food &amp; Drug Safety Evaluation</t>
  </si>
  <si>
    <t>Institute of Gene Biology (IGB) of Russian Academy of Sciences</t>
  </si>
  <si>
    <t>Saratov State Agrarian University</t>
  </si>
  <si>
    <t>Azienda Ospedaliera di Cosenza</t>
  </si>
  <si>
    <t>Dokuchaev Soil Science Institute</t>
  </si>
  <si>
    <t>Kaken Pharmaceutical Co Ltd</t>
  </si>
  <si>
    <t>Zhejiang Shuren University</t>
  </si>
  <si>
    <t>Ahsanullah University of Science &amp; Technology (AUST)</t>
  </si>
  <si>
    <t>Sharp Corporation</t>
  </si>
  <si>
    <t>Sysmex Corporation</t>
  </si>
  <si>
    <t>CSIR - Institute of Himalayan Bioresource Technology (IHBT)</t>
  </si>
  <si>
    <t>University of Asia Pacific (UAP)</t>
  </si>
  <si>
    <t>Lingnan University</t>
  </si>
  <si>
    <t>Universidad del Cauca</t>
  </si>
  <si>
    <t>Research Center for Obstetrics, Gynecology &amp; Perinatology</t>
  </si>
  <si>
    <t>V. V. Zakusov Research Institute of Pharmacology, RAMS</t>
  </si>
  <si>
    <t>St. Stephen's Hospital</t>
  </si>
  <si>
    <t>Federal Centre for Animal Health</t>
  </si>
  <si>
    <t>Vel Tech Rangarajan Dr Sagunthala R&amp;D Institute of Science &amp; Technology</t>
  </si>
  <si>
    <t>Lion Corporation</t>
  </si>
  <si>
    <t>Daffodil International University</t>
  </si>
  <si>
    <t>Silliman University</t>
  </si>
  <si>
    <t>Sodertorn University</t>
  </si>
  <si>
    <t>National Hepatology &amp; Tropical Medicine Research Institute (NHTMRI)</t>
  </si>
  <si>
    <t>Feed Research Institute (FRI), CAAS</t>
  </si>
  <si>
    <t>Tunku Abdul Rahman University College (TAR UC)</t>
  </si>
  <si>
    <t>Wang Jing Hospital, CACMS</t>
  </si>
  <si>
    <t>National Institute of Forest Science</t>
  </si>
  <si>
    <t>Sebelas Maret University</t>
  </si>
  <si>
    <t>Boston Biomedical Research Institute</t>
  </si>
  <si>
    <t>Central University of Kerala</t>
  </si>
  <si>
    <t>Institut Universitaire Europeen de la Mer (IUEM)</t>
  </si>
  <si>
    <t>National Natural Science Foundation of China (NSFC)</t>
  </si>
  <si>
    <t>Kyowa Kirin Ltd</t>
  </si>
  <si>
    <t>Suraj Eye Institute</t>
  </si>
  <si>
    <t>Skin Research Institute of Singapore (SRIS)</t>
  </si>
  <si>
    <t>ICMR - National Centre for Disease Informatics &amp; Research (NCDIR)</t>
  </si>
  <si>
    <t>ICMR - National Institute of Epidemiology (NIE)</t>
  </si>
  <si>
    <t>Italian Institute for Environmental Protection &amp; Research (ISPRA)</t>
  </si>
  <si>
    <t>Can Tho University of Medicine &amp; Pharmacy (CTUMP)</t>
  </si>
  <si>
    <t>Santen Pharmaceutical Co Ltd</t>
  </si>
  <si>
    <t>Regional Authority of Public Health Banska Bystrica</t>
  </si>
  <si>
    <t>Research Institute of Brewing &amp; Malting (VUPS)</t>
  </si>
  <si>
    <t>Institute of Rheumatology</t>
  </si>
  <si>
    <t>Pt. B.D. Sharma Post Graduate Institute of Medical Sciences (PGIMS), Rohtak</t>
  </si>
  <si>
    <t>Noakhali Science &amp; Technology University (NSTU)</t>
  </si>
  <si>
    <t>Murray State University</t>
  </si>
  <si>
    <t>Institut d'Etudes Politiques Paris (Sciences Po)</t>
  </si>
  <si>
    <t>Fukuyama University</t>
  </si>
  <si>
    <t>Ministry of Health - Bahrain</t>
  </si>
  <si>
    <t>Indian Institute of Technology (IIT) - Tirupati</t>
  </si>
  <si>
    <t>Colorado Department of Public Health &amp; Environment</t>
  </si>
  <si>
    <t>New Mexico Department of Health</t>
  </si>
  <si>
    <t>University of Petroleum &amp; Energy Studies (UPES)</t>
  </si>
  <si>
    <t>Bakrie University</t>
  </si>
  <si>
    <t>Osaka Prefectural Institute of Public Health</t>
  </si>
  <si>
    <t>Daejin University</t>
  </si>
  <si>
    <t>Rohto Pharmaceutical Co Ltd</t>
  </si>
  <si>
    <t>Earth Science Institute, SAS</t>
  </si>
  <si>
    <t>Moutai Institute</t>
  </si>
  <si>
    <t>National Institute of Agricultural Sciences</t>
  </si>
  <si>
    <t>National Institute of Horticultural &amp; Herbal Science</t>
  </si>
  <si>
    <t>International Islamic University Chittagong (IIUC)</t>
  </si>
  <si>
    <t>Stamford University Bangladesh</t>
  </si>
  <si>
    <t>Hospital Valdecans</t>
  </si>
  <si>
    <t>Scion</t>
  </si>
  <si>
    <t>Yunnan Agricultural University</t>
  </si>
  <si>
    <t>Universidad Nacional Autonoma de Honduras</t>
  </si>
  <si>
    <t>Ostfold University College</t>
  </si>
  <si>
    <t>Anhui Institute of Optics &amp; Fine Mechanics (AIOFM), CAS</t>
  </si>
  <si>
    <t>Universite Hassiba Ben Bouali de Chlef</t>
  </si>
  <si>
    <t>Bangladesh Agricultural University (BAU)</t>
  </si>
  <si>
    <t>Tyumen State University</t>
  </si>
  <si>
    <t>Swedish Research Council</t>
  </si>
  <si>
    <t>Anhui Jianzhu University</t>
  </si>
  <si>
    <t>Chaohu University</t>
  </si>
  <si>
    <t>Pope John Paul II State School of Higher Education in Biala Podlaska</t>
  </si>
  <si>
    <t>Tea Research Institute CAAS</t>
  </si>
  <si>
    <t>Agro-Environmental Protection Institute CAAS</t>
  </si>
  <si>
    <t>CSIR - Institute of Minerals &amp; Materials Technology (IMMT)</t>
  </si>
  <si>
    <t>Gauhati Medical College &amp; Hospital</t>
  </si>
  <si>
    <t>ICMR - National Institute of Traditional Medicine (NITM)</t>
  </si>
  <si>
    <t>ICMR - National Institute of Malaria Research (NIMR)</t>
  </si>
  <si>
    <t>ICMR - Regional Medical Research Centre, North East Region (RMRC NE)</t>
  </si>
  <si>
    <t>National Institute of Environmental Research</t>
  </si>
  <si>
    <t>Guizhou Education University</t>
  </si>
  <si>
    <t>K.G. Razumovsky Moscow State University of Technologies &amp; Management the First Cossack University</t>
  </si>
  <si>
    <t>Academy of Romanian Scientists (AOSR)</t>
  </si>
  <si>
    <t>Irkutsk State Medical University</t>
  </si>
  <si>
    <t>Arab American University</t>
  </si>
  <si>
    <t>Heritage Institute of Technology (HITK)</t>
  </si>
  <si>
    <t>North South University (NSU)</t>
  </si>
  <si>
    <t>University of Science &amp; Technology Chittagong (USTC)</t>
  </si>
  <si>
    <t>Takasago International Corporation</t>
  </si>
  <si>
    <t>Institute of Space Science</t>
  </si>
  <si>
    <t>Pakistan Institute of Medical Sciences</t>
  </si>
  <si>
    <t>Universite Paris Nanterre</t>
  </si>
  <si>
    <t>Eastern Washington University</t>
  </si>
  <si>
    <t>Universidad Nacional Federico Villarreal</t>
  </si>
  <si>
    <t>Kazan National Research Technical University - KAI</t>
  </si>
  <si>
    <t>Mari State University</t>
  </si>
  <si>
    <t>Allameh Tabataba'i University</t>
  </si>
  <si>
    <t>Vasyl Stefanyk Precarpathian National University</t>
  </si>
  <si>
    <t>Gause Institute of New Antibiotics</t>
  </si>
  <si>
    <t>Sandoz</t>
  </si>
  <si>
    <t>Maharaja Krishnakumar Sinhji Bhavnagar University</t>
  </si>
  <si>
    <t>Institute of Physiologically Active Compounds of the Russian Academy of Sciences</t>
  </si>
  <si>
    <t>Centro Universitario do Estado do Para (CESUPA)</t>
  </si>
  <si>
    <t>Indonesian Institute of Sciences</t>
  </si>
  <si>
    <t>U.P. Pandit Deen Dayal Upadhyaya Pashu Chikitsa Vigyan Vishwavidyalaya Evam Go</t>
  </si>
  <si>
    <t>Institute of Bast Fiber Crops CAAS</t>
  </si>
  <si>
    <t>Harbin Veterinary Research Institute CAAS</t>
  </si>
  <si>
    <t>Universitas Sumatera Utara</t>
  </si>
  <si>
    <t>Agency for the Assessment &amp; Application of Technology (BPPT)</t>
  </si>
  <si>
    <t>Institute of Environment &amp; Sustainable Development in Agriculture CAAS</t>
  </si>
  <si>
    <t>Institute of Engineering &amp; Management (IEM), Kolkata</t>
  </si>
  <si>
    <t>St. Albert's College</t>
  </si>
  <si>
    <t>Bharatiya Vidya Bhavans Vivekananda College Of Science, Humanities &amp; Commerce</t>
  </si>
  <si>
    <t>Institute of Analytical Chemistry of the Czech Academy of Sciences</t>
  </si>
  <si>
    <t>Indonesia International Institute for Life-Sciences (i3L)</t>
  </si>
  <si>
    <t>National Institute of Medical Research</t>
  </si>
  <si>
    <t>Tula State University</t>
  </si>
  <si>
    <t>Institute of Cell Biology &amp; Genetic Engineering of the National Academy of Sciences of Ukraine</t>
  </si>
  <si>
    <t>Hubei Academy of Agricultural Sciences</t>
  </si>
  <si>
    <t>Kutahya Health Sciences University</t>
  </si>
  <si>
    <t>Sri Lakshmi Narayana Institute of Medical Sciences</t>
  </si>
  <si>
    <t>Akhmet Yassawi International Kazakh-Turkish University</t>
  </si>
  <si>
    <t>Uganda Virus Research Institute</t>
  </si>
  <si>
    <t>Indiana University Northwest</t>
  </si>
  <si>
    <t>Merrimack College</t>
  </si>
  <si>
    <t>Oregon State University Cascades</t>
  </si>
  <si>
    <t>Universidade do Oeste de Santa Catarina</t>
  </si>
  <si>
    <t>Adama Science &amp; Technology University</t>
  </si>
  <si>
    <t>Norwegian Institute Nature Research</t>
  </si>
  <si>
    <t>University of the Philippines Open University</t>
  </si>
  <si>
    <t>Universidade dos Acores</t>
  </si>
  <si>
    <t>Ivan Franko National University Lviv</t>
  </si>
  <si>
    <t>Texas A&amp;M University San Antonio</t>
  </si>
  <si>
    <t>Hungarian Institute for Computer Science &amp; Control</t>
  </si>
  <si>
    <t>Shirshov Institute of Oceanology</t>
  </si>
  <si>
    <t>NHS Education for Scotland</t>
  </si>
  <si>
    <t>Escola de Pos-Graduacao em Economia (EPGE)</t>
  </si>
  <si>
    <t>Central University of Karnataka</t>
  </si>
  <si>
    <t>National Institute of Technology Nagaland</t>
  </si>
  <si>
    <t>Dhofar University</t>
  </si>
  <si>
    <t>Joint Genome Institute - JGI</t>
  </si>
  <si>
    <t>South Australian Museum</t>
  </si>
  <si>
    <t>Centro Universitario de Joao Pessoa (UNIPE)</t>
  </si>
  <si>
    <t>Dayalbagh Educational Institute (DEI)</t>
  </si>
  <si>
    <t>Instituto Federal de Mato Grosso (IFMT)</t>
  </si>
  <si>
    <t>Universidade Municipal de Sao Caetano do Sul</t>
  </si>
  <si>
    <t>Institute of Oceanology, CAS</t>
  </si>
  <si>
    <t>Universidad Iberoamericana (UNIBE)</t>
  </si>
  <si>
    <t>Institute of Crop Sciences (ICS) CAAS</t>
  </si>
  <si>
    <t>Hechi University</t>
  </si>
  <si>
    <t>Boys Town National Research Hospital</t>
  </si>
  <si>
    <t>Kahta State Hospital</t>
  </si>
  <si>
    <t>Agri Patnos State Hospital</t>
  </si>
  <si>
    <t>Fujian Jiangxia University</t>
  </si>
  <si>
    <t>Bursa Dortcelik Children's Hospital</t>
  </si>
  <si>
    <t>Cengiz Gokcek Obstetrics &amp; Gynecology Hospital</t>
  </si>
  <si>
    <t>Gaziantep Children's Hospital</t>
  </si>
  <si>
    <t>Nisa Hospital</t>
  </si>
  <si>
    <t>Son Dureta Hospital</t>
  </si>
  <si>
    <t>Noida Institute of Engineering &amp; Technology</t>
  </si>
  <si>
    <t>Sri Guru Tegh Bahadur Khalsa College Delhi</t>
  </si>
  <si>
    <t>Universitas Jenderal Soedirman</t>
  </si>
  <si>
    <t>Regional Institute of Oncology IASI</t>
  </si>
  <si>
    <t>Mody University of Science &amp; Technology</t>
  </si>
  <si>
    <t>Pontificia Universidad Catolica Madre y Maestra</t>
  </si>
  <si>
    <t>Shimizu Corporation</t>
  </si>
  <si>
    <t>National Medical Research Center of Phthisiopulmonology &amp; Infectious Diseases</t>
  </si>
  <si>
    <t>East West Center</t>
  </si>
  <si>
    <t>Nepal Academy of Science &amp; Technology (NAST)</t>
  </si>
  <si>
    <t>Lung Center of the Philippines</t>
  </si>
  <si>
    <t>NYU Shanghai</t>
  </si>
  <si>
    <t>Mochida Pharmaceutical Co Ltd</t>
  </si>
  <si>
    <t>AGC Inc</t>
  </si>
  <si>
    <t>Universidad de O'Higgins</t>
  </si>
  <si>
    <t>National Institute of Technology, Toyama College</t>
  </si>
  <si>
    <t>Norwegian Research Centre (NORCE)</t>
  </si>
  <si>
    <t>Deraya University</t>
  </si>
  <si>
    <t>Kamaraj College of Engineering &amp; Technology</t>
  </si>
  <si>
    <t>National Forensic Service</t>
  </si>
  <si>
    <t>Institute of Geological Sciences of the Polish Academy of Sciences</t>
  </si>
  <si>
    <t>Institute of Theoretical &amp; Applied Informatics of the Polish Academy of Sciences</t>
  </si>
  <si>
    <t>Girne American University</t>
  </si>
  <si>
    <t>Kilis 7 Aralik University</t>
  </si>
  <si>
    <t>Pakistan Atomic Energy Commission</t>
  </si>
  <si>
    <t>Anna University of Technology Madurai</t>
  </si>
  <si>
    <t>DuPont</t>
  </si>
  <si>
    <t>Northwestern State University of Louisiana</t>
  </si>
  <si>
    <t>Montana State University Billings</t>
  </si>
  <si>
    <t>Bryn Mawr College</t>
  </si>
  <si>
    <t>Coastal Carolina University</t>
  </si>
  <si>
    <t>West Texas A&amp;M University</t>
  </si>
  <si>
    <t>University of Wisconsin Eau Claire</t>
  </si>
  <si>
    <t>University of Wisconsin La Crosse</t>
  </si>
  <si>
    <t>Instituto Evandro Chagas</t>
  </si>
  <si>
    <t>BRAC University</t>
  </si>
  <si>
    <t>Panzhihua University</t>
  </si>
  <si>
    <t>Universidad del Magdalena</t>
  </si>
  <si>
    <t>Estonian University of Life Sciences</t>
  </si>
  <si>
    <t>Arba Minch University</t>
  </si>
  <si>
    <t>University of West Hungary</t>
  </si>
  <si>
    <t>St. Xavier's College Kolkata</t>
  </si>
  <si>
    <t>Suor Orsola Benincasa University Naples</t>
  </si>
  <si>
    <t>Josai University</t>
  </si>
  <si>
    <t>Kyoto Tachibana University</t>
  </si>
  <si>
    <t>Tokyo Gakugei University</t>
  </si>
  <si>
    <t>Philadelphia University Jordan</t>
  </si>
  <si>
    <t>Universidade Aberta</t>
  </si>
  <si>
    <t>Anyang University</t>
  </si>
  <si>
    <t>West University of Timisoara</t>
  </si>
  <si>
    <t>Altai State University</t>
  </si>
  <si>
    <t>Slovak University of Agriculture Nitra</t>
  </si>
  <si>
    <t>National Pingtung University</t>
  </si>
  <si>
    <t>Woods Hole Oceanographic Institution</t>
  </si>
  <si>
    <t>Chinese Academy of Forestry</t>
  </si>
  <si>
    <t>Al al-Bayt University</t>
  </si>
  <si>
    <t>Louisiana State University at Alexandria</t>
  </si>
  <si>
    <t>Denison University</t>
  </si>
  <si>
    <t>Carnegie Institution for Science</t>
  </si>
  <si>
    <t>Zoological Society of San Diego</t>
  </si>
  <si>
    <t>Universidad del Papaloapan</t>
  </si>
  <si>
    <t>Lewis University</t>
  </si>
  <si>
    <t>Nofima</t>
  </si>
  <si>
    <t>Ministry of Health Bulgaria</t>
  </si>
  <si>
    <t>Equinor</t>
  </si>
  <si>
    <t>Wesfarmers Limited</t>
  </si>
  <si>
    <t>North-Eastern Federal University in Yakutsk</t>
  </si>
  <si>
    <t>Centre de Recherche et des Technologies de l'Energie de Borj Cedria</t>
  </si>
  <si>
    <t>National University of Science &amp; Technology - Zimbabwe</t>
  </si>
  <si>
    <t>Universidad de Las Americas - Chile</t>
  </si>
  <si>
    <t>CSIC - Instituto de Astrofisica de Canarias</t>
  </si>
  <si>
    <t>Solvay SA</t>
  </si>
  <si>
    <t>Whitman College</t>
  </si>
  <si>
    <t>Hassan First University of Settat</t>
  </si>
  <si>
    <t>Hebei University of Economics &amp; Business</t>
  </si>
  <si>
    <t>Ecole Nationale Superieure d'Informatique pour l'Industrie et l'Entreprise (ENSIIE)</t>
  </si>
  <si>
    <t>Yulin University</t>
  </si>
  <si>
    <t>Ministry of Forestry &amp; Water Affairs - Turkey</t>
  </si>
  <si>
    <t>Avrasya University</t>
  </si>
  <si>
    <t>Lanzhou City University</t>
  </si>
  <si>
    <t>CSIC - Instituto de Investigaciones Marinas (IIM)</t>
  </si>
  <si>
    <t>Centro Universitario Nilton Lins</t>
  </si>
  <si>
    <t>CSIC - Instituto de Agricultura Sostenible (IAS)</t>
  </si>
  <si>
    <t>Polzunov Altai State Technical University</t>
  </si>
  <si>
    <t>Kavetsky Institute of Experimental Pathology, Oncology &amp; Radiobiology of NASU</t>
  </si>
  <si>
    <t>Beibu Gulf University</t>
  </si>
  <si>
    <t>Lanzhou University of Finance &amp; Economics</t>
  </si>
  <si>
    <t>National University of Pharmacy</t>
  </si>
  <si>
    <t>Damietta University</t>
  </si>
  <si>
    <t>Universidad Privada San Juan Bautista</t>
  </si>
  <si>
    <t>Institut Catala de Paleontologia Miquel Crusafont (ICP)</t>
  </si>
  <si>
    <t>Defence Research &amp; Development Establishment (DRDE)</t>
  </si>
  <si>
    <t>Istituto di Geologia Ambientale e Geoingegneria (IGAG-CNR)</t>
  </si>
  <si>
    <t>Instituto Nacional de Tecnologia Industrial (INTI)</t>
  </si>
  <si>
    <t>Assam University</t>
  </si>
  <si>
    <t>Cancer Council Queensland</t>
  </si>
  <si>
    <t>Universidade Federal Rural da Amazonia (UFRA)</t>
  </si>
  <si>
    <t>Institute of Cellular &amp; Intracellular Symbiosis</t>
  </si>
  <si>
    <t>Papanin Institute for Biology of Inland Waters</t>
  </si>
  <si>
    <t>Trofimuk Institute of Petroleum Geology &amp; Geophysics</t>
  </si>
  <si>
    <t>Centro Universitario das Faculdades Metropolitanas Unidas</t>
  </si>
  <si>
    <t>Instituto Federal do Amazonas (IFAM)</t>
  </si>
  <si>
    <t>Universidade Federal do Sul da Bahia</t>
  </si>
  <si>
    <t>Scientific Centre for Expert Evaluation of Medicinal Products</t>
  </si>
  <si>
    <t>Institute of Vertebrate Paleontology &amp; Paleoanthropology, CAS</t>
  </si>
  <si>
    <t>Guangzhou Institute of Energy Conversion, CAS</t>
  </si>
  <si>
    <t>Institute of Coal Chemistry, CAS</t>
  </si>
  <si>
    <t>German Breast Group</t>
  </si>
  <si>
    <t>ICMR - Vector Control Research Center (VCRC)</t>
  </si>
  <si>
    <t>All-Russia Research Institute of Agricultural Biotechnology</t>
  </si>
  <si>
    <t>Kenritsugan Center Niigata Hospital</t>
  </si>
  <si>
    <t>Sirnak State Hospital</t>
  </si>
  <si>
    <t>Niksar State Hospital</t>
  </si>
  <si>
    <t>Universidad Catolica Los Angeles De Chimbote</t>
  </si>
  <si>
    <t>St. Peter's Institute of Higher Education &amp; Research</t>
  </si>
  <si>
    <t>Institute of Cotton Research CAAS</t>
  </si>
  <si>
    <t>Oil Crops Research Institute CAAS</t>
  </si>
  <si>
    <t>Institute of Special Animal &amp; Plant Sciences CAAS</t>
  </si>
  <si>
    <t>Cystic Fibrosis Foundation</t>
  </si>
  <si>
    <t>Universitas Riau</t>
  </si>
  <si>
    <t>Universitas Trisakti</t>
  </si>
  <si>
    <t>Universitas Sam Ratulangi</t>
  </si>
  <si>
    <t>Ganesha University of Education</t>
  </si>
  <si>
    <t>Universitas Negeri Makassar</t>
  </si>
  <si>
    <t>Universitas Jenderal Achmad Yani</t>
  </si>
  <si>
    <t>Farmland Irrigation Research Institute (FIRI), CAAS</t>
  </si>
  <si>
    <t>Sri Padmavati Mahila Vishwavidyalayam</t>
  </si>
  <si>
    <t>Zakir Husain College Of Engineering &amp; Technology</t>
  </si>
  <si>
    <t>Centurion University of Technology &amp; Management</t>
  </si>
  <si>
    <t>Maulana Azad College of Arts, Science &amp; Commerce</t>
  </si>
  <si>
    <t>Save the Children</t>
  </si>
  <si>
    <t>Al-Ahliyya Amman University</t>
  </si>
  <si>
    <t>Agios Pharmaceuticals</t>
  </si>
  <si>
    <t>Rama University</t>
  </si>
  <si>
    <t>Shri Sathya Sai Medical College &amp; Research Institute</t>
  </si>
  <si>
    <t>DRDO BU Center Life Sciences</t>
  </si>
  <si>
    <t>XLRI -Xavier School of Management</t>
  </si>
  <si>
    <t>ICMR - National Institute of Immunohaemotology (NIIH)</t>
  </si>
  <si>
    <t>Tarumanagara University</t>
  </si>
  <si>
    <t>Persahabatan Hospital</t>
  </si>
  <si>
    <t>Institute of Archaeology of the Czech Academy of Sciences - Prague</t>
  </si>
  <si>
    <t>ICMR - National Institute for Research in Tribal Health (NIRTH)</t>
  </si>
  <si>
    <t>ICMR - National Institute of Occupational Health (NIOH)</t>
  </si>
  <si>
    <t>ICMR - National Institute of Pathology (IOP)</t>
  </si>
  <si>
    <t>Yaroslav the Wise Novgorod State University</t>
  </si>
  <si>
    <t>Dr. Rajendra Prasad Centre for Ophthalmic Sciences</t>
  </si>
  <si>
    <t>Air Force Institute of Technology (AFIT)</t>
  </si>
  <si>
    <t>Orenburg Federal Research Center of the Ural Branch of the Russian Academy of Sciences</t>
  </si>
  <si>
    <t>Pegaso Online University</t>
  </si>
  <si>
    <t>Centre Universitaire des Saints-Peres</t>
  </si>
  <si>
    <t>Prince Mohammed bin Abdulaziz Hospital - Al Madinah</t>
  </si>
  <si>
    <t>Eskisehir Technical University</t>
  </si>
  <si>
    <t>Presidio Ospedaliero di Dolo</t>
  </si>
  <si>
    <t>Xiamen Huaxia University</t>
  </si>
  <si>
    <t>Ospedale Orlandi di Bussolengo</t>
  </si>
  <si>
    <t>Kapadokya University</t>
  </si>
  <si>
    <t>Tarsus University</t>
  </si>
  <si>
    <t>De La Salle University Dasmarinas</t>
  </si>
  <si>
    <t>Hospital Comarcal d'Inca</t>
  </si>
  <si>
    <t>Chengdu Technological University</t>
  </si>
  <si>
    <t>Institute of Physiology of the National Academy of Sciences of Belarus</t>
  </si>
  <si>
    <t>Henan University of Animal Husbandry &amp; Economy</t>
  </si>
  <si>
    <t>Al-Bayan University</t>
  </si>
  <si>
    <t>Hafr Albatin University</t>
  </si>
  <si>
    <t>Sree Balaji Dental College &amp; Hospital</t>
  </si>
  <si>
    <t>Universidad Norbert Wiener</t>
  </si>
  <si>
    <t>Universidad Maria Auxiliadora</t>
  </si>
  <si>
    <t>Kirin Holdings Co Ltd</t>
  </si>
  <si>
    <t>Institute of Bioorganic Chemistry of the National Academy of Sciences of Belarus</t>
  </si>
  <si>
    <t>Earlham Institute</t>
  </si>
  <si>
    <t>Universidad de San Buenaventura</t>
  </si>
  <si>
    <t>N.N.Burdenko National Medical Research Center of Neurosurgery</t>
  </si>
  <si>
    <t>Calcutta School of Tropical Medicine (CSTM)</t>
  </si>
  <si>
    <t>National Institute of Technology Andhra Pradesh</t>
  </si>
  <si>
    <t>Fondazione GIMEMA</t>
  </si>
  <si>
    <t>Hospital Salnes</t>
  </si>
  <si>
    <t>Sher-e-Bangla Agricultural University (SAU)</t>
  </si>
  <si>
    <t>Sylhet Agricultural University</t>
  </si>
  <si>
    <t>Delta University for Science &amp; Technology</t>
  </si>
  <si>
    <t>Ministry of Environment &amp; Urban Planning - Turkey</t>
  </si>
  <si>
    <t>International Hellenic University</t>
  </si>
  <si>
    <t>Cantacuzino Institute Bucharest</t>
  </si>
  <si>
    <t>ICAR - Indian Agricultural Research Institute</t>
  </si>
  <si>
    <t>University of North Bengal</t>
  </si>
  <si>
    <t>Sambalpur University</t>
  </si>
  <si>
    <t>Tamil Nadu Veterinary &amp; Animal Sciences University</t>
  </si>
  <si>
    <t>University of Jammu</t>
  </si>
  <si>
    <t>Ministry of Agriculture &amp; Cooperatives - Thailand</t>
  </si>
  <si>
    <t>Rajamangala University of Technology</t>
  </si>
  <si>
    <t>Ramkhamhaeng University</t>
  </si>
  <si>
    <t>Makati Medical Center</t>
  </si>
  <si>
    <t>Universidad Autonoma de Coahuila</t>
  </si>
  <si>
    <t>Universidade da Integracao Internacional da Lusofonia Afro-Brasileira (UNILAB)</t>
  </si>
  <si>
    <t>Julius Kuhn-Institut</t>
  </si>
  <si>
    <t>Canadian Wildlife Service</t>
  </si>
  <si>
    <t>CSIC - Instituto de Investigacion en Recursos Cinegeticos (IREC)</t>
  </si>
  <si>
    <t>IZS del Mezzogiorno</t>
  </si>
  <si>
    <t>Dongduk Women's University</t>
  </si>
  <si>
    <t>Trinity College</t>
  </si>
  <si>
    <t>Detroit Receiving Hospital &amp; University Health Center</t>
  </si>
  <si>
    <t>Ateneo de Manila University</t>
  </si>
  <si>
    <t>Landcare Research - New Zealand</t>
  </si>
  <si>
    <t>US Fish &amp; Wildlife Service</t>
  </si>
  <si>
    <t>National Veterinary Institute - National Research Institute</t>
  </si>
  <si>
    <t>Czech Crop Research Institute (CRI)</t>
  </si>
  <si>
    <t>IZS delle Venezie</t>
  </si>
  <si>
    <t>ENSTA Bretagne</t>
  </si>
  <si>
    <t>United Biosource Corporation</t>
  </si>
  <si>
    <t>Norwegian Veterinary Institute</t>
  </si>
  <si>
    <t>Kyorin Pharmaceutical Co Ltd</t>
  </si>
  <si>
    <t>Hunan Academy of Agricultural Sciences</t>
  </si>
  <si>
    <t>Ospedale Franz Tappeiner</t>
  </si>
  <si>
    <t>Iona College</t>
  </si>
  <si>
    <t>University of North Carolina - Asheville</t>
  </si>
  <si>
    <t>Xavier University</t>
  </si>
  <si>
    <t>Millersville University of Pennsylvania</t>
  </si>
  <si>
    <t>Sewanee: University of the South</t>
  </si>
  <si>
    <t>Instituto Maua de Tecnologia</t>
  </si>
  <si>
    <t>University Sergio Arboleda</t>
  </si>
  <si>
    <t>Kazusa DNA Research Institute</t>
  </si>
  <si>
    <t>St. Clement of Ohrid University of Bitola</t>
  </si>
  <si>
    <t>Instituto Tecnologico Autonomo de Mexico</t>
  </si>
  <si>
    <t>Cargill</t>
  </si>
  <si>
    <t>Lockheed Martin</t>
  </si>
  <si>
    <t>Applied Science University - Jordan</t>
  </si>
  <si>
    <t>Mental Health Research Institute, Tomsk</t>
  </si>
  <si>
    <t>Grunenthal Group</t>
  </si>
  <si>
    <t>Reckitt Benckiser</t>
  </si>
  <si>
    <t>Mount Kenya University</t>
  </si>
  <si>
    <t>CSIC - Estacion Biologica de Donana (EBD)</t>
  </si>
  <si>
    <t>IZS Puglia e Basilicata</t>
  </si>
  <si>
    <t>IZS Piemonte Liguria e Valle D'aosta</t>
  </si>
  <si>
    <t>CSIC - Instituto de Ciencias Marinas de Andalucia (ICMAN)</t>
  </si>
  <si>
    <t>Centro de Investigacion Ecologica y Aplicaciones Forestales (CREAF)</t>
  </si>
  <si>
    <t>CSIC - Centro de Investigacion del Cancer (CIC)</t>
  </si>
  <si>
    <t>Leibniz Institut fur Katalyse e.V. an der Universitat Rostock (LIKAT)</t>
  </si>
  <si>
    <t>Qinghai Institute of Salt Lakes, CAS</t>
  </si>
  <si>
    <t>Kunming Institute of Botany, CAS</t>
  </si>
  <si>
    <t>Institute of Subtropical Agriculture, CAS</t>
  </si>
  <si>
    <t>Trimbos Institute</t>
  </si>
  <si>
    <t>California Academy of Sciences</t>
  </si>
  <si>
    <t>Beijing Academy of Science &amp; Technology</t>
  </si>
  <si>
    <t>Stefan cel Mare University of Suceava</t>
  </si>
  <si>
    <t>Cine State Hospital</t>
  </si>
  <si>
    <t>Polatli Duatepe State Hospital</t>
  </si>
  <si>
    <t>National Museum of Marine Biology &amp; Aquarium</t>
  </si>
  <si>
    <t>Finnish Environment Institute</t>
  </si>
  <si>
    <t>Food &amp; Environment Research Agency</t>
  </si>
  <si>
    <t>Institute of Plant Protection (IPP) CAAS</t>
  </si>
  <si>
    <t>Chicago Department of Public Health</t>
  </si>
  <si>
    <t>Research Institute for Nature &amp; Forest</t>
  </si>
  <si>
    <t>Central University of Kashmir</t>
  </si>
  <si>
    <t>Experimental Therapeutics Centre</t>
  </si>
  <si>
    <t>Alkermes</t>
  </si>
  <si>
    <t>Odessa National Polytechnic University</t>
  </si>
  <si>
    <t>Dorodnitsyn Computing Centre, RAS</t>
  </si>
  <si>
    <t>ICMR - National AIDS Research Institute (NARI)</t>
  </si>
  <si>
    <t>Pingxiang University</t>
  </si>
  <si>
    <t>Finnish Food Authority</t>
  </si>
  <si>
    <t>Wenzhou-Kean University</t>
  </si>
  <si>
    <t>Dagestan State Medical University</t>
  </si>
  <si>
    <t>IMEX - Instituto de Medicina Experimental</t>
  </si>
  <si>
    <t>Zoological Society of London</t>
  </si>
  <si>
    <t>National Research &amp; Development Institute Textiles &amp; Leather INCDTP</t>
  </si>
  <si>
    <t>Tamil Nadu Agricultural University</t>
  </si>
  <si>
    <t>Jai Narain Vyas University Jodhpur</t>
  </si>
  <si>
    <t>Cawthron Institute</t>
  </si>
  <si>
    <t>Pfizer - Saudi Arabia</t>
  </si>
  <si>
    <t>Schema:  Citation Topics - Meso</t>
  </si>
  <si>
    <t>Disciplines :</t>
  </si>
  <si>
    <t>Citation Topics - Meso :</t>
  </si>
  <si>
    <t>Organization Name:  [Centre Hospitalier Regional d'Orleans, CHR Metz-Thionville, Assistance Publique Hopitaux Paris (APHP), Assistance Publique-Hopitaux de Marseille, CHU Amiens, CHU Besancon, CHU Bordeaux, CHU Brest, CHU Clermont Ferrand, CHU de Caen NORMANDIE, CHU de Montpellier, CHU de Nancy, CHU de Nantes, CHU de Nimes, CHU de Reims, CHU de Rouen, CHU de St Etienne, CHU de Toulouse, CHU Dijon Bourgogne, CHU Grenoble Alpes, CHU Guadeloupe, CHU Lille, CHU Limoges, CHU Lyon, CHU Martinique, CHU Nice, CHU Poitiers, CHU Rennes, CHU Reunion, CHU Strasbourg, CHU Tours, Centre Hospitalier Universitaire d'Angers]</t>
  </si>
  <si>
    <t>Nb. Articles</t>
  </si>
  <si>
    <t xml:space="preserve">EU-28 </t>
  </si>
  <si>
    <t>UNITED KINGDOM</t>
  </si>
  <si>
    <t>GERMANY (FED REP GER)</t>
  </si>
  <si>
    <t>CNCI</t>
  </si>
  <si>
    <t>Prise en compte des 3 disciplines principales :</t>
  </si>
  <si>
    <t>UK RESEARCH INNOVATION UKRI</t>
  </si>
  <si>
    <t>EUROPEAN COMMISSION</t>
  </si>
  <si>
    <t>NATIONAL NATURAL SCIENCE FOUNDATION OF CHINA NSFC</t>
  </si>
  <si>
    <t>French National Research Agency (ANR)</t>
  </si>
  <si>
    <t>United States Department of Health &amp; Human Services</t>
  </si>
  <si>
    <t>European Union (EU)</t>
  </si>
  <si>
    <t>British Heart Foundation</t>
  </si>
  <si>
    <t>Canadian Institutes of Health Research (CIHR)</t>
  </si>
  <si>
    <t>Region Nouvelle-Aquitaine</t>
  </si>
  <si>
    <t>Leducq Foundation</t>
  </si>
  <si>
    <t>National Institute for Health Research (NIHR)</t>
  </si>
  <si>
    <t>Wellcome Trust</t>
  </si>
  <si>
    <t>Natural Sciences and Engineering Research Council of Canada</t>
  </si>
  <si>
    <t>Fondation de France</t>
  </si>
  <si>
    <t>Engineering &amp; Physical Sciences Research Council (EPSRC)</t>
  </si>
  <si>
    <t>European Commission</t>
  </si>
  <si>
    <t>Fondation pour la Recherche Medicale</t>
  </si>
  <si>
    <t>European Research Council (ERC)</t>
  </si>
  <si>
    <t>Swiss National Science Foundation (SNSF)</t>
  </si>
  <si>
    <t>Austrian Science Fund (FWF)</t>
  </si>
  <si>
    <t>American Heart Association</t>
  </si>
  <si>
    <t>European Community (EC)</t>
  </si>
  <si>
    <t>Association Francaise contre les Myopathies</t>
  </si>
  <si>
    <t>Federal Ministry of Education &amp; Research (BMBF)</t>
  </si>
  <si>
    <t>Ministry of Research, France</t>
  </si>
  <si>
    <t>Spanish Government</t>
  </si>
  <si>
    <t>Australian Research Council</t>
  </si>
  <si>
    <t>Ligue nationale contre le cancer</t>
  </si>
  <si>
    <t>French Atomic Energy Commission</t>
  </si>
  <si>
    <t>National Health and Medical Research Council of Australia</t>
  </si>
  <si>
    <t>Netherlands Organization for Scientific Research (NWO)</t>
  </si>
  <si>
    <t>Russian Foundation for Basic Research (RFBR)</t>
  </si>
  <si>
    <t>Fonds de la Recherche en Sante du Quebec</t>
  </si>
  <si>
    <t>Consejo Nacional de Ciencia y Tecnologia (CONACyT)</t>
  </si>
  <si>
    <t>Ministry of Education, Culture, Sports, Science and Technology, Japan (MEXT)</t>
  </si>
  <si>
    <t>Carlsberg Foundation</t>
  </si>
  <si>
    <t>National Basic Research Program of China</t>
  </si>
  <si>
    <t>Canada Research Chairs</t>
  </si>
  <si>
    <t>Canada Foundation for Innovation</t>
  </si>
  <si>
    <t>Netherlands Organization for Health Research and Development</t>
  </si>
  <si>
    <t>Doris Duke Charitable Foundation (DDCF)</t>
  </si>
  <si>
    <t>Fondation ARC pour la Recherche sur le Cancer</t>
  </si>
  <si>
    <t>European Molecular Biology Organization (EMBO)</t>
  </si>
  <si>
    <t>Merck Serono</t>
  </si>
  <si>
    <t>Knut &amp; Alice Wallenberg Foundation</t>
  </si>
  <si>
    <t>Rosetrees Trust</t>
  </si>
  <si>
    <t>US-Israel Binational Science Foundation</t>
  </si>
  <si>
    <t>Research Council of Norway</t>
  </si>
  <si>
    <t>FQRNT</t>
  </si>
  <si>
    <t>Russian Federation</t>
  </si>
  <si>
    <t>National Science Centre, Poland</t>
  </si>
  <si>
    <t>Region Ile-de-France</t>
  </si>
  <si>
    <t>Health Research Council of New Zealand</t>
  </si>
  <si>
    <t>Swedish Foundation for Strategic Research</t>
  </si>
  <si>
    <t>Genome Canada</t>
  </si>
  <si>
    <t>National Science Center, Poland</t>
  </si>
  <si>
    <t>Region Pays de la Loire</t>
  </si>
  <si>
    <t>Ministry of Science and Higher Education, Poland</t>
  </si>
  <si>
    <t>Portuguese Foundation for Science and Technology</t>
  </si>
  <si>
    <t>European Social Fund (ESF)</t>
  </si>
  <si>
    <t>Grants-in-Aid for Scientific Research (KAKENHI)</t>
  </si>
  <si>
    <t>Technologiestichting STW</t>
  </si>
  <si>
    <t>Fundacion Seneca</t>
  </si>
  <si>
    <t>Danish Natural Science Research Council</t>
  </si>
  <si>
    <t>Region Bourgogne-Franche-Comte</t>
  </si>
  <si>
    <t>Ministry of Health, Czech Republic</t>
  </si>
  <si>
    <t>Estonian Research Council</t>
  </si>
  <si>
    <t>Fondazione Cariplo</t>
  </si>
  <si>
    <t>Institut National du Cancer (INCA) France</t>
  </si>
  <si>
    <t>Region Bretagne</t>
  </si>
  <si>
    <t>Ministry of Health, Italy</t>
  </si>
  <si>
    <t>National Council for Scientific and Technological Development (CNPq)</t>
  </si>
  <si>
    <t>Ministry of Research and Technology of the Republic of Indonesia (RISTEK)</t>
  </si>
  <si>
    <t>Agencia de Gestio D'Ajuts Universitaris de Recerca Agaur (AGAUR)</t>
  </si>
  <si>
    <t>Region Centre-Val de Loire</t>
  </si>
  <si>
    <t>Japan Agency for Medical Research and Development (AMED)</t>
  </si>
  <si>
    <t>Israel Science Foundation</t>
  </si>
  <si>
    <t>Region Hauts-de-France</t>
  </si>
  <si>
    <t>Netherlands Government</t>
  </si>
  <si>
    <t>Comision Nacional de Investigacion Cientifica y Tecnologica (CONICYT)</t>
  </si>
  <si>
    <t>Slovenian Research Agency - Slovenia</t>
  </si>
  <si>
    <t>Ministry of Education, Youth &amp; Sports - Czech Republic</t>
  </si>
  <si>
    <t>China Scholarship Council</t>
  </si>
  <si>
    <t>Vedecka grantova agentura MSVVaS SR a SAV (VEGA)</t>
  </si>
  <si>
    <t>Grant Agency of the Czech Republic</t>
  </si>
  <si>
    <t>La Caixa Foundation</t>
  </si>
  <si>
    <t>TOTAL</t>
  </si>
  <si>
    <t>TOP 1%</t>
  </si>
  <si>
    <t>CANADA</t>
  </si>
  <si>
    <t>SWITZERLAND</t>
  </si>
  <si>
    <t>AUSTRALIA</t>
  </si>
  <si>
    <t>JAPAN</t>
  </si>
  <si>
    <t>NORWAY</t>
  </si>
  <si>
    <t>NEW ZEALAND</t>
  </si>
  <si>
    <t>ISRAEL</t>
  </si>
  <si>
    <t>SOUTH KOREA</t>
  </si>
  <si>
    <t>Rang</t>
  </si>
  <si>
    <t>2011-2020</t>
  </si>
  <si>
    <t>TOT. Web of Science Documents</t>
  </si>
  <si>
    <t>ICN</t>
  </si>
  <si>
    <t>1.23 Antibiotics &amp; Antimicrobials</t>
  </si>
  <si>
    <t>1.6 Immunology</t>
  </si>
  <si>
    <t>1.120 Inflammatory Bowel Diseases &amp; Infections</t>
  </si>
  <si>
    <t>1.66 HIV</t>
  </si>
  <si>
    <t>3.83 Bioengineering</t>
  </si>
  <si>
    <t>MESO Citation Topics</t>
  </si>
  <si>
    <t>All Research Areas articles</t>
  </si>
  <si>
    <t>NATIONAL INSTITUTE FOR HEALTH RESEARCH NIHR</t>
  </si>
  <si>
    <t>SWISS NATIONAL SCIENCE FOUNDATION SNSF</t>
  </si>
  <si>
    <t>WELLCOME TRUST</t>
  </si>
  <si>
    <t>BAYER AG</t>
  </si>
  <si>
    <t>NETHERLANDS ORGANIZATION FOR SCIENTIFIC RESEARCH NWO</t>
  </si>
  <si>
    <t>INSTITUT NATIONAL DE LA SANTE ET DE LA RECHERCHE MEDICALE INSERM</t>
  </si>
  <si>
    <t>REGION NOUVELLE AQUITAINE</t>
  </si>
  <si>
    <t>GERMAN RESEARCH FOUNDATION DFG</t>
  </si>
  <si>
    <t>NATURAL SCIENCES AND ENGINEERING RESEARCH COUNCIL OF CANADA NSERC</t>
  </si>
  <si>
    <t>AUSTRIAN SCIENCE FUND FWF</t>
  </si>
  <si>
    <t>NIH NATIONAL CENTER FOR ADVANCING TRANSLATIONAL SCIENCES NCATS</t>
  </si>
  <si>
    <t>NATIONAL HEALTH AND MEDICAL RESEARCH COUNCIL OF AUSTRALIA</t>
  </si>
  <si>
    <t>NIH NATIONAL INSTITUTE OF GENERAL MEDICAL SCIENCES NIGMS</t>
  </si>
  <si>
    <t>NIH NATIONAL INSTITUTE ON DRUG ABUSE NIDA</t>
  </si>
  <si>
    <t>BRISTOL MYERS SQUIBB</t>
  </si>
  <si>
    <t>CENTRE NATIONAL DE LA RECHERCHE SCIENTIFIQUE CNRS</t>
  </si>
  <si>
    <t>EUROPEAN COMMISSION JOINT RESEARCH CENTRE</t>
  </si>
  <si>
    <t>FRENCH MINISTRY OF HEALTH</t>
  </si>
  <si>
    <t>NATIONAL SCIENCE FOUNDATION NSF</t>
  </si>
  <si>
    <t>SANOFI AVENTIS</t>
  </si>
  <si>
    <t>FEDERAL MINISTRY OF EDUCATION RESEARCH BMBF</t>
  </si>
  <si>
    <t>FEDERATION FRANCAISE DE CARDIOLOGIE</t>
  </si>
  <si>
    <t>FONDS DE LA RECHERCHE EN SANTE DU QUEBEC</t>
  </si>
  <si>
    <t>MINISTRY OF EDUCATION YOUTH SPORTS CZECH REPUBLIC</t>
  </si>
  <si>
    <t>MSD</t>
  </si>
  <si>
    <t>NIH NATIONAL INSTITUTE OF MENTAL HEALTH NIMH</t>
  </si>
  <si>
    <t>ASSOCIATION FRANCAISE CONTRE LES MYOPATHIES</t>
  </si>
  <si>
    <t>BIOTECHNOLOGY AND BIOLOGICAL SCIENCES RESEARCH COUNCIL BBSRC</t>
  </si>
  <si>
    <t>BOEHRINGER INGELHEIM</t>
  </si>
  <si>
    <t>UL1TR001863</t>
  </si>
  <si>
    <t>CANADA FOUNDATION FOR INNOVATION</t>
  </si>
  <si>
    <t>CHINA SCHOLARSHIP COUNCIL</t>
  </si>
  <si>
    <t>EDWARDS LIFESCIENCES</t>
  </si>
  <si>
    <t>ISRAEL SCIENCE FOUNDATION</t>
  </si>
  <si>
    <t>MINISTRY OF HEALTH CZECH REPUBLIC</t>
  </si>
  <si>
    <t>NIH NATIONAL INSTITUTE OF ALLERGY INFECTIOUS DISEASES NIAID</t>
  </si>
  <si>
    <t>NIH NATIONAL INSTITUTE ON AGING NIA</t>
  </si>
  <si>
    <t>PHILIPS HEALTHCARE</t>
  </si>
  <si>
    <t>SERVIER</t>
  </si>
  <si>
    <t>TECHNOLOGIESTICHTING STW</t>
  </si>
  <si>
    <t>ALBERTA INNOVATES</t>
  </si>
  <si>
    <t>ASSISTANCE PUBLIQUE HOPITAUX DE PARIS</t>
  </si>
  <si>
    <t>ASTRAZENECA</t>
  </si>
  <si>
    <t>CARLSBERG FOUNDATION</t>
  </si>
  <si>
    <t>FUNDACAO DE AMPARO A PESQUISA DO ESTADO DE SAO PAULO FAPESP</t>
  </si>
  <si>
    <t>GRANT AGENCY OF THE CZECH REPUBLIC</t>
  </si>
  <si>
    <t>JAPAN AGENCY FOR MEDICAL RESEARCH AND DEVELOPMENT AMED</t>
  </si>
  <si>
    <t>MERCK COMPANY</t>
  </si>
  <si>
    <t>NATIONAL COUNCIL FOR SCIENTIFIC AND TECHNOLOGICAL DEVELOPMENT CNPQ</t>
  </si>
  <si>
    <t>NIH NATIONAL CANCER INSTITUTE NCI</t>
  </si>
  <si>
    <t>NIH NATIONAL HUMAN GENOME RESEARCH INSTITUTE NHGRI</t>
  </si>
  <si>
    <t>REGION CENTRE VAL DE LOIRE</t>
  </si>
  <si>
    <t>SANOFI GENZYME</t>
  </si>
  <si>
    <t>SUZUKEN MEMORIAL FOUNDATION</t>
  </si>
  <si>
    <t>ACADEMY OF MEDICAL SCIENCES AMS</t>
  </si>
  <si>
    <t>ACTELION PHARMACEUTICALS FRANCE</t>
  </si>
  <si>
    <t>AGENCE DE BIOMEDECINE</t>
  </si>
  <si>
    <t>AGENCY FOR SCIENCE TECHNOLOGY RESEARCH ASTAR</t>
  </si>
  <si>
    <t>AGENZIA SPAZIALE ITALIANA ASI</t>
  </si>
  <si>
    <t>AMGEN</t>
  </si>
  <si>
    <t>203141/Z/16/Z</t>
  </si>
  <si>
    <t>CERCA PROGRAMME GENERALITAT DE CATALUNYA</t>
  </si>
  <si>
    <t>CONSEJO NACIONAL DE CIENCIA Y TECNOLOGIA CONACYT</t>
  </si>
  <si>
    <t>DAIICHI SANKYO COMPANY LIMITED</t>
  </si>
  <si>
    <t>DORIS DUKE CHARITABLE FOUNDATION DDCF</t>
  </si>
  <si>
    <t>EFPIA</t>
  </si>
  <si>
    <t>ANR-10-IDEX-0001-02 PSL</t>
  </si>
  <si>
    <t>ESTONIAN RESEARCH COUNCIL</t>
  </si>
  <si>
    <t>EUROPEAN SOCIAL FUND ESF</t>
  </si>
  <si>
    <t>EUROPEAN UNION S HORIZON 2020 RESEARCH AND INNOVATION PROGRAM</t>
  </si>
  <si>
    <t>EUROPEAN UNION S HORIZON 2020 RESEARCH AND INNOVATION PROGRAMME</t>
  </si>
  <si>
    <t>FONDATION DU SOUFFLE</t>
  </si>
  <si>
    <t>FONDATION DU SOUFFLE FONDS DE DOTATION RECHERCHE EN SANTE RESPIRATOIRE</t>
  </si>
  <si>
    <t>FONDATION RECHERCHE MEDICALE</t>
  </si>
  <si>
    <t>FONDAZIONE CARIPLO</t>
  </si>
  <si>
    <t>FRANCE 2 REGISTRY</t>
  </si>
  <si>
    <t>FS/14/78/31020</t>
  </si>
  <si>
    <t>FRENCH STATE</t>
  </si>
  <si>
    <t>HOWARD HUGHES MEDICAL INSTITUTE</t>
  </si>
  <si>
    <t>LM2015043</t>
  </si>
  <si>
    <t>LM2015062</t>
  </si>
  <si>
    <t>INNOVATIVE MEDICINES INITIATIVE JOINT UNDERTAKING</t>
  </si>
  <si>
    <t>INSTITUTO DE SALUD CARLOS III</t>
  </si>
  <si>
    <t>NF-SI-0509-10230</t>
  </si>
  <si>
    <t>NF-SI-0514-10175</t>
  </si>
  <si>
    <t>LA CAIXA FOUNDATION</t>
  </si>
  <si>
    <t>P30CA008748</t>
  </si>
  <si>
    <t>LIGUE NATIONALE CONTRE LE CANCER</t>
  </si>
  <si>
    <t>MARIE SKLODOWSKA CURIE FELLOWSHIP</t>
  </si>
  <si>
    <t>MEYS CR</t>
  </si>
  <si>
    <t>MINISTRY OF HEALTH ITALY</t>
  </si>
  <si>
    <t>MINISTRY OF RESEARCH FRANCE</t>
  </si>
  <si>
    <t>NATIONAL AERONAUTICS SPACE ADMINISTRATION NASA</t>
  </si>
  <si>
    <t>NATIONAL BASIC RESEARCH PROGRAM OF CHINA</t>
  </si>
  <si>
    <t>NETHERLANDS GOVERNMENT</t>
  </si>
  <si>
    <t>NIH NATIONAL INSTITUTE OF BIOMEDICAL IMAGING BIOENGINEERING NIBIB</t>
  </si>
  <si>
    <t>NIH NATIONAL INSTITUTE OF DIABETES DIGESTIVE KIDNEY DISEASES NIDDK</t>
  </si>
  <si>
    <t>NIH NATIONAL INSTITUTE OF NEUROLOGICAL DISORDERS STROKE NINDS</t>
  </si>
  <si>
    <t>NIH NATIONAL INSTITUTE ON DEAFNESS OTHER COMMUNICATION DISORDERS NIDCD</t>
  </si>
  <si>
    <t>PORTUGUESE FOUNDATION FOR SCIENCE AND TECHNOLOGY</t>
  </si>
  <si>
    <t>REGION BOURGOGNE FRANCHE COMTE</t>
  </si>
  <si>
    <t>REGION ILE DE FRANCE</t>
  </si>
  <si>
    <t>REGION PAYS DE LA LOIRE</t>
  </si>
  <si>
    <t>RESMED</t>
  </si>
  <si>
    <t>SANOFI</t>
  </si>
  <si>
    <t>SIMONS FOUNDATION</t>
  </si>
  <si>
    <t>SLOVENIAN RESEARCH AGENCY SLOVENIA</t>
  </si>
  <si>
    <t>SPANISH GOVERNMENT</t>
  </si>
  <si>
    <t>SPANISH STATE RESEARCH AGENCY AEI</t>
  </si>
  <si>
    <t>SWEDISH RESEARCH COUNCIL</t>
  </si>
  <si>
    <t>TAKEDA PHARMACEUTICAL COMPANY LTD</t>
  </si>
  <si>
    <t>TECHNOLOGY AGENCY OF THE CZECH REPUBLIC</t>
  </si>
  <si>
    <t>UNITED STATES DEPARTMENT OF DEFENSE</t>
  </si>
  <si>
    <t>UNIVERSITE PARIS SUD</t>
  </si>
  <si>
    <t>US DEPARTMENT OF VETERANS AFFAIRS</t>
  </si>
  <si>
    <t>ZOLL</t>
  </si>
  <si>
    <t>Dataset: IHU_POLMIT + ESCI</t>
  </si>
  <si>
    <t xml:space="preserve">Exported date  Mar 26, 2021. </t>
  </si>
  <si>
    <t>1.228 Virology - Tropical Diseases</t>
  </si>
  <si>
    <t>1.217 Parasitology - Malaria, Toxoplasmosis &amp; Coccidiosis</t>
  </si>
  <si>
    <t>1.258 Zoonotic Diseases</t>
  </si>
  <si>
    <t>1.42 Bacteriology</t>
  </si>
  <si>
    <t>1.104 Virology - General</t>
  </si>
  <si>
    <t>Research Area:  [MICROBIOLOGY, INFECTIOUS DISEASES, IMMUNOLOGY]</t>
  </si>
  <si>
    <t>IHU POLMIT</t>
  </si>
  <si>
    <t>Ministry of Health &amp; Sanitation Sierra Leone</t>
  </si>
  <si>
    <t>National Institute for Viral Disease Control &amp; Prevention, Chinese Center for Disease Control &amp; Prevention</t>
  </si>
  <si>
    <t>Pirbright Institute</t>
  </si>
  <si>
    <t>European Centre for Disease Prevention &amp; Control</t>
  </si>
  <si>
    <t>Institut Pasteur Dakar</t>
  </si>
  <si>
    <t>Institut Pasteur Cambodia</t>
  </si>
  <si>
    <t>Food &amp; Agriculture Organization of the United Nations (FAO)</t>
  </si>
  <si>
    <t>Vitalant Research Institute</t>
  </si>
  <si>
    <t>International Livestock Research Institute (ILRI)</t>
  </si>
  <si>
    <t>Fondazione Edmund Mach</t>
  </si>
  <si>
    <t>Institute Nacional de Recherche Biomedical</t>
  </si>
  <si>
    <t>Agricultural Research Council of South Africa</t>
  </si>
  <si>
    <t>Instituto Nacional Investigacion Tecnologia Agraria Alimentaria (INIA)</t>
  </si>
  <si>
    <t>Onderstepoort Veterinary Institute, Agricultural Research Council</t>
  </si>
  <si>
    <t>Leibniz Zentrum fur Agrarlandschaftsforschung (ZALF)</t>
  </si>
  <si>
    <t>International Centre of Insect Physiology &amp; Ecology (ICIPE)</t>
  </si>
  <si>
    <t>Institute of Hygiene &amp; Tropical Medicine - UNL</t>
  </si>
  <si>
    <t>Chinese Academy of Fishery Sciences</t>
  </si>
  <si>
    <t>Connecticut Agricultural Experiment Station</t>
  </si>
  <si>
    <t>Czech Veterinary Research Institute</t>
  </si>
  <si>
    <t>Leibniz Institut fur Deutsche Sammlung von Mikroorganismen und Zellkulturen (DSMZ)</t>
  </si>
  <si>
    <t>Naval Medical Research Unit No. 6 (NAMRU-6)</t>
  </si>
  <si>
    <t>Instituto Adolfo Lutz</t>
  </si>
  <si>
    <t>Institute of Vertebrate Biology of the Czech Academy of Sciences</t>
  </si>
  <si>
    <t>Kenema Government Hospital</t>
  </si>
  <si>
    <t>Cary Institute of Ecosystem Studies</t>
  </si>
  <si>
    <t>Sokoine University of Agriculture</t>
  </si>
  <si>
    <t>Center for Technological Development in Health (CDTS)</t>
  </si>
  <si>
    <t>Shanghai Veterinary Research Institute CAAS</t>
  </si>
  <si>
    <t>Biology Centre of the Czech Academy of Sciences</t>
  </si>
  <si>
    <t>Laboratoire de Sante Animale de Maisons-Alfort</t>
  </si>
  <si>
    <t>Redeemers University</t>
  </si>
  <si>
    <t>Institut Pasteur Madagascar</t>
  </si>
  <si>
    <t>Chumakov Federal Scientific Center for Research &amp; Development of Immune &amp; Biological Products of Russian Academy of Sciences</t>
  </si>
  <si>
    <t>Research Institute for Tropical Medicine - Philippines</t>
  </si>
  <si>
    <t>Smithsonian Tropical Research Institute</t>
  </si>
  <si>
    <t>Senckenberg Gesellschaft fur Naturforschung (SGN)</t>
  </si>
  <si>
    <t>Canadian Food Inspection Agency</t>
  </si>
  <si>
    <t>Instituto Nacional de Tecnologia Agropecuaria (INTA)</t>
  </si>
  <si>
    <t>Hungarian Centre for Agricultural Research</t>
  </si>
  <si>
    <t>Illinois Natural History Survey</t>
  </si>
  <si>
    <t>Senckenberg Biodiversitat &amp; Klima- Forschungszentrum (BiK-F)</t>
  </si>
  <si>
    <t>National Center Atmospheric Research (NCAR) - USA</t>
  </si>
  <si>
    <t>Connaught Hospital</t>
  </si>
  <si>
    <t>Suan Sunandha Rajabhat University</t>
  </si>
  <si>
    <t>Instituto de Ecologia - Mexico</t>
  </si>
  <si>
    <t>IZS Della Sardegna</t>
  </si>
  <si>
    <t>National Center Parasitology, Entomology &amp; Malaria Control</t>
  </si>
  <si>
    <t>Escuela Superior Politecnica del Litoral</t>
  </si>
  <si>
    <t>JMI Laboratories</t>
  </si>
  <si>
    <t>South China Sea Institute of Oceanology, CAS</t>
  </si>
  <si>
    <t>Korea CDC Center for Immunology &amp; Pathology</t>
  </si>
  <si>
    <t>Pearl River Fisheries Research Institute, CAFS</t>
  </si>
  <si>
    <t>Laboratoire de Lyon</t>
  </si>
  <si>
    <t>ICMR - National Institute for Research in Tuberculosis (NIRT)</t>
  </si>
  <si>
    <t>B.C. Centre for Excellence in HIV/AIDS</t>
  </si>
  <si>
    <t>Moredun Research Institute</t>
  </si>
  <si>
    <t>Foundation For Innovative New Diagnostics</t>
  </si>
  <si>
    <t>National Institute of Parasitic Diseases, Chinese Center for Disease Control &amp; Prevention</t>
  </si>
  <si>
    <t>El Colegio de la Frontera Sur (ECOSUR)</t>
  </si>
  <si>
    <t>CSIR - Institute of Microbial Technology (IMTECH)</t>
  </si>
  <si>
    <t>International AIDS Vaccine Initiative</t>
  </si>
  <si>
    <t>Scientific Centre for Family Health &amp; Human Reproduction Problems</t>
  </si>
  <si>
    <t>Instituto Federal do Norte de Minas Gerais (IFNMG)</t>
  </si>
  <si>
    <t>Universidade Federal do Oeste da Bahia</t>
  </si>
  <si>
    <t>US Naval Medical Research Unit-2 (NAMRU-2)</t>
  </si>
  <si>
    <t>Netherlands Institute of Ecology (NIOO-KNAW)</t>
  </si>
  <si>
    <t>ICMR - National Institute of Cholera &amp; Enteric Diseases (NICED)</t>
  </si>
  <si>
    <t>Institut de Recerca de la Sida - IrsiCaixa</t>
  </si>
  <si>
    <t>NSW Department of Primary Industries</t>
  </si>
  <si>
    <t>Royal Netherlands Institute for Sea Research (NIOZ)</t>
  </si>
  <si>
    <t>ICMR - Centre for Research in Medical Entomology</t>
  </si>
  <si>
    <t>Naval Medical Research Unit - No. 3 (NAMRU-3)</t>
  </si>
  <si>
    <t>Institute of Pathogen Biology - CAMS</t>
  </si>
  <si>
    <t>Institute of Agricultural Resources &amp; Regional Planning (IARRP) CAAS</t>
  </si>
  <si>
    <t>Technical University of Mombasa</t>
  </si>
  <si>
    <t>Public Health Agency of Barcelona</t>
  </si>
  <si>
    <t>University of Makeni</t>
  </si>
  <si>
    <t>International SOS</t>
  </si>
  <si>
    <t>Fujian Academy of Agricultural Sciences</t>
  </si>
  <si>
    <t>Bavarian Health &amp; Food Safety Authority</t>
  </si>
  <si>
    <t>Victorian Infectious Diseases Reference Laboratory</t>
  </si>
  <si>
    <t>Zhejiang Ocean University</t>
  </si>
  <si>
    <t>University of Neuchatel</t>
  </si>
  <si>
    <t>National Institute of Fisheries Science</t>
  </si>
  <si>
    <t>Xinjiang Institute of Ecology &amp; Geography, CAS</t>
  </si>
  <si>
    <t>Agri-Food &amp; Biosciences Institute</t>
  </si>
  <si>
    <t>American Museum of Natural History (AMNH)</t>
  </si>
  <si>
    <t>Regional Centre for Biotechnology</t>
  </si>
  <si>
    <t>CSIC - Instituto de Ciencias del Mar (ICM)</t>
  </si>
  <si>
    <t>CSIC - Centro Mediterraneo de Investigaciones Marinas y Ambientales (CMIMA)</t>
  </si>
  <si>
    <t>Ministerio de Salud de la Republica de Panama</t>
  </si>
  <si>
    <t>ICMR - Regional Medical Research Centre (RMRC), Bhubaneswar</t>
  </si>
  <si>
    <t>ICMR - Regional Medical Research Centre Port Blair (RMRC Port Blair)</t>
  </si>
  <si>
    <t>Zoological survey of India</t>
  </si>
  <si>
    <t>UNICEF</t>
  </si>
  <si>
    <t>Kumaun University</t>
  </si>
  <si>
    <t>Universidad Juarez del Estado de Durango</t>
  </si>
  <si>
    <t>Swiss Federal Institute of Aquatic Science &amp; Technology (EAWAG)</t>
  </si>
  <si>
    <t>Henan Institute of Science &amp; Technology</t>
  </si>
  <si>
    <t>Institute of Soil Science, CAS</t>
  </si>
  <si>
    <t>Korea Polar Research Institute (KOPRI)</t>
  </si>
  <si>
    <t>Agrocampus Ouest</t>
  </si>
  <si>
    <t>Rothamsted Research</t>
  </si>
  <si>
    <t>Canadian Science Centre for Human &amp; Animal Health</t>
  </si>
  <si>
    <t>Hungarian Centre for Ecological Research</t>
  </si>
  <si>
    <t>CSIC - Centre d'Estudis Avancats de Blanes (CEAB)</t>
  </si>
  <si>
    <t>Inner Mongolia Agricultural University</t>
  </si>
  <si>
    <t>Izmerov Research Institute of Occupational Health</t>
  </si>
  <si>
    <t>Center for Infectious Disease Research</t>
  </si>
  <si>
    <t>Universitas Negeri Padang</t>
  </si>
  <si>
    <t>Universitas Tanjungpura</t>
  </si>
  <si>
    <t>PNG Institute Of Medical Research</t>
  </si>
  <si>
    <t>Texas A&amp;M AgriLife Research</t>
  </si>
  <si>
    <t>Saint-Petersburg Pasteur Institute</t>
  </si>
  <si>
    <t>International Crops Research Institute for the Semi-Arid-Tropics (ICRISAT)</t>
  </si>
  <si>
    <t>University of Maryland Center for Environmental Science</t>
  </si>
  <si>
    <t>Pittsburg State University</t>
  </si>
  <si>
    <t>Yellow Sea Fisheries Research Institute, CAFS</t>
  </si>
  <si>
    <t>South China Sea Fisheries Research Institute, CAFS</t>
  </si>
  <si>
    <t>Tokyo University of Marine Science &amp; Technology</t>
  </si>
  <si>
    <t>Finnish Meteorological Institute</t>
  </si>
  <si>
    <t>National Institute of Immunology - India (NII)</t>
  </si>
  <si>
    <t>Nanjing Institute of Geography &amp; Limnology, CAS</t>
  </si>
  <si>
    <t>John Innes Center</t>
  </si>
  <si>
    <t>Korea CDC Center for Infectious Disease</t>
  </si>
  <si>
    <t>Aletheia University</t>
  </si>
  <si>
    <t>Bigelow Laboratory for Ocean Sciences</t>
  </si>
  <si>
    <t>Universidad Autonoma Benito Juarez de Oaxaca</t>
  </si>
  <si>
    <t>Ceva Sante Animale</t>
  </si>
  <si>
    <t>National Institute of Animal Biotechnology (NIAB)</t>
  </si>
  <si>
    <t>Institut Catala de Ciencies del Clima (IC3)</t>
  </si>
  <si>
    <t>Australian Institute of Marine Science</t>
  </si>
  <si>
    <t>Tropical Medical Institute - Asuncion</t>
  </si>
  <si>
    <t>Universidad del Valle de Guatemala</t>
  </si>
  <si>
    <t>National Centre for Disease Control (NCDC)</t>
  </si>
  <si>
    <t>Wildlife Conservation Society</t>
  </si>
  <si>
    <t>Beijing Academy of Agriculture &amp; Forestry</t>
  </si>
  <si>
    <t>ICAR - National Research Centre on Equines</t>
  </si>
  <si>
    <t>Atma Ram Sanatan Dharma College</t>
  </si>
  <si>
    <t>Deen Dayal Upadhyaya College</t>
  </si>
  <si>
    <t>Universitas Jambi</t>
  </si>
  <si>
    <t>Croatian Veterinary Institute Zagreb</t>
  </si>
  <si>
    <t>Central Veterinary Research Lab - Indonesia</t>
  </si>
  <si>
    <t>Freeport Indonesia</t>
  </si>
  <si>
    <t>CSIC - Instituto de Recursos Naturales y Agrobiologia de Salamanca (IRNASA)</t>
  </si>
  <si>
    <t>Gulf University of Science &amp; Technology</t>
  </si>
  <si>
    <t>Panteion University</t>
  </si>
  <si>
    <t>Nuclear Institute for Food &amp; Agriculture - Pakistan</t>
  </si>
  <si>
    <t>Montana Technological University</t>
  </si>
  <si>
    <t>KNCV Tuberculosis Foundation</t>
  </si>
  <si>
    <t>Rakai Health Sciences Program</t>
  </si>
  <si>
    <t>Brandon University</t>
  </si>
  <si>
    <t>Czech University of Life Sciences Prague</t>
  </si>
  <si>
    <t>Donald Danforth Plant Science Center</t>
  </si>
  <si>
    <t>University of Agricultural Sciences &amp; Veterinary Medicine Iasi</t>
  </si>
  <si>
    <t>Animal &amp; Plant Quarantine Agency</t>
  </si>
  <si>
    <t>Institute of Marine &amp; Environmental Technology</t>
  </si>
  <si>
    <t>Universidad Nacional de la Amazonia Peruana</t>
  </si>
  <si>
    <t>NIZO Food Research</t>
  </si>
  <si>
    <t>Ouranos Consortium</t>
  </si>
  <si>
    <t>Field Museum of Natural History (Chicago)</t>
  </si>
  <si>
    <t>Jaramogi Oginga Odinga University of Science &amp; Technology</t>
  </si>
  <si>
    <t>Royal Belgian Institute of Natural Sciences</t>
  </si>
  <si>
    <t>Istituto per la Protezione Sostenibile delle Piante (IPSP-CNR)</t>
  </si>
  <si>
    <t>Universidade de Cuiaba</t>
  </si>
  <si>
    <t>Instituto de Ensino Superior e Pesquisa da Santa Casa</t>
  </si>
  <si>
    <t>Universidade Presidente Antonio Carlos</t>
  </si>
  <si>
    <t>Freshwater Fisheries Research Center, CAFS</t>
  </si>
  <si>
    <t>ICAR - Central Coastal Agricultural Research Institute</t>
  </si>
  <si>
    <t>Los Angeles County Department of Public Health</t>
  </si>
  <si>
    <t>Westerdijk Fungal Biodiversity Institute (KNAW)</t>
  </si>
  <si>
    <t>Sri Venkateswara Veterinary University</t>
  </si>
  <si>
    <t>Tobolsk Complex Scientific Station Ural Branch of the Russian Academy of Sciences</t>
  </si>
  <si>
    <t>Agence de Medecine Preventive</t>
  </si>
  <si>
    <t>CIHEAM BARI</t>
  </si>
  <si>
    <t>Shanghai Academy of Agricultural Sciences</t>
  </si>
  <si>
    <t>Naturalis Biodiversity Center</t>
  </si>
  <si>
    <t>ICMR - Desert Medicine Research Centre</t>
  </si>
  <si>
    <t>US Army Medical Research Directorate Kenya (USAMRU-K)</t>
  </si>
  <si>
    <t>Institut Pasteur Korea</t>
  </si>
  <si>
    <t>CIHEAM</t>
  </si>
  <si>
    <t>Institute of Science &amp; Technology (IoST) - Nepal</t>
  </si>
  <si>
    <t>Ufa Institute of Chemistry</t>
  </si>
  <si>
    <t>Spanish Institute of Oceanography</t>
  </si>
  <si>
    <t>Bioversity International</t>
  </si>
  <si>
    <t>Alliance</t>
  </si>
  <si>
    <t>Research Institute of Vaccines and Sera Mechnikov, RAMS</t>
  </si>
  <si>
    <t>Zoetis</t>
  </si>
  <si>
    <t>Technopole Agricole et Veterinaire</t>
  </si>
  <si>
    <t>State University of New York (SUNY) College of Environmental Science &amp; Forestry</t>
  </si>
  <si>
    <t>CSIC - Instituto Mediterraneo de Estudios Avanzados (IMEDEA)</t>
  </si>
  <si>
    <t>Leibniz Institut fur Ostseeforschung Warnemunde</t>
  </si>
  <si>
    <t>International Rice Research Institute (IRRI)</t>
  </si>
  <si>
    <t>Arkansas Tech University</t>
  </si>
  <si>
    <t>Andrews University</t>
  </si>
  <si>
    <t>University of Findlay</t>
  </si>
  <si>
    <t>Yakult Honsha Company, Limited</t>
  </si>
  <si>
    <t>Stazione Zoologica Anton Dohrn di Napoli</t>
  </si>
  <si>
    <t>Jardim Botanico do Rio de Janeiro</t>
  </si>
  <si>
    <t>Universidade Federal de Roraima</t>
  </si>
  <si>
    <t>Universidade Catolica de Pernambuco</t>
  </si>
  <si>
    <t>Helmholtz-Center Potsdam GFZ German Research Center for Geosciences</t>
  </si>
  <si>
    <t>Universidad del Tolima</t>
  </si>
  <si>
    <t>Universidade Regional do Cariri</t>
  </si>
  <si>
    <t>Institute of Tibetan Plateau Research, CAS</t>
  </si>
  <si>
    <t>University of the Philippines Mindanao</t>
  </si>
  <si>
    <t>CSIC - Centro de Astrobiologia (INTA)</t>
  </si>
  <si>
    <t>Swiss Federal Institute for Forest, Snow &amp; Landscape Research</t>
  </si>
  <si>
    <t>Clarivate</t>
  </si>
  <si>
    <t>Shangqiu Normal University</t>
  </si>
  <si>
    <t>National Center for Genome Resources (NCGR)</t>
  </si>
  <si>
    <t>Severtsov Institute of Ecology &amp; Evolution</t>
  </si>
  <si>
    <t>Yangtze River Fisheries Research Institute, CAFS</t>
  </si>
  <si>
    <t>Missouri Botanical Gardens</t>
  </si>
  <si>
    <t>Northrop Grumman Corporation</t>
  </si>
  <si>
    <t>Dickinson College</t>
  </si>
  <si>
    <t>Guangzhou Institute of Geochemistry, CAS</t>
  </si>
  <si>
    <t>Sichuan Academy of Agricultural Sciences (SAAS)</t>
  </si>
  <si>
    <t>International Institute of Tropical Agriculture (IITA)</t>
  </si>
  <si>
    <t>Copperbelt University</t>
  </si>
  <si>
    <t>KIET School of Pharmacy</t>
  </si>
  <si>
    <t>Kalamazoo College</t>
  </si>
  <si>
    <t>Botswana College of Agriculture</t>
  </si>
  <si>
    <t>Universidad Iberoamericana de Ciencias y Tecnologia</t>
  </si>
  <si>
    <t>Research Institute of Forest Ecology, Environment and Protection, CAF</t>
  </si>
  <si>
    <t>Queensland Department of Agriculture &amp; Fisheries</t>
  </si>
  <si>
    <t>Strathmore University</t>
  </si>
  <si>
    <t>IZS Umbria e Marche</t>
  </si>
  <si>
    <t>Institute of Deep-Sea Science &amp; Engineering, CAS</t>
  </si>
  <si>
    <t>Pitzer College</t>
  </si>
  <si>
    <t>Gida Tarim Ve Hayvancilik Bakanligi</t>
  </si>
  <si>
    <t>Ambo University</t>
  </si>
  <si>
    <t>Dilla University</t>
  </si>
  <si>
    <t>Center for International Forestry Research (CIFOR)</t>
  </si>
  <si>
    <t>Instituto Nacional de Telecomunicacoes (INATEL)</t>
  </si>
  <si>
    <t>Miguel Lillo Foundation</t>
  </si>
  <si>
    <t>Centro Universitario de Volta Redonda (UniFOA)</t>
  </si>
  <si>
    <t>Zoologisches Forschungsmuseum Alexander Koenig (ZFMK)</t>
  </si>
  <si>
    <t>Universidade do Estado do Rio Grande do Norte (UERN)</t>
  </si>
  <si>
    <t>Yakut Science Centre of Complex Medical Problems</t>
  </si>
  <si>
    <t>National Institute for Infectious Diseases Matei Bals</t>
  </si>
  <si>
    <t>Universidade Federal do Sul e Sudeste do Para</t>
  </si>
  <si>
    <t>ICAR - Central Island Agricultural Research Institute</t>
  </si>
  <si>
    <t>ICAR - Project Directorate on Foot &amp; Mouth Disease</t>
  </si>
  <si>
    <t>Zuev Institute of Atmospheric Optics, Siberian Branch of the Russian Academy of Sciences</t>
  </si>
  <si>
    <t>Malaghan Institute</t>
  </si>
  <si>
    <t>Universidad Nacional Hermilio Valdizan</t>
  </si>
  <si>
    <t>Central University of South Bihar</t>
  </si>
  <si>
    <t>Meerut Institute of Engineering &amp; Technology</t>
  </si>
  <si>
    <t>Universitas Halu Oleo</t>
  </si>
  <si>
    <t>Universitas Nusa Cendana</t>
  </si>
  <si>
    <t>Institute For Agricultural &amp; Fisheries Research</t>
  </si>
  <si>
    <t>Assam Agricultural University</t>
  </si>
  <si>
    <t>Pwani University</t>
  </si>
  <si>
    <t>Indonesian Agency for Meteorology, Climatology &amp; Geophysics</t>
  </si>
  <si>
    <t>National Institute of Health Research &amp; Development (NIHRD)</t>
  </si>
  <si>
    <t>ICMR - Virus Unit, Kolkata</t>
  </si>
  <si>
    <t>Indian Council of Forestry Research &amp; Education (ICFRE)</t>
  </si>
  <si>
    <t>International Organization for Migration</t>
  </si>
  <si>
    <t>Northeast Institute of Geography &amp; Agroecology, CAS</t>
  </si>
  <si>
    <t>Worldwide Antimalarial Resistance Network (WWARN)</t>
  </si>
  <si>
    <t>National Veterinary Medical Institute - Bulgaria</t>
  </si>
  <si>
    <t>Bucharest University of Economic Studies</t>
  </si>
  <si>
    <t>University of San Carlos</t>
  </si>
  <si>
    <t>Leibniz Institut fur Gemuse- und Zierpflanzenbau (IGZ)</t>
  </si>
  <si>
    <t>CSIC-UMA - Instituto de Hortofruticultura Subtropical y Mediterranea La Mayora (IHSM)</t>
  </si>
  <si>
    <t>Stockholm School of Economics</t>
  </si>
  <si>
    <t>East China Sea Fisheries Research Institute, CAFS</t>
  </si>
  <si>
    <t>Universidad Autonoma de Tamaulipas</t>
  </si>
  <si>
    <t>University of La Verne</t>
  </si>
  <si>
    <t>Albany State University</t>
  </si>
  <si>
    <t>Valdosta State University</t>
  </si>
  <si>
    <t>Zoological Institute of the Russian Academy of Sciences</t>
  </si>
  <si>
    <t>Indiana University Southeast</t>
  </si>
  <si>
    <t>Fitchburg State College</t>
  </si>
  <si>
    <t>Salem State University</t>
  </si>
  <si>
    <t>Calvin University</t>
  </si>
  <si>
    <t>Antioch University New England</t>
  </si>
  <si>
    <t>John Jay College of Criminal Justice (CUNY)</t>
  </si>
  <si>
    <t>State University of New York (SUNY) - College at  Brockport</t>
  </si>
  <si>
    <t>Baldwin Wallace University</t>
  </si>
  <si>
    <t>John Carroll University</t>
  </si>
  <si>
    <t>Shippensburg University of Pennsylvania</t>
  </si>
  <si>
    <t>Leibniz Institut fur Zoo und Wildtierforschung</t>
  </si>
  <si>
    <t>ICAR - Central Institute Brackishwater Aquaculture</t>
  </si>
  <si>
    <t>Biotechnology Research Institute (BRI), CAAS</t>
  </si>
  <si>
    <t>University of Richmond</t>
  </si>
  <si>
    <t>Monterey Bay Aquarium Research Institute</t>
  </si>
  <si>
    <t>California Emerging Infections Program</t>
  </si>
  <si>
    <t>Instituto Nacional de Matematica Pura e Aplicada (IMPA)</t>
  </si>
  <si>
    <t>Museu Paraense Emilio Goeldi</t>
  </si>
  <si>
    <t>Institute of Marine Research - Norway</t>
  </si>
  <si>
    <t>Belarusian State University of Informatics &amp; Radioelectronics</t>
  </si>
  <si>
    <t>Universidad Mayor de San Andres</t>
  </si>
  <si>
    <t>Plovdiv University</t>
  </si>
  <si>
    <t>Canadian Forest Service</t>
  </si>
  <si>
    <t>Vancouver Island University</t>
  </si>
  <si>
    <t>Tartu University Institute of Ecology &amp; Earth Sciences</t>
  </si>
  <si>
    <t>Instituto Nacional de Investigacao Agraria e Veterinaria, IP (INIAV)</t>
  </si>
  <si>
    <t>CSIC - Centro de Edafologia y Biologia Aplicada del Segura (CEBAS)</t>
  </si>
  <si>
    <t>Heilongjiang River Fisheries Research Institute, CAFS</t>
  </si>
  <si>
    <t>CSIC - Instituto de Recursos Naturales y Agrobiologia de Sevilla (IRNAS)</t>
  </si>
  <si>
    <t>Istituto di Ricerca sulle Acque (IRSA-CNR)</t>
  </si>
  <si>
    <t>Institute of Botany, CAS</t>
  </si>
  <si>
    <t>ICAR - Central Institute of Fisheries Education</t>
  </si>
  <si>
    <t>Tongling University</t>
  </si>
  <si>
    <t>ICAR - National Bureau of Agriculturally Important Microorganisms</t>
  </si>
  <si>
    <t>Malawi Epidemiology and Intervention Research Unit</t>
  </si>
  <si>
    <t>Tokyo Metropolitan Institute of Public Health</t>
  </si>
  <si>
    <t>Universidad Distrital Francisco Jose de Caldas</t>
  </si>
  <si>
    <t>Universite Paris 2 Pantheon-Assas</t>
  </si>
  <si>
    <t>Instituto Nacional de Investigacion Agropecuaria Uruguay</t>
  </si>
  <si>
    <t>CSIC-GN-UPNA - Instituto de Agrobiotecnologia (IDAB)</t>
  </si>
  <si>
    <t>Jhpiego</t>
  </si>
  <si>
    <t>Indian Institute of Management Ahmedabad</t>
  </si>
  <si>
    <t>University Budi Luhur</t>
  </si>
  <si>
    <t>Hokuriku University</t>
  </si>
  <si>
    <t>Instituto Federal Catarinense</t>
  </si>
  <si>
    <t>Anand Agricultural University</t>
  </si>
  <si>
    <t>Timiryazev Institute of Plant Physiology</t>
  </si>
  <si>
    <t>Centre Nationale de Greffe de la Moelle Osseuse</t>
  </si>
  <si>
    <t>Omar Al Mukhtar University</t>
  </si>
  <si>
    <t>Colegio Frontera Norte</t>
  </si>
  <si>
    <t>University Centre Svalbard (UNIS)</t>
  </si>
  <si>
    <t>Istituto di Bioscienze e Biorisorse (IBBR-CNR)</t>
  </si>
  <si>
    <t>Honghe University</t>
  </si>
  <si>
    <t>Pusan University Foreign Studies</t>
  </si>
  <si>
    <t>Bangabandhu Sheikh Mujibur Rahman Agricultural University (BSMRAU)</t>
  </si>
  <si>
    <t>Volgograd State Technical University</t>
  </si>
  <si>
    <t>Swedish Institute for Infectious Disease Control</t>
  </si>
  <si>
    <t>Swedish Museum of Natural History</t>
  </si>
  <si>
    <t>Novozymes</t>
  </si>
  <si>
    <t>National Institute of Development Administration - Thailand</t>
  </si>
  <si>
    <t>National University of Uzbekistan</t>
  </si>
  <si>
    <t>Gubkin Russian State University of Oil &amp; Gas</t>
  </si>
  <si>
    <t>China Meteorological Administration</t>
  </si>
  <si>
    <t>South China Botanical Garden, CAS</t>
  </si>
  <si>
    <t>DDL Diagnostic Laboratory</t>
  </si>
  <si>
    <t>Gustavus Adolphus College</t>
  </si>
  <si>
    <t>Macalester College</t>
  </si>
  <si>
    <t>Anhui Academy of Agricultural Sciences</t>
  </si>
  <si>
    <t>Ploufragan-Plouzane Niort Laboratory</t>
  </si>
  <si>
    <t>Ecole Nationale Formation Agronomique (ENSFEA)</t>
  </si>
  <si>
    <t>Institut National de Recherche sur les Transports et leur Securite (INRETS)</t>
  </si>
  <si>
    <t>University of Puerto Rico at Cayey</t>
  </si>
  <si>
    <t>Morrisville State College</t>
  </si>
  <si>
    <t>SUNY Plattsburgh</t>
  </si>
  <si>
    <t>Xinjiang Agricultural University</t>
  </si>
  <si>
    <t>International Monetary Fund</t>
  </si>
  <si>
    <t>CSIC - Instituto de Catalisis y Petroleoquimica (ICP)</t>
  </si>
  <si>
    <t>L'Istituto per l'Ambiente Marino Costiero (IAMC-CNR)</t>
  </si>
  <si>
    <t>Scripps College</t>
  </si>
  <si>
    <t>Hauptman Woodward Medical Research Institute</t>
  </si>
  <si>
    <t>Judge Baker's Children's Center</t>
  </si>
  <si>
    <t>Entomological Research Center of Cotonou (CREC)</t>
  </si>
  <si>
    <t>Research Institute of Forestry, CAF</t>
  </si>
  <si>
    <t>Institute of Chemical Research of Catalonia</t>
  </si>
  <si>
    <t>Zhengzhou Tobacco Research Institute of CNTC</t>
  </si>
  <si>
    <t>CSIC - Instituto de la Grasa (IG)</t>
  </si>
  <si>
    <t>Ministry of Education &amp; Research Tartu</t>
  </si>
  <si>
    <t>TERI University</t>
  </si>
  <si>
    <t>University Saint-Louis - Bruxelles</t>
  </si>
  <si>
    <t>Galderma R&amp;D SNC</t>
  </si>
  <si>
    <t>Shanghai Information Center for Life Sciences</t>
  </si>
  <si>
    <t>IU Kelley School of Business</t>
  </si>
  <si>
    <t>University of the Philippines Cebu</t>
  </si>
  <si>
    <t>Sardar Vallabhbhai Patel University of Agriculture &amp; Technology</t>
  </si>
  <si>
    <t>CSIC - Instituto de Bioquimica Vegetal y Fotosintesis (IBVF)</t>
  </si>
  <si>
    <t>CSIC-UAM - Instituto de Investigacion en Ciencias de la Alimentacion (CIAL)</t>
  </si>
  <si>
    <t>Leibniz Institut fur Agrartechnik und Biookonomie (ATB)</t>
  </si>
  <si>
    <t>India Meteorological Department (IMD)</t>
  </si>
  <si>
    <t>South African Institute for Aquatic Biodiversity</t>
  </si>
  <si>
    <t>Graduate School (CAAS)</t>
  </si>
  <si>
    <t>Royal Ontario Museum</t>
  </si>
  <si>
    <t>G.N. Gabrichevsky Institute for Epidemiology &amp; Microbiology</t>
  </si>
  <si>
    <t>Ecole Nationale Superieure Veterinaire</t>
  </si>
  <si>
    <t>State Key Laboratory of Tree Genetics &amp; Breeding, CAF</t>
  </si>
  <si>
    <t>Universite d'El Tarf</t>
  </si>
  <si>
    <t>Universidad Autonoma de Chiriqui</t>
  </si>
  <si>
    <t>Birbal Sahni Institute of Palaeobotany (BSIP)</t>
  </si>
  <si>
    <t>Institute of Bioresources &amp; Sustainable Development (IBSD)</t>
  </si>
  <si>
    <t>Centre for Nano &amp; Soft Matter Sciences</t>
  </si>
  <si>
    <t>Virginia Institute of Marine Science</t>
  </si>
  <si>
    <t>Kedge Business School</t>
  </si>
  <si>
    <t>Chinese Academy of Surveying &amp; Mapping</t>
  </si>
  <si>
    <t>ICAR - Central Marine Fisheries Research Institute</t>
  </si>
  <si>
    <t>ICAR - National Institute of High Security Animal Diseases</t>
  </si>
  <si>
    <t>Biogas Institute of Ministry of Agriculture CAAS</t>
  </si>
  <si>
    <t>Institute of Apicultural Research (IAR)</t>
  </si>
  <si>
    <t>Xi'an International Studies University</t>
  </si>
  <si>
    <t>Kazan Scientific Centre of the Russian Academy of Sciences</t>
  </si>
  <si>
    <t>Innovations for Poverty Action (IPA)</t>
  </si>
  <si>
    <t>NATO (North Atlantic Treaty Organisation)</t>
  </si>
  <si>
    <t>Claremont McKenna College</t>
  </si>
  <si>
    <t>Fukui Prefectural University</t>
  </si>
  <si>
    <t>Perm State University</t>
  </si>
  <si>
    <t>Medivir</t>
  </si>
  <si>
    <t>Beykoz University</t>
  </si>
  <si>
    <t>CSIC - Real Jardin Botanico de Madrid</t>
  </si>
  <si>
    <t>Centre de Recherche et des Technologies des Eaux de Borj Cedria</t>
  </si>
  <si>
    <t>CSIC-UPF - Institut de Biologia Evolutiva (IBE)</t>
  </si>
  <si>
    <t>Centro Euro-Mediterraneo sui Cambiamenti Climatici (CMCC)</t>
  </si>
  <si>
    <t>CSIC - Institute of Molecular &amp; Cellular Biology of Plants (IBMCP)</t>
  </si>
  <si>
    <t>ICAR - Central Institute of Freshwater Aquaculture</t>
  </si>
  <si>
    <t>CSIC - Instituto de Productos Naturales y Agrobiologia (IPNA)</t>
  </si>
  <si>
    <t>CSIC - Instituto de Biologia Molecular de Barcelona (IBMB)</t>
  </si>
  <si>
    <t>Institut des Hautes Etudes Scientifiques (IHES)</t>
  </si>
  <si>
    <t>Universidad de la Costa</t>
  </si>
  <si>
    <t>National Academy of Sciences of the Kyrgyz Republic (NAS KR)</t>
  </si>
  <si>
    <t>Centre de Recerca en Agrotecnologia (Agrotecnio)</t>
  </si>
  <si>
    <t>Leibniz Institut fur Sozialwissenschaften (GESIS)</t>
  </si>
  <si>
    <t>Istituto di Biometeorologia (IBIMET-CNR)</t>
  </si>
  <si>
    <t>National Authority for Remote Sensing &amp; Space Sciences (NARSS)</t>
  </si>
  <si>
    <t>Mars</t>
  </si>
  <si>
    <t>Defence Research &amp; Development Laboratory (DRDL)</t>
  </si>
  <si>
    <t>Firmenich</t>
  </si>
  <si>
    <t>Ifo Institut</t>
  </si>
  <si>
    <t>Istituto di Scienze Marine (ISMAR-CNR)</t>
  </si>
  <si>
    <t>Desert Research Institute NSHE</t>
  </si>
  <si>
    <t>Museo Argentino de Ciencias Naturales Bernardino Rivadavia (MACN)</t>
  </si>
  <si>
    <t>Institut Catala de Recerca de l'Aigua (ICRA)</t>
  </si>
  <si>
    <t>Instituto de Tecnologia de Pernambuco (ITEP)</t>
  </si>
  <si>
    <t>Institute of Physicohemical &amp; Biological Problems of Soil Science</t>
  </si>
  <si>
    <t>Hemchandracharya North Gujarat University</t>
  </si>
  <si>
    <t>Stallergenes Greer</t>
  </si>
  <si>
    <t>Instituto Nacional da Propriedade Industrial (INPI)</t>
  </si>
  <si>
    <t>Zentrum fur Europaische Wirtschaftsforschung (ZEW)</t>
  </si>
  <si>
    <t>Universidade Estadual do Rio Grande do Sul (UERGS)</t>
  </si>
  <si>
    <t>Tobacco Research Institute CAAS</t>
  </si>
  <si>
    <t>National Institute of Technical Teachers Training &amp; Research, Bhopal</t>
  </si>
  <si>
    <t>Evotec</t>
  </si>
  <si>
    <t>Samara Federal Research Scientific Center</t>
  </si>
  <si>
    <t>Centro Universitario Municipal de Franca</t>
  </si>
  <si>
    <t>Instituto Federal de Alagoas (IFAL)</t>
  </si>
  <si>
    <t>Instituto Federal de Rondonia (IFRO)</t>
  </si>
  <si>
    <t>Instituto Federal do Acre (IFAC)</t>
  </si>
  <si>
    <t>Instituto Federal do Sudeste de Minas Gerais</t>
  </si>
  <si>
    <t>Instituto Federal Goiano</t>
  </si>
  <si>
    <t>National Institute of Chemistry - Slovenia</t>
  </si>
  <si>
    <t>Universidade Federal do Cariri</t>
  </si>
  <si>
    <t>Institute of Sociology of the RAS</t>
  </si>
  <si>
    <t>Instituto Federal Farroupilha</t>
  </si>
  <si>
    <t>Saken Seifullin Kazakh Agrotechnical University</t>
  </si>
  <si>
    <t>Aikimbayev's Kazakh Scientific Centre for Quarantine &amp; Zoonotic Diseases</t>
  </si>
  <si>
    <t>Peace Research Institute Oslo (PRIO)</t>
  </si>
  <si>
    <t>Institute of Geodesy &amp; Geophysics, CAS</t>
  </si>
  <si>
    <t>Institute of Food Safety, Animal Health &amp; Environment BIOR</t>
  </si>
  <si>
    <t>Xishuangbanna Tropical Botanical Garden, CAS</t>
  </si>
  <si>
    <t>Nong Lam University</t>
  </si>
  <si>
    <t>Wuyi University</t>
  </si>
  <si>
    <t>CSIC-CAR-UR - Instituto de Ciencias de la Vid y del Vino (ICVV)</t>
  </si>
  <si>
    <t>Jiangsu Second Normal University</t>
  </si>
  <si>
    <t>Guangxi Academy of Agricultural Sciences</t>
  </si>
  <si>
    <t>Sochava Institute of Geography, Siberian Branch of the Russian Academy of Sciences</t>
  </si>
  <si>
    <t>AZTI</t>
  </si>
  <si>
    <t>California Department of Food &amp; Agriculture</t>
  </si>
  <si>
    <t>Ishikawa Prefecture University</t>
  </si>
  <si>
    <t>ICAR - Central Inland Fisheries Research Institute</t>
  </si>
  <si>
    <t>ICAR - Central Institute for Research on Buffaloes</t>
  </si>
  <si>
    <t>ICAR - Central Institute for Research on Goats</t>
  </si>
  <si>
    <t>ICAR - ICAR Research Complex for Eastern Region</t>
  </si>
  <si>
    <t>Research Institute for Biological Safety Problems in Kazakhstan</t>
  </si>
  <si>
    <t>ICAR - ICAR Research Complex for NEH Region</t>
  </si>
  <si>
    <t>Greenwood Genetic Center</t>
  </si>
  <si>
    <t>Indian Institute of Technology (IIT) Bhilai</t>
  </si>
  <si>
    <t>IZA Institute Labor Economics</t>
  </si>
  <si>
    <t>Universidad Cesar Vallejo</t>
  </si>
  <si>
    <t>Institute for Healthcare Improvement</t>
  </si>
  <si>
    <t>CSIC - Instituto de Ciencias Agrarias (ICA)</t>
  </si>
  <si>
    <t>ICAR - National Research Centre on Meat</t>
  </si>
  <si>
    <t>Institute of Animal Reproduction &amp; Food Research of the Polish Academy of Sciences</t>
  </si>
  <si>
    <t>Dr. Yashwant Singh Parmar University of Horticulture &amp; Forestry</t>
  </si>
  <si>
    <t>CERFACS</t>
  </si>
  <si>
    <t>Universitas Bengkulu</t>
  </si>
  <si>
    <t>Genmab</t>
  </si>
  <si>
    <t>Universitas Negeri Gorontalo</t>
  </si>
  <si>
    <t>Atlantic Oceanographic &amp; Meteorological Laboratory (AOML)</t>
  </si>
  <si>
    <t>Rajasthan University of Veterinary &amp; Animal Sciences</t>
  </si>
  <si>
    <t>British Trust for Ornithology</t>
  </si>
  <si>
    <t>Model Institute of Engineering &amp; Technology</t>
  </si>
  <si>
    <t>Shivalik College of Engineering</t>
  </si>
  <si>
    <t>Indian Institute of Remote Sensing (IIRS)</t>
  </si>
  <si>
    <t>Florida Fish &amp; Wildlife Conservation Commission</t>
  </si>
  <si>
    <t>South Asian University (SAU)</t>
  </si>
  <si>
    <t>I. I. Mechnikov Ukrainian Anti-Plague Research Institute Ministry of Health of Ukraine</t>
  </si>
  <si>
    <t>National Institute of Biomedical Genomics (NIBMG)</t>
  </si>
  <si>
    <t>Cold &amp; Arid Regions Environmental &amp; Engineering Research Institute, CAS</t>
  </si>
  <si>
    <t>Pancasila University</t>
  </si>
  <si>
    <t>Surya University</t>
  </si>
  <si>
    <t>Ministry of Agricultire &amp; Rural Development</t>
  </si>
  <si>
    <t>Indonesian Research Institute for Veterinary Science</t>
  </si>
  <si>
    <t>Universitas Nasional Pionir Perubahan</t>
  </si>
  <si>
    <t>Kazan Institute of Biochemistry &amp; Biophysics</t>
  </si>
  <si>
    <t>Malikussaleh University</t>
  </si>
  <si>
    <t>Alaska Native Tribal Health Consortium</t>
  </si>
  <si>
    <t>Bank Indonesia</t>
  </si>
  <si>
    <t>Statistics Indonesia</t>
  </si>
  <si>
    <t>Immune Tolerance Network</t>
  </si>
  <si>
    <t>Badan Litbang Kesehatan</t>
  </si>
  <si>
    <t>Yunnan Academy of Agricultural Sciences</t>
  </si>
  <si>
    <t>Federal Center of Theoretical &amp; Applied Sociology - FCTAS</t>
  </si>
  <si>
    <t>All-Russian Institute of Plant Protection</t>
  </si>
  <si>
    <t>Nitte University Center for Science Education &amp; Research (NUCSER)</t>
  </si>
  <si>
    <t>Forest Research Institute (FRI)</t>
  </si>
  <si>
    <t>Tropical Forest Research Institute (TFRI)</t>
  </si>
  <si>
    <t>United States Department of Labor</t>
  </si>
  <si>
    <t>University Nacional Agraria La Molina</t>
  </si>
  <si>
    <t>Illinois State Water Survey</t>
  </si>
  <si>
    <t>Noble Research Institute</t>
  </si>
  <si>
    <t>Guiyang Institute of Geochemistry, CAS</t>
  </si>
  <si>
    <t>Arcada University of Applied Sciences</t>
  </si>
  <si>
    <t>Hopital Razi</t>
  </si>
  <si>
    <t>Istituto per lo Studio degli Ecosistemi (ISE-CNR)</t>
  </si>
  <si>
    <t>University of Saint Joseph (Macao)</t>
  </si>
  <si>
    <t>Institute of Agriculture &amp; Animal Science (IAAS) - Nepal</t>
  </si>
  <si>
    <t>Universidad Senor de Sipan</t>
  </si>
  <si>
    <t>Mohammed VI University Hospital Center of Marrakech</t>
  </si>
  <si>
    <t>Geological Survey Of Denmark &amp; Greenland</t>
  </si>
  <si>
    <t>Danang University of Medical Technology &amp; Pharmacy</t>
  </si>
  <si>
    <t>Centro de Investigacion en Biotecnologia Genomica de Plantas (CBGP)</t>
  </si>
  <si>
    <t>Sree Balaji College of Nursing</t>
  </si>
  <si>
    <t>Cooperative University of Kenya</t>
  </si>
  <si>
    <t>Universita Telematica Mercatorum</t>
  </si>
  <si>
    <t>Institute of Philosophy &amp; Sociology of the Azerbaijan National Academy of Sciences</t>
  </si>
  <si>
    <t>Universidad de Playa Ancha</t>
  </si>
  <si>
    <t>Bjerknes Centre for Climate Research</t>
  </si>
  <si>
    <t>Institute for Soil, Climate and Water, Agricultural Research Council</t>
  </si>
  <si>
    <t>Witold Stefanski Institute of Parasitology of the Polish Academy of Sciences</t>
  </si>
  <si>
    <t>National Institute of Biotechnology (NIB)</t>
  </si>
  <si>
    <t>GNS Science - New Zealand</t>
  </si>
  <si>
    <t>National Institute of Ocean Technology (NIOT)</t>
  </si>
  <si>
    <t>Veterinary Laboratories Agency</t>
  </si>
  <si>
    <t>BioEnergy Science Center (BESC)</t>
  </si>
  <si>
    <t>Health Protection Agency</t>
  </si>
  <si>
    <t>Milli Savunma University</t>
  </si>
  <si>
    <t>Lanzhou Institute of Husbandry &amp; Pharmaceutical Sciences CAAS</t>
  </si>
  <si>
    <t>Institute of Vegetables &amp; Flowers (IVF) CAAS</t>
  </si>
  <si>
    <t>Kerala University of Fisheries &amp; Ocean Studies</t>
  </si>
  <si>
    <t>Laboratoire de Fougeres</t>
  </si>
  <si>
    <t>Kielanowski Institute of Animal Physiology &amp; Nutrition of the Polish Academy of Sciences</t>
  </si>
  <si>
    <t>Mangosuthu University of Technology</t>
  </si>
  <si>
    <t>Health Services Academy</t>
  </si>
  <si>
    <t>Pakistan Medical Research Council</t>
  </si>
  <si>
    <t>Punjab Medical College</t>
  </si>
  <si>
    <t>CSIR - Fourth Paradigm Institute (CSIR 4PI)</t>
  </si>
  <si>
    <t>Orissa University of Agriculture &amp; Technology</t>
  </si>
  <si>
    <t>M. Auezov South Kazakhstan State University</t>
  </si>
  <si>
    <t>Pusat Penyelidikan Hutan</t>
  </si>
  <si>
    <t>National Centre for Polar and Ocean Research (NCPOR)</t>
  </si>
  <si>
    <t>Government of Western Australia</t>
  </si>
  <si>
    <t>Nelson Marlborough Institute of Technology</t>
  </si>
  <si>
    <t>Luiss Guido Carli University</t>
  </si>
  <si>
    <t>Blokhina Scientific Research Institute of Epidemiology &amp; Microbiology</t>
  </si>
  <si>
    <t>ICAR - National Research Centre on Plant Biotechnology</t>
  </si>
  <si>
    <t>Mote Marine Laboratory &amp; Aquarium</t>
  </si>
  <si>
    <t>Inter American University of Puerto Rico-San German</t>
  </si>
  <si>
    <t>Research Area:  [1.228 Virology - Tropical Diseases]</t>
  </si>
  <si>
    <t>Royal Botanic Gardens, Kew</t>
  </si>
  <si>
    <t>National Institute of Water &amp; Atmospheric Research (NIWA) - New Zealand</t>
  </si>
  <si>
    <t>Department of Agriculture &amp; Food - Western Australia</t>
  </si>
  <si>
    <t>Croatian Institute of Oceanography &amp; Fisheries (IZOR)</t>
  </si>
  <si>
    <t>CSIC-ULE - Instituto de Ganaderia de Montana (IGM)</t>
  </si>
  <si>
    <t>Leibniz Zentrum fur Marine Tropenforschung (ZMT)</t>
  </si>
  <si>
    <t>Gurukul Kangri Vishwavidyalaya</t>
  </si>
  <si>
    <t>Institute of Microbiology of the National Academy of Sciences of Belarus</t>
  </si>
  <si>
    <t>Institute of Plant Genetics of the Polish Academy of Sciences</t>
  </si>
  <si>
    <t>North Carolina Central University</t>
  </si>
  <si>
    <t>Japan International Research Center for Agricultural Sciences</t>
  </si>
  <si>
    <t>Royal Children's Hospital Brisbane</t>
  </si>
  <si>
    <t>National Institute of Plant Genome Research (NIPGR)</t>
  </si>
  <si>
    <t>Academy of Sciences of Uzbekistan</t>
  </si>
  <si>
    <t>Zabolotny Institute of Microbiology &amp; Virology of NASU</t>
  </si>
  <si>
    <t>Institute of Soil Science &amp; Plant Cultivation</t>
  </si>
  <si>
    <t>Shoolini University</t>
  </si>
  <si>
    <t>Laboratoire de la Sante des Vegetaux</t>
  </si>
  <si>
    <t>Presidency University, Kolkata</t>
  </si>
  <si>
    <t>National Agri Food Biotechnology Institute (NABI)</t>
  </si>
  <si>
    <t>Sari Agricultural Sciences &amp; Natural Resources University (SANRU)</t>
  </si>
  <si>
    <t>CSIC - Instituto de Acuicultura de Torre de la Sal (IATS)</t>
  </si>
  <si>
    <t>Siberian Institute of Plant Physiology &amp; Biochemistry</t>
  </si>
  <si>
    <t>Central University of Jharkhand</t>
  </si>
  <si>
    <t>Agriculture Genomes Institute at Shenzhen CAAS</t>
  </si>
  <si>
    <t>London Metropolitan University</t>
  </si>
  <si>
    <t>Taiwan Fish Research Institute</t>
  </si>
  <si>
    <t>Forestry &amp; Forest Products Research Institute - Japan</t>
  </si>
  <si>
    <t>Texas A&amp;M University Corpus Christi</t>
  </si>
  <si>
    <t>Institut Pasteur Sao Paulo</t>
  </si>
  <si>
    <t>Gakushuin University</t>
  </si>
  <si>
    <t>Chinese Research Academy of Environmental Sciences</t>
  </si>
  <si>
    <t>International Center for Tropical Agriculture - CIAT</t>
  </si>
  <si>
    <t>China West Normal University</t>
  </si>
  <si>
    <t>Centre de Recerca en Agrigenomica (CRAG)</t>
  </si>
  <si>
    <t>Istituto di Biologia e Biotecnologia Agraria (IBBA-CNR)</t>
  </si>
  <si>
    <t>Topchiev Institute of Petrochemical Synthesis RAS</t>
  </si>
  <si>
    <t>Wuhan Botanical Garden, CAS</t>
  </si>
  <si>
    <t>AO Kovalevsky Institute of Biology of the Southern Seas of RAS (IBSS)</t>
  </si>
  <si>
    <t>ICAR - National Bureau of Fish Genetic Resources</t>
  </si>
  <si>
    <t>Yichun University</t>
  </si>
  <si>
    <t>Bush School of Government &amp; Public Service</t>
  </si>
  <si>
    <t>University of Agricultural Sciences Bangalore</t>
  </si>
  <si>
    <t>National Zoological Gardens of South Africa</t>
  </si>
  <si>
    <t>China Geological Survey</t>
  </si>
  <si>
    <t>Korea CDC Division of Biosafety Evaluation &amp; Control</t>
  </si>
  <si>
    <t>ICAR - National Institute of Biotic Stresses Management</t>
  </si>
  <si>
    <t>China National Rice Research Institute CAAS</t>
  </si>
  <si>
    <t>Jilin Academy of Agricultural Sciences</t>
  </si>
  <si>
    <t>Jilin Agricultural Science &amp; Technology University</t>
  </si>
  <si>
    <t>Armbiotechnology Scientific &amp; Production Center - NAS RA</t>
  </si>
  <si>
    <t>Gulbarga University</t>
  </si>
  <si>
    <t>Hiroshima Institute of Technology</t>
  </si>
  <si>
    <t>College Nursing &amp; Allied Health Science Saudi Arabia</t>
  </si>
  <si>
    <t>Institute of Molecular Biology &amp; Genetics of NASU</t>
  </si>
  <si>
    <t>Institute of Biology Ufa Research Centre RAS</t>
  </si>
  <si>
    <t>Ilia State University</t>
  </si>
  <si>
    <t>Nektar Therapeutics</t>
  </si>
  <si>
    <t>Istituto di Biomembrane, Bioenergetica e Biotecnologie Molecolari (IBIOM-CNR)</t>
  </si>
  <si>
    <t>Veer Narmad South Gujarat University</t>
  </si>
  <si>
    <t>Smithsonian Environmental Research Center</t>
  </si>
  <si>
    <t>ICAR - Central Institute of Fisheries Technology</t>
  </si>
  <si>
    <t>ICAR - Indian Agricultural Statistics Research Institute</t>
  </si>
  <si>
    <t>Australian Antarctic Division</t>
  </si>
  <si>
    <t>Universitas Bina Nusantara</t>
  </si>
  <si>
    <t>Research Institute of Subtropical Forestry, CAF</t>
  </si>
  <si>
    <t>Hebei Academy of Agricultural &amp; Forestry Sciences</t>
  </si>
  <si>
    <t>Laboratoire de Sophia-Antipolis</t>
  </si>
  <si>
    <t>Istituto per le Risorse Biologiche Biotecnologie Marine (IRBIM-CNR)</t>
  </si>
  <si>
    <t>Petrobras SA</t>
  </si>
  <si>
    <t>American University of Armenia</t>
  </si>
  <si>
    <t>Komarov Botanical Institute, Russian Academy of Sciences</t>
  </si>
  <si>
    <t>Haverford College</t>
  </si>
  <si>
    <t>Qilu Normal University</t>
  </si>
  <si>
    <t>Schmalhausen Institute of Zoology of NASU</t>
  </si>
  <si>
    <t>CSIC - Estacion Experimental de Zonas Aridas (EEZA)</t>
  </si>
  <si>
    <t>Desert Research Center (DRC)</t>
  </si>
  <si>
    <t>Defence Research Laboratory (DRL)</t>
  </si>
  <si>
    <t>Instituto de Zoonosis Luis Pasteur</t>
  </si>
  <si>
    <t>South African National Biodiversity Institute</t>
  </si>
  <si>
    <t>Federal Scientific Centre VIEV</t>
  </si>
  <si>
    <t>Federal Research Center for Virology &amp; Microbiology</t>
  </si>
  <si>
    <t>ICAR - Indian Institute of Wheat &amp; Barley Research</t>
  </si>
  <si>
    <t>The Christian University of Indonesia</t>
  </si>
  <si>
    <t>N. Laverov Federal Center for Integrated Arctic Research</t>
  </si>
  <si>
    <t>Centre National de Transfusion Sanguine</t>
  </si>
  <si>
    <t>Guizhou Academy of Agricultural Sciences</t>
  </si>
  <si>
    <t>Istituto di Scienze Polari (ISP-CNR)</t>
  </si>
  <si>
    <t>Thailand Institute of Science &amp; Technological Research</t>
  </si>
  <si>
    <t>Worldfish</t>
  </si>
  <si>
    <t>Dakota State University</t>
  </si>
  <si>
    <t>University Vale Rio Doce</t>
  </si>
  <si>
    <t>Skidaway Institute of Oceanography</t>
  </si>
  <si>
    <t>Spelman College</t>
  </si>
  <si>
    <t>Vaccine &amp; Gene Therapy Institute of Florida</t>
  </si>
  <si>
    <t>Royal South Hants Hospital</t>
  </si>
  <si>
    <t>Universidade Catolica de Salvador</t>
  </si>
  <si>
    <t>Himachal Pradesh University</t>
  </si>
  <si>
    <t>Ott Institute of Obstetrics, Gynecology &amp; Reproductology</t>
  </si>
  <si>
    <t>Wesley Medical Research</t>
  </si>
  <si>
    <t>ICAR - National Rice Research Institute</t>
  </si>
  <si>
    <t>ICAR - Indian Institute of Agricultural Biotechnology</t>
  </si>
  <si>
    <t>ICAR - Indian Institute of Horticultural Research</t>
  </si>
  <si>
    <t>ICAR - Indian Institute of Rice Research</t>
  </si>
  <si>
    <t>Yogi Vemana University</t>
  </si>
  <si>
    <t>Scottish Agricultural College</t>
  </si>
  <si>
    <t>Halozyme</t>
  </si>
  <si>
    <t>ICMR - Enterovirus Research Centre</t>
  </si>
  <si>
    <t>Asahi Group Holdings Ltd.</t>
  </si>
  <si>
    <t>Research Institute of Tropical Forestry, CAF</t>
  </si>
  <si>
    <t>Institut de l'Olivier</t>
  </si>
  <si>
    <t>Tongren University</t>
  </si>
  <si>
    <t>Maj Institute of Pharmacology of the Polish Academy of Sciences</t>
  </si>
  <si>
    <t>Central Luzon State University</t>
  </si>
  <si>
    <t>Institute Penyelidikan Haiwan</t>
  </si>
  <si>
    <t>Occidental College</t>
  </si>
  <si>
    <t>University of Minnesota Morris</t>
  </si>
  <si>
    <t>Torrey Pines Institute for Molecular Studies, California</t>
  </si>
  <si>
    <t>Torrey Pines Institute for Molecular Studies, Florida</t>
  </si>
  <si>
    <t>St Petersburg Academic University</t>
  </si>
  <si>
    <t>Cold Regions Research &amp; Engineering Laboratory (CRREL)</t>
  </si>
  <si>
    <t>Kazakh National Agrarian University</t>
  </si>
  <si>
    <t>CSIC-GV-UV - Centro de Investigaciones sobre Desertificacion (CIDE)</t>
  </si>
  <si>
    <t>Institut National des Sciences et Technologies de la Mer</t>
  </si>
  <si>
    <t>National Institute of Agronomic Research of Algeria (NIARA)</t>
  </si>
  <si>
    <t>Southern California Coastal Water Research Project</t>
  </si>
  <si>
    <t>Istituto Nazionale di Oceanografia e di Geofisica Sperimentale</t>
  </si>
  <si>
    <t>Centre for Communicable Diseases &amp; AIDS (ULAC) - Lithuania</t>
  </si>
  <si>
    <t>Latvia University of Life Sciences &amp; Technologies</t>
  </si>
  <si>
    <t>Food Research Institute Prague</t>
  </si>
  <si>
    <t>American Health Foundation</t>
  </si>
  <si>
    <t>Institute of Plant Breeding &amp; Acclimatization</t>
  </si>
  <si>
    <t>Coordenadoria de Controle de Doencas da Secretaria de Estado</t>
  </si>
  <si>
    <t>Aitkhozhin Institute of Molecular Biology &amp; Biochemistry</t>
  </si>
  <si>
    <t>M.G. Kholodny Institute of Botany, NAS of Ukraine</t>
  </si>
  <si>
    <t>ICAR - Indian Institute of Soil Sciences</t>
  </si>
  <si>
    <t>ICAR - National Bureau of Plant Genetics Resources</t>
  </si>
  <si>
    <t>ICAR - Directorate of Coldwater Fisheries Research</t>
  </si>
  <si>
    <t>Tennessee Oncology</t>
  </si>
  <si>
    <t>Xinyang Agriculture &amp; Forestry University</t>
  </si>
  <si>
    <t>Siberian Federal Scientific Centre of Agro-BioTechnologies of the Russian Academy of Sciences</t>
  </si>
  <si>
    <t>Institute of Organic Chemistry of the Polish Academy of Sciences</t>
  </si>
  <si>
    <t>Qatif Central Hospital</t>
  </si>
  <si>
    <t>National Food Research Institute - Japan</t>
  </si>
  <si>
    <t>Georgia College &amp; State University</t>
  </si>
  <si>
    <t>Universidade Estadual Vale do Acarau</t>
  </si>
  <si>
    <t>Al Fateh University</t>
  </si>
  <si>
    <t>Kazakh Scientific Research Veterinary Institute</t>
  </si>
  <si>
    <t>Institute for Ecology of Industrial Areas</t>
  </si>
  <si>
    <t>Institute of Soil &amp; Water Conservation (ISWC), CAS</t>
  </si>
  <si>
    <t>College of the Holy Cross</t>
  </si>
  <si>
    <t>Moroccan Foundation for Advanced Science Innovation &amp; Research (MASCIR)</t>
  </si>
  <si>
    <t>Swedish Orphan Biovitrum</t>
  </si>
  <si>
    <t>Ethiopian Institute of Agricultural Research (EIAR)</t>
  </si>
  <si>
    <t>African Medical &amp; Research Foundation (AMREF)</t>
  </si>
  <si>
    <t>Leibniz Institut fur Evolutions und Biodiversitatsforschung</t>
  </si>
  <si>
    <t>Structural Genomics Consortium</t>
  </si>
  <si>
    <t>Institute of Microbiology &amp; Virology</t>
  </si>
  <si>
    <t>Hainan Tropical Ocean University</t>
  </si>
  <si>
    <t>ICAR - Indian Institute of Vegetable Research</t>
  </si>
  <si>
    <t>ICAR - National Academy of Agricultural Research &amp; Management</t>
  </si>
  <si>
    <t>PharmaMar</t>
  </si>
  <si>
    <t>California Environmental Protection Agency</t>
  </si>
  <si>
    <t>Angeles Clinic &amp; Research Institute</t>
  </si>
  <si>
    <t>Norwegian Polar Institute</t>
  </si>
  <si>
    <t>Royal Swedish Academy of Sciences</t>
  </si>
  <si>
    <t>University of Erfurt</t>
  </si>
  <si>
    <t>National Center for Women &amp; Children's Health, Chinese Center for Disease Control &amp; Prevention</t>
  </si>
  <si>
    <t>National Academy of Agrarian Sciences of Ukraine</t>
  </si>
  <si>
    <t>BP</t>
  </si>
  <si>
    <t>Institute for Molecular Science (IMS)</t>
  </si>
  <si>
    <t>National Institute for Agro-Environmental Sciences - Japan</t>
  </si>
  <si>
    <t>University of Tampa</t>
  </si>
  <si>
    <t>Framingham State College</t>
  </si>
  <si>
    <t>Wilkes University</t>
  </si>
  <si>
    <t>Kanagawa Institute Technology</t>
  </si>
  <si>
    <t>Konan University</t>
  </si>
  <si>
    <t>Buryat State University</t>
  </si>
  <si>
    <t>Yaroslavl State University</t>
  </si>
  <si>
    <t>Saxion University of Applied Sciences</t>
  </si>
  <si>
    <t>Southern University System</t>
  </si>
  <si>
    <t>Veterans Medical Research Foundation</t>
  </si>
  <si>
    <t>Pioneer Hi-Bred International, Inc.</t>
  </si>
  <si>
    <t>Universite de Tebessa</t>
  </si>
  <si>
    <t>Universite Kasdi Merbah Ouargla</t>
  </si>
  <si>
    <t>International Maize &amp; Wheat Improvement Center (CIMMYT)</t>
  </si>
  <si>
    <t>Burroughs Wellcome Fund</t>
  </si>
  <si>
    <t>National Centers for Coastal Ocean Science (NOOCS)</t>
  </si>
  <si>
    <t>Vilnius City Clinical Hospital</t>
  </si>
  <si>
    <t>The Genome Analysis Centre (TGAC)</t>
  </si>
  <si>
    <t>Laboratorio Nacional de Energia e Geologia IP (LNEG)</t>
  </si>
  <si>
    <t>Shanxi University Finance &amp; Economics</t>
  </si>
  <si>
    <t>Fonterra</t>
  </si>
  <si>
    <t>Carlos Chagas Filho Foundation for Research Support of the State of Rio de Janeiro (FAPERJ)</t>
  </si>
  <si>
    <t>Forest Research Institute</t>
  </si>
  <si>
    <t>Istituto Per Il Sistema Produzione Animale In Ambiente Mediterraneo (ISPAAM-CNR)</t>
  </si>
  <si>
    <t>Instituto Antartico Argentino</t>
  </si>
  <si>
    <t>Instituto Federal Sul-Rio-Grandense (IFSul)</t>
  </si>
  <si>
    <t>Heineken</t>
  </si>
  <si>
    <t>Henan University of Urban Construction</t>
  </si>
  <si>
    <t>Udmurt State University</t>
  </si>
  <si>
    <t>Ministry of Natural Resources &amp; Forestry</t>
  </si>
  <si>
    <t>Alaska Department of Fish &amp; Game</t>
  </si>
  <si>
    <t>ICAR - Indian Institute of Pulses Research</t>
  </si>
  <si>
    <t>ICAR - National Institute of Abiotic Stress Management</t>
  </si>
  <si>
    <t>Shandong Agriculture &amp; Engineering University</t>
  </si>
  <si>
    <t>Iwate Biotechnology Research Center</t>
  </si>
  <si>
    <t>Federal Research Centre of Biological Systems &amp; Agro-technologies of the Russian Academy of Sciences</t>
  </si>
  <si>
    <t>Izmir Turkan Ozilhan Bornova State Hospital</t>
  </si>
  <si>
    <t>Seattle Genetics</t>
  </si>
  <si>
    <t>V.M. Bekhterev National Research Medical Center Psychiatry &amp; Neurology</t>
  </si>
  <si>
    <t>Institute of Genetics &amp; Experimental Biology of Plants</t>
  </si>
  <si>
    <t>Barkatullah University</t>
  </si>
  <si>
    <t>Armenian National Agrarian University</t>
  </si>
  <si>
    <t>Great Lakes Forestry Centre</t>
  </si>
  <si>
    <t>Sapporo Holdings Limited</t>
  </si>
  <si>
    <t>National Institute for Nutrition &amp; Health, Chinese Center for Disease Control &amp; Prevention</t>
  </si>
  <si>
    <t>Ministry of Water Resources</t>
  </si>
  <si>
    <t>Public Health Authority of the Slovak Republic</t>
  </si>
  <si>
    <t>CCS Haryana Agricultural University</t>
  </si>
  <si>
    <t>Agricultural Research Institute of Taiwan</t>
  </si>
  <si>
    <t>Food Research Institute - Slovakia</t>
  </si>
  <si>
    <t>Slovak Agricultural Research Center</t>
  </si>
  <si>
    <t>Western Connecticut State University</t>
  </si>
  <si>
    <t>Southern University &amp; A&amp;M College</t>
  </si>
  <si>
    <t>University of Baltimore</t>
  </si>
  <si>
    <t>Suffolk University</t>
  </si>
  <si>
    <t>Adelphi University</t>
  </si>
  <si>
    <t>Ashland University</t>
  </si>
  <si>
    <t>University of Wisconsin Parkside</t>
  </si>
  <si>
    <t>Jining University</t>
  </si>
  <si>
    <t>Shangrao Normal University</t>
  </si>
  <si>
    <t>Iwaki Meisei University</t>
  </si>
  <si>
    <t>Gwangju University</t>
  </si>
  <si>
    <t>Connecticut College</t>
  </si>
  <si>
    <t>SUNY Old Westbury</t>
  </si>
  <si>
    <t>Jodrell Bank Centre for Astrophysics</t>
  </si>
  <si>
    <t>Harvey Mudd College</t>
  </si>
  <si>
    <t>Institute for Advanced Study - USA</t>
  </si>
  <si>
    <t>Boreskov Institute of Catalysis, Siberian Branch, Russian Academy of Sciences</t>
  </si>
  <si>
    <t>Virtual University of Pakistan</t>
  </si>
  <si>
    <t>Zymogenet Inc.</t>
  </si>
  <si>
    <t>Korea Institute of Energy Research (KIER)</t>
  </si>
  <si>
    <t>Moss Landing Marine Laboratories</t>
  </si>
  <si>
    <t>Universite Yahia Fares Medea</t>
  </si>
  <si>
    <t>Estonian Academy of Sciences</t>
  </si>
  <si>
    <t>Pacific Northwest Diabetes Research Institute (PNDRI)</t>
  </si>
  <si>
    <t>Institute of Water Problems of the Russian Academy of Sciences</t>
  </si>
  <si>
    <t>Lanxess</t>
  </si>
  <si>
    <t>Nanjing Hydraulic Research Institute</t>
  </si>
  <si>
    <t>United States International University Africa</t>
  </si>
  <si>
    <t>Kissei Pharmaceutical Co Ltd</t>
  </si>
  <si>
    <t>Tsumura &amp; Company</t>
  </si>
  <si>
    <t>Ethiopian Health &amp; Nutrition Research Institute</t>
  </si>
  <si>
    <t>Institute of Biotechnology &amp; Antibiotics (IBA)</t>
  </si>
  <si>
    <t>Palladin Institute of Biochemistry of NASU</t>
  </si>
  <si>
    <t>Ankang University</t>
  </si>
  <si>
    <t>Toyota Technological Institute - Chicago</t>
  </si>
  <si>
    <t>Universidade do Contestado</t>
  </si>
  <si>
    <t>Northwest Institute of Plateau Biology, CAS</t>
  </si>
  <si>
    <t>National Research Institute of Chinese Medicine</t>
  </si>
  <si>
    <t>ICAR - Central Avian Research Institute</t>
  </si>
  <si>
    <t>ICAR - Central Arid Zone Research Institute</t>
  </si>
  <si>
    <t>ICAR - Central Soil Salinity Research Institute</t>
  </si>
  <si>
    <t>ICAR - Indian Institute of Spices Research</t>
  </si>
  <si>
    <t>Anti Cancer Inc</t>
  </si>
  <si>
    <t>Ozel Umit Hospital</t>
  </si>
  <si>
    <t>Dompe</t>
  </si>
  <si>
    <t>International Center for Agricultural Research in the Dry Areas (ICARDA)</t>
  </si>
  <si>
    <t>Russian State Agrarian University - Moscow Timiryazev Agricultural Academy</t>
  </si>
  <si>
    <t>Ravenshaw University</t>
  </si>
  <si>
    <t>Institute of Pomology CAAS</t>
  </si>
  <si>
    <t>Royal Museum for Central Africa</t>
  </si>
  <si>
    <t>Rayalaseema University</t>
  </si>
  <si>
    <t>Ligand Pharmaceuticals</t>
  </si>
  <si>
    <t>Metroplex Clinical Research Center</t>
  </si>
  <si>
    <t>DBT-AIST International Laboratory for Advanced Biomedicine (DAILAB)</t>
  </si>
  <si>
    <t>ABBOTT GMBH &amp; CO. KG</t>
  </si>
  <si>
    <t>Agricultural Institute Osijek</t>
  </si>
  <si>
    <t>Global Change Research Centre of the Czech Academy of Sciences</t>
  </si>
  <si>
    <t>G.B. Pant National Institute of Himalayan Environment &amp; Sustainable Development (GBPNIHESD)</t>
  </si>
  <si>
    <t>Inpex Corporation</t>
  </si>
  <si>
    <t>Kikkoman Corporation</t>
  </si>
  <si>
    <t>Universita Carlo Cattaneo - Liuc</t>
  </si>
  <si>
    <t>Erbil Polytechnic University</t>
  </si>
  <si>
    <t>Universite de Kairouan</t>
  </si>
  <si>
    <t>CJ Corporation</t>
  </si>
  <si>
    <t>China National Bamboo Research Center, CAF</t>
  </si>
  <si>
    <t>Institute of Wetland Research, CAF</t>
  </si>
  <si>
    <t>Research lnstitute of Fisheries &amp; Oceanography</t>
  </si>
  <si>
    <t>Institut des Regions Arides</t>
  </si>
  <si>
    <t>Rostov Research Institute of Microbiology &amp; Parasitology</t>
  </si>
  <si>
    <t>ISARA</t>
  </si>
  <si>
    <t>International Water Management Institute (IWMI)</t>
  </si>
  <si>
    <t>Institute of Basic Theory for Chinese Medicine, CACMS</t>
  </si>
  <si>
    <t>Animal Production Research Institute, Agricultural Research Council</t>
  </si>
  <si>
    <t>Istituto di Biochimica e Biologia Cellulare (IBBC-CNR)</t>
  </si>
  <si>
    <t>Istituto per la BioEconomia (IBE-CNR)</t>
  </si>
  <si>
    <t>Museum &amp; Institute of Zoology of the Polish Academy of Sciences</t>
  </si>
  <si>
    <t>University of Forestry - Bulgaria</t>
  </si>
  <si>
    <t>Czech Hydrometeorological Institute</t>
  </si>
  <si>
    <t>California State University Stanislaus</t>
  </si>
  <si>
    <t>Indiana University Kokomo</t>
  </si>
  <si>
    <t>Frostburg State University</t>
  </si>
  <si>
    <t>Universidad Central de Chile</t>
  </si>
  <si>
    <t>Universidad de Vina del Mar</t>
  </si>
  <si>
    <t>Inner Mongolia Normal University</t>
  </si>
  <si>
    <t>University of the Gambia</t>
  </si>
  <si>
    <t>Hochschule Bonn Rhein Sieg</t>
  </si>
  <si>
    <t>University of Applied Sciences Wildau</t>
  </si>
  <si>
    <t>Universitas Lampung</t>
  </si>
  <si>
    <t>Instituto Politecnico de Beja</t>
  </si>
  <si>
    <t>Mokpo National Maritime University</t>
  </si>
  <si>
    <t>Technical University Zvolen</t>
  </si>
  <si>
    <t>Karlstad University</t>
  </si>
  <si>
    <t>University of St Gallen</t>
  </si>
  <si>
    <t>University ORT Uruguay</t>
  </si>
  <si>
    <t>Northern Arctic Federal University</t>
  </si>
  <si>
    <t>Southern California Permanente Medical Group (SCPMG)</t>
  </si>
  <si>
    <t>World Wildlife Fund</t>
  </si>
  <si>
    <t>McNeese State University</t>
  </si>
  <si>
    <t>PepsiCo</t>
  </si>
  <si>
    <t>Repsol</t>
  </si>
  <si>
    <t>NIIT University, Rajasthan</t>
  </si>
  <si>
    <t>Stavropol State Agrarian University</t>
  </si>
  <si>
    <t>Asian University for Women</t>
  </si>
  <si>
    <t>Paleontological Institute of the Russian Academy of Sciences</t>
  </si>
  <si>
    <t>Evonik Industries</t>
  </si>
  <si>
    <t>Naval Information Warfare Center Pacific</t>
  </si>
  <si>
    <t>ASM International</t>
  </si>
  <si>
    <t>Ohio Wesleyan University</t>
  </si>
  <si>
    <t>Czech Research Institute of Animal Science</t>
  </si>
  <si>
    <t>Lilongwe University of Agriculture &amp; Natural Resources</t>
  </si>
  <si>
    <t>Koppert Biological Systems</t>
  </si>
  <si>
    <t>Tianshui Normal University</t>
  </si>
  <si>
    <t>Qinghai Nationalities University</t>
  </si>
  <si>
    <t>National Marine Fisheries Research Institute</t>
  </si>
  <si>
    <t>CSIC - Estacion Experimental de Aula Dei (EEAD)</t>
  </si>
  <si>
    <t>Stolypin Ulyanovsk State Agrarian University</t>
  </si>
  <si>
    <t>Waclaw Dabrowski Institute of Biotechnology of Agricultural &amp; Food</t>
  </si>
  <si>
    <t>Hefei University</t>
  </si>
  <si>
    <t>Fundo de Defesa da Citricultura</t>
  </si>
  <si>
    <t>Moscow Region State University</t>
  </si>
  <si>
    <t>Nanjing Institute of Geology &amp; Paleontology, CAS</t>
  </si>
  <si>
    <t>Centre for Strategic Planning of FMBA of Russia</t>
  </si>
  <si>
    <t>Vavilov All-Russian Institute of Plant Genetic Resources</t>
  </si>
  <si>
    <t>Changzhi University</t>
  </si>
  <si>
    <t>ICAR - Central Sheep &amp; Wool Research Institute</t>
  </si>
  <si>
    <t>ICAR - Sugarcane Breeding Institute</t>
  </si>
  <si>
    <t>ICAR - Directorate of Soybean Research</t>
  </si>
  <si>
    <t>Lugansk State Medical University</t>
  </si>
  <si>
    <t>Safa Hospital Group</t>
  </si>
  <si>
    <t>Universidad Nacional Toribio Rodriguez De Mendoza De Amazonas</t>
  </si>
  <si>
    <t>Deltares</t>
  </si>
  <si>
    <t>Zhengzhou Fruit Research Institute CAAS</t>
  </si>
  <si>
    <t>Institute of Grassland Research CAAS</t>
  </si>
  <si>
    <t>Institute of Quality Standards &amp; Testing Technology for Agro-Products (IQSTAP) CAAS</t>
  </si>
  <si>
    <t>Swedish Meteorological &amp; Hydrological Institute</t>
  </si>
  <si>
    <t>Tashkent Pediatric Medical Institute</t>
  </si>
  <si>
    <t>Cenderawasih University</t>
  </si>
  <si>
    <t>Earth System Science Organization (ESSO)</t>
  </si>
  <si>
    <t>Institute of Forest Genetics &amp; Tree Breeding (IFGTB)</t>
  </si>
  <si>
    <t>Hopital Mohamed Tahar Maamouri</t>
  </si>
  <si>
    <t>CIM UVIGO</t>
  </si>
  <si>
    <t>Universidad Manuela Beltran - UMB</t>
  </si>
  <si>
    <t>Quest International University Perak</t>
  </si>
  <si>
    <t>Northern Technical University</t>
  </si>
  <si>
    <t>Kobayashi Pharmaceutical Co Ltd</t>
  </si>
  <si>
    <t>H.U. Group Holdings Inc</t>
  </si>
  <si>
    <t>National Resource Center for Chinese Materia Medica, CACMS</t>
  </si>
  <si>
    <t>Getwell Hospital &amp; Research Institute</t>
  </si>
  <si>
    <t>Korea National Arboretum</t>
  </si>
  <si>
    <t>Mammal Research Institute of the Polish Academy of Sciences</t>
  </si>
  <si>
    <t>Institute of Systematics &amp; Evolution of Animals of the Polish Academy of Sciences</t>
  </si>
  <si>
    <t>Bangladesh Livestock Research Institute (BLRI)</t>
  </si>
  <si>
    <t>Mohammad Ali Jinnah University</t>
  </si>
  <si>
    <t>Malaysian Palm Oil Board</t>
  </si>
  <si>
    <t>Agricultural Institute Slovenia</t>
  </si>
  <si>
    <t>Saint Mary's College of California</t>
  </si>
  <si>
    <t>Eastern Connecticut State University</t>
  </si>
  <si>
    <t>Mitchell Hamline School of Law</t>
  </si>
  <si>
    <t>Keene State College</t>
  </si>
  <si>
    <t>American Public University System</t>
  </si>
  <si>
    <t>University of Wisconsin Stevens Point</t>
  </si>
  <si>
    <t>Universidade da Amazonia (UNAMA)</t>
  </si>
  <si>
    <t>University of the Virgin Islands</t>
  </si>
  <si>
    <t>Beijing Foreign Studies University</t>
  </si>
  <si>
    <t>Satakunta University of Applied Sciences</t>
  </si>
  <si>
    <t>University of Lapland</t>
  </si>
  <si>
    <t>Institute of Technology Carlow</t>
  </si>
  <si>
    <t>Mykolas Romeris University</t>
  </si>
  <si>
    <t>University of the Philippines Baguio</t>
  </si>
  <si>
    <t>North Caucasus Federal University</t>
  </si>
  <si>
    <t>Herzen State Pedagogical University of Russia</t>
  </si>
  <si>
    <t>Matej Bel University</t>
  </si>
  <si>
    <t>Agricultural Academy - Bulgaria</t>
  </si>
  <si>
    <t>Nevada State College</t>
  </si>
  <si>
    <t>University of Puerto Rico at Aguadilla</t>
  </si>
  <si>
    <t>Bureau of Meteorology - Australia</t>
  </si>
  <si>
    <t>ICAR - Central Plantation Crops Research Institute</t>
  </si>
  <si>
    <t>China Construction Bank</t>
  </si>
  <si>
    <t>Japan Tobacco Inc.</t>
  </si>
  <si>
    <t>Midwestern University - College of Health Sciences - Illinois</t>
  </si>
  <si>
    <t>Plant Production Research Center Piestany</t>
  </si>
  <si>
    <t>Centre de Recherche Scientifique et Technique en Analyses Physico-Chimiques</t>
  </si>
  <si>
    <t>Universite d'Oum El Bouaghi</t>
  </si>
  <si>
    <t>International Potato Center (CIP)</t>
  </si>
  <si>
    <t>Sobolev Institute of Geology &amp; Mineralogy of the Russian Academy of Sciences</t>
  </si>
  <si>
    <t>Changchun Normal University</t>
  </si>
  <si>
    <t>Instituto Portugues do Mar e da Atmosfera</t>
  </si>
  <si>
    <t>Office of Environment &amp; Heritage - New South Wales</t>
  </si>
  <si>
    <t>Museum Victoria</t>
  </si>
  <si>
    <t>Instytut Rybactwa Srodladowego</t>
  </si>
  <si>
    <t>CSIC - Instituto de Carboquimica (ICB)</t>
  </si>
  <si>
    <t>CSIC-USE - Instituto de Investigaciones Quimicas (IIQ)</t>
  </si>
  <si>
    <t>Defence Institute of Bio-Energy Research (DIBER)</t>
  </si>
  <si>
    <t>Istituto di Geoscienze e Georisorse (IGG-CNR)</t>
  </si>
  <si>
    <t>Istituto di Scienze Neurologiche (ISN-CNR)</t>
  </si>
  <si>
    <t>Bashkir State Pedagogical University</t>
  </si>
  <si>
    <t>Postovsky Institute of Organic Synthesis, Ural Branch of Russian Academy of Sciences</t>
  </si>
  <si>
    <t>Universidade do Planalto Catarinense</t>
  </si>
  <si>
    <t>Instituto de Zootecnia</t>
  </si>
  <si>
    <t>Instituto Federal de Brasilia</t>
  </si>
  <si>
    <t>Instituto Federal Baiano (IFBAIANO)</t>
  </si>
  <si>
    <t>Universidade Estadual de Roraima (UERR)</t>
  </si>
  <si>
    <t>Yugra State University</t>
  </si>
  <si>
    <t>Institute of Mountain Hazards &amp; Environment, CAS</t>
  </si>
  <si>
    <t>Lawrence University</t>
  </si>
  <si>
    <t>Norwegian Institute for Air Research</t>
  </si>
  <si>
    <t>Yangtze River Water Resources Protection Bureau</t>
  </si>
  <si>
    <t>ICAR - Central Tuber Crops Research Institute</t>
  </si>
  <si>
    <t>ICAR - Central Institute for Research on Cattle</t>
  </si>
  <si>
    <t>ICAR - National Research Centre on Pig</t>
  </si>
  <si>
    <t>ICAR - National Bureau of Agricultural Insect Resources</t>
  </si>
  <si>
    <t>ICAR - National Bureau of Animal Genetic Resources</t>
  </si>
  <si>
    <t>ICAR - Directorate of Rapeseed &amp; Mustard Research</t>
  </si>
  <si>
    <t>Bashkir State Agrarian University</t>
  </si>
  <si>
    <t>Hungkuo Delin University of Technology</t>
  </si>
  <si>
    <t>Baikal Institute of Nature Management SB RAS</t>
  </si>
  <si>
    <t>Ternopil Ivan Puluj National Technical University</t>
  </si>
  <si>
    <t>Zambon</t>
  </si>
  <si>
    <t>Canada Centre for Inland Waters (CCIW)</t>
  </si>
  <si>
    <t>Novosibirsk State Agrarian University</t>
  </si>
  <si>
    <t>Wildlife Research Division - Environment Canada</t>
  </si>
  <si>
    <t>SRA International</t>
  </si>
  <si>
    <t>Universitas Negeri Malang</t>
  </si>
  <si>
    <t>Assam Don Bosco University</t>
  </si>
  <si>
    <t>Izmir M. Enver Senerdem Torbali State Hospital</t>
  </si>
  <si>
    <t>Altoona Center for Clinical Research</t>
  </si>
  <si>
    <t>Swiss Ornithological Institute</t>
  </si>
  <si>
    <t>Holy Cross College Tiruchirappalli</t>
  </si>
  <si>
    <t>Jabir Ibn Hayyan Medical University</t>
  </si>
  <si>
    <t>Yunusov Institute of Chemistry of Plant Substances</t>
  </si>
  <si>
    <t>Islamic University College</t>
  </si>
  <si>
    <t>CSIR - Open Source Drug Discovery</t>
  </si>
  <si>
    <t>ITM University, Gwalior</t>
  </si>
  <si>
    <t>Symrise</t>
  </si>
  <si>
    <t>Russian Armenian Slavonic University</t>
  </si>
  <si>
    <t>Laimburg Research Center</t>
  </si>
  <si>
    <t>Our Lady of Fatima University</t>
  </si>
  <si>
    <t>PROFAMILIA</t>
  </si>
  <si>
    <t>Al-Farabi University College</t>
  </si>
  <si>
    <t>Scientific Technological Center of Organic &amp; Pharmaceutical Chemistry - NAS RA</t>
  </si>
  <si>
    <t>GS Caltex</t>
  </si>
  <si>
    <t>LG Chem</t>
  </si>
  <si>
    <t>Experimental Center of Forestry in North China, CAF</t>
  </si>
  <si>
    <t>Institute of Desertification Studies, CAF</t>
  </si>
  <si>
    <t>State Agrarian &amp; Engineering University in Podilya</t>
  </si>
  <si>
    <t>Sukachev Institute of Forest, Siberian Branch, Russian Academy of Sciences</t>
  </si>
  <si>
    <t>Ospedale di Trecenta</t>
  </si>
  <si>
    <t>Al-Mustaqbal University College</t>
  </si>
  <si>
    <t>Institute of Forest Science, Russian Academy of Sciences</t>
  </si>
  <si>
    <t>Zhengzhou Normal University</t>
  </si>
  <si>
    <t>TIFR Centre for Interdisciplinary Sciences (TCIS), Hyderabad</t>
  </si>
  <si>
    <t>Fishery Machinery &amp; Instrument Research Institute, CAFS</t>
  </si>
  <si>
    <t>Slovak Centre of Scientific &amp; Technical Information</t>
  </si>
  <si>
    <t>Institute of Electrical Engineering, SAS</t>
  </si>
  <si>
    <t>Isparta University of Applied Sciences</t>
  </si>
  <si>
    <t>Aliah University</t>
  </si>
  <si>
    <t>National Institute of Meteorological Sciences</t>
  </si>
  <si>
    <t>Bangladesh Agricultural Research Institute (BARI)</t>
  </si>
  <si>
    <t>Bangladesh Rice Research Institute (BRRI)</t>
  </si>
  <si>
    <t>NGK Insulators Ltd</t>
  </si>
  <si>
    <t>Harper Adams University College</t>
  </si>
  <si>
    <t>Saudi Center for Organ Transplantation</t>
  </si>
  <si>
    <t>Igdir University</t>
  </si>
  <si>
    <t>Kadir Has University</t>
  </si>
  <si>
    <t>Lasbela University of Agricultural Water &amp; Marine Science</t>
  </si>
  <si>
    <t>Shah Abdul Latif University</t>
  </si>
  <si>
    <t>Berhampur University</t>
  </si>
  <si>
    <t>Bidhan Chandra Agricultural University</t>
  </si>
  <si>
    <t>Southeast Asian Fisheries Development Center</t>
  </si>
  <si>
    <t>Institute Penyelidikan Perhutanan Malaysia</t>
  </si>
  <si>
    <t>Universite Jean Moulin Lyon 3</t>
  </si>
  <si>
    <t>National Museum</t>
  </si>
  <si>
    <t>Universidad de Atacama</t>
  </si>
  <si>
    <t>Universidad de Occidente</t>
  </si>
  <si>
    <t>Pontifical Catholic University of Puerto Rico</t>
  </si>
  <si>
    <t>Sanofi Turkey</t>
  </si>
  <si>
    <t>University of Alaska Southeastern</t>
  </si>
  <si>
    <t>Kentucky State University</t>
  </si>
  <si>
    <t>Assumption College</t>
  </si>
  <si>
    <t>Metropolitan State University</t>
  </si>
  <si>
    <t>Minnesota State University Mankato</t>
  </si>
  <si>
    <t>Muskingum University</t>
  </si>
  <si>
    <t>Ohio Dominican University</t>
  </si>
  <si>
    <t>Wittenberg University</t>
  </si>
  <si>
    <t>Western Oregon University</t>
  </si>
  <si>
    <t>Edinboro University</t>
  </si>
  <si>
    <t>Lincoln University - Pennsylvania</t>
  </si>
  <si>
    <t>Texas A&amp;M University Texarkana</t>
  </si>
  <si>
    <t>Southern Utah University</t>
  </si>
  <si>
    <t>Alaska Native Medical Center</t>
  </si>
  <si>
    <t>Universidade Catolica de Santos</t>
  </si>
  <si>
    <t>Bangladesh Agricultural Research Council (BARC)</t>
  </si>
  <si>
    <t>Huaihua University</t>
  </si>
  <si>
    <t>University Djibouti</t>
  </si>
  <si>
    <t>St. Xavier's College Mumbai</t>
  </si>
  <si>
    <t>Institute of Technology Sligo</t>
  </si>
  <si>
    <t>Nagasaki Institute of Applied Science</t>
  </si>
  <si>
    <t>United Nations University</t>
  </si>
  <si>
    <t>Wakayama National College Technology</t>
  </si>
  <si>
    <t>Al Akhawayn University</t>
  </si>
  <si>
    <t>University Nacional de Ingenieria Lima</t>
  </si>
  <si>
    <t>Tajik National University</t>
  </si>
  <si>
    <t>Institute Medical &amp; Veterinary Science Australia</t>
  </si>
  <si>
    <t>Callaghan Innovation</t>
  </si>
  <si>
    <t>University of Maine Machias</t>
  </si>
  <si>
    <t>California University of Pennsylvania</t>
  </si>
  <si>
    <t>Farmingdale State College</t>
  </si>
  <si>
    <t>Toulouse School of Economics</t>
  </si>
  <si>
    <t>Arbuzov Institute of Organic &amp; Physical Chemistry</t>
  </si>
  <si>
    <t>St. Petersburg Federal Research Center of the Russian Academy of Sciences</t>
  </si>
  <si>
    <t>CSIC-UCM - Instituto de Geociencias (IGEO)</t>
  </si>
  <si>
    <t>Construction Engineering Research Laboratory (CERL)</t>
  </si>
  <si>
    <t>Linfield University</t>
  </si>
  <si>
    <t>Family Federation of Finland</t>
  </si>
  <si>
    <t>Genzyme Corporation</t>
  </si>
  <si>
    <t>Dnax Research Institute Of Molecular &amp; Cellular Biology Inc.</t>
  </si>
  <si>
    <t>Institute for Basic Research in Developmental Disabilities</t>
  </si>
  <si>
    <t>Agriculture &amp; Horticulture Development Board (AHDB)</t>
  </si>
  <si>
    <t>National Institute for Agricultural Research Portugal</t>
  </si>
  <si>
    <t>Gazprom</t>
  </si>
  <si>
    <t>Total SA</t>
  </si>
  <si>
    <t>BHP Billiton</t>
  </si>
  <si>
    <t>GDF Suez</t>
  </si>
  <si>
    <t>Midwestern University - College of Dental Medicine - Arizona</t>
  </si>
  <si>
    <t>Centre for Marine Living Resources &amp; Ecology (CMLRE)</t>
  </si>
  <si>
    <t>South African Environmental Observation Network (SAEON)</t>
  </si>
  <si>
    <t>Universite d'El-Oued</t>
  </si>
  <si>
    <t>Centre Universitaire Ain Temouchent</t>
  </si>
  <si>
    <t>Universidad Nacional de Tumbes</t>
  </si>
  <si>
    <t>Hungarian Centre for Economic &amp; Regional Studies</t>
  </si>
  <si>
    <t>Federal Office of Meteorology &amp; Climatology (MeteoSwiss)</t>
  </si>
  <si>
    <t>National Measurement Institute Australia - NMI</t>
  </si>
  <si>
    <t>Lithuanian Research Centre for Agriculture &amp; Forestry</t>
  </si>
  <si>
    <t>Henkel</t>
  </si>
  <si>
    <t>Polish Geological Institute - National Research Institute</t>
  </si>
  <si>
    <t>Universidad Colegio Mayor de Cundinamarca</t>
  </si>
  <si>
    <t>Hopital Universitaire Emile-Roux - APHP</t>
  </si>
  <si>
    <t>Australian Museum</t>
  </si>
  <si>
    <t>Africa Rice Center</t>
  </si>
  <si>
    <t>Institute for Agricultural Research, Samaru, Zaria</t>
  </si>
  <si>
    <t>Selahaddin Eyyubi University</t>
  </si>
  <si>
    <t>Turkish German University</t>
  </si>
  <si>
    <t>Istanbul Sabahattin Zaim University</t>
  </si>
  <si>
    <t>American University of Nigeria</t>
  </si>
  <si>
    <t>Hovione</t>
  </si>
  <si>
    <t>Woodside Petroleum Limited</t>
  </si>
  <si>
    <t>Centre Tecnologic Forestal de Catalunya (CTFC)</t>
  </si>
  <si>
    <t>CSIC - Instituto de Investigaciones Agrobiologicas de Galicia (IIAG)</t>
  </si>
  <si>
    <t>Chengdu Normal University</t>
  </si>
  <si>
    <t>Institute of Tuberculosis &amp; Lung Diseases</t>
  </si>
  <si>
    <t>Institute of Natural Fibres &amp; Medicinal Plants</t>
  </si>
  <si>
    <t>Istituto di Biologia Agroambientale e Forestale (IBAF-CNR)</t>
  </si>
  <si>
    <t>National Water Research Center</t>
  </si>
  <si>
    <t>Istituto per la Dinamica dei Processi Ambientali (IDPA-CNR)</t>
  </si>
  <si>
    <t>Istituto per i Sistemi Agricoli e Forestali del Mediterraneo (ISAFoM-CNR)</t>
  </si>
  <si>
    <t>University of Daugavpils</t>
  </si>
  <si>
    <t>Indian School of Business (ISB)</t>
  </si>
  <si>
    <t>CSIC-UPV - INGENIO</t>
  </si>
  <si>
    <t>Universidade Tuiuti do Parana (UTP)</t>
  </si>
  <si>
    <t>National Institute of Technical Teachers Training &amp; Research, Kolkata</t>
  </si>
  <si>
    <t>Favorsky Irkutsk Institute of Chemistry, Siberian Branch of RAS</t>
  </si>
  <si>
    <t>Laboratorio Tecnologico del Uruguay (LATU)</t>
  </si>
  <si>
    <t>Kosygin Institute of Tectonics &amp; Geophysics</t>
  </si>
  <si>
    <t>Centro Universitario de Rio Preto</t>
  </si>
  <si>
    <t>Centro Universitario Moura Lacerda (CUML)</t>
  </si>
  <si>
    <t>Centro Universitario do Distrito Federal</t>
  </si>
  <si>
    <t>American University of Ras Al Khaimah</t>
  </si>
  <si>
    <t>Computer Network Information Center, CAS</t>
  </si>
  <si>
    <t>Woods Hole Research Center</t>
  </si>
  <si>
    <t>Nature Conservancy</t>
  </si>
  <si>
    <t>Jilin Business &amp; Technology College</t>
  </si>
  <si>
    <t>Daqing Normal University</t>
  </si>
  <si>
    <t>ICAR - Central Institute of Research on Cotton Technology</t>
  </si>
  <si>
    <t>ICAR - Central Institute of Subtropical Horticulture</t>
  </si>
  <si>
    <t>ICAR - Central Potato Research Institute</t>
  </si>
  <si>
    <t>ICAR - Indian Grassland &amp; Fodder Research Institute</t>
  </si>
  <si>
    <t>ICAR - Indian Institute of Natural Resins &amp; Gums</t>
  </si>
  <si>
    <t>ICAR - Vivekananda Parvatiya Krishi Anusandhan Sansthan</t>
  </si>
  <si>
    <t>ICAR - National Research Centre for Banana</t>
  </si>
  <si>
    <t>ICAR - National Research Centre on Camel</t>
  </si>
  <si>
    <t>ICAR - National Research Centre for Integrated Pest Management</t>
  </si>
  <si>
    <t>ICAR - Directorate on Onion &amp; Garlic Research</t>
  </si>
  <si>
    <t>Kirov Research Institute of Hematology &amp; Blood Transfusiology</t>
  </si>
  <si>
    <t>Institute for Water &amp; Environmental Problems, Siberian Branch of the Russian Academy of Sciences</t>
  </si>
  <si>
    <t>Dr. Askim Tufekci State Hospital</t>
  </si>
  <si>
    <t>Melnikov Permafrost Institute, Siberian Branch of the RAS</t>
  </si>
  <si>
    <t>St. Petersburg State University of Veterinary Medicine</t>
  </si>
  <si>
    <t>Medstar Antalya Hospital</t>
  </si>
  <si>
    <t>Lorch Potato Research Institute</t>
  </si>
  <si>
    <t>Bafra State Hospital</t>
  </si>
  <si>
    <t>Universidad Nacional De San Cristobal De Huamanga</t>
  </si>
  <si>
    <t>Universidad Privada De Tacna</t>
  </si>
  <si>
    <t>Rottapharm</t>
  </si>
  <si>
    <t>Omsk State Agrarian University</t>
  </si>
  <si>
    <t>Saint Petersburg Institute of Toxicology</t>
  </si>
  <si>
    <t>National Hydrology Research Centre</t>
  </si>
  <si>
    <t>Universitas Pendidikan Indonesia</t>
  </si>
  <si>
    <t>Universitas Negeri Surabaya</t>
  </si>
  <si>
    <t>Universitas Kristen Satya Wacana</t>
  </si>
  <si>
    <t>Universitas Katolik Parahyangan</t>
  </si>
  <si>
    <t>Universitas Kristen Duta Wacana</t>
  </si>
  <si>
    <t>Fakir Mohan University</t>
  </si>
  <si>
    <t>Windber Research Institute</t>
  </si>
  <si>
    <t>RK University</t>
  </si>
  <si>
    <t>Newcastle General Hospital</t>
  </si>
  <si>
    <t>University of Gour Banga</t>
  </si>
  <si>
    <t>Asuragen</t>
  </si>
  <si>
    <t>Bhaskaracharya College of Applied Sciences</t>
  </si>
  <si>
    <t>ITM University Raipur</t>
  </si>
  <si>
    <t>Gujarat Vidyapith</t>
  </si>
  <si>
    <t>Ministry of Health, Welfare &amp; Sport</t>
  </si>
  <si>
    <t>CSIR - Central Road Research Institute (CRRI)</t>
  </si>
  <si>
    <t>Sant Gahira Guru Vishwavidyalaya, Sarguja</t>
  </si>
  <si>
    <t>Institute of Botany, Uzbekistan</t>
  </si>
  <si>
    <t>Drug Discovery &amp; Development Unit</t>
  </si>
  <si>
    <t>Acceleron Pharma</t>
  </si>
  <si>
    <t>Agrophysics Research Institute</t>
  </si>
  <si>
    <t>Dermatologikum Hamburg</t>
  </si>
  <si>
    <t>Institute of Blood Pathology &amp; Transfusion Medicine</t>
  </si>
  <si>
    <t>SIES College of Arts, Science &amp; Commerce</t>
  </si>
  <si>
    <t>DBT IOC Centre for Advanced Bioenergy Research, Faridabad</t>
  </si>
  <si>
    <t>Turning Point Alcohol &amp; Drug Centre - Australia</t>
  </si>
  <si>
    <t>Institute for Adriatic Crops and Karst Reclamation Split</t>
  </si>
  <si>
    <t>Tatar Scientific Research Institute of Agriculture</t>
  </si>
  <si>
    <t>Arctic &amp; Antarctic Research Institute</t>
  </si>
  <si>
    <t>Kampus Unissula</t>
  </si>
  <si>
    <t>Ministry of Environment &amp; Forestry</t>
  </si>
  <si>
    <t>ICMR - National Animal Resource Facility for Biomedical Research (NARFBR)</t>
  </si>
  <si>
    <t>Indonesian Center for Agricultural Biotechnology and Genetic Resource Research and Development (IAARD)</t>
  </si>
  <si>
    <t>Indonesian Agency for Agricultural Research &amp; Development</t>
  </si>
  <si>
    <t>Angeles University Foundation</t>
  </si>
  <si>
    <t>National Drug Dependence Treatment Centre (NDDTC)</t>
  </si>
  <si>
    <t>KSCSTE-Jawaharlal Nehru Tropical Botanic Garden &amp; Research Institute (JNTBGRI)</t>
  </si>
  <si>
    <t>Ural State Agrarian University</t>
  </si>
  <si>
    <t>Denka Company Limited</t>
  </si>
  <si>
    <t>Al-Karkh University of Science</t>
  </si>
  <si>
    <t>Parul University</t>
  </si>
  <si>
    <t>Research Institute of Resources Insects, CAF</t>
  </si>
  <si>
    <t>Institute of Chemical Industry of Forest Products, CAF</t>
  </si>
  <si>
    <t>King Fahad Hospital - National Guard</t>
  </si>
  <si>
    <t>Novia University of Applied Sciences</t>
  </si>
  <si>
    <t>Tatneft</t>
  </si>
  <si>
    <t>Chechen State University</t>
  </si>
  <si>
    <t>Kashgar University</t>
  </si>
  <si>
    <t>University of Donja Gorica</t>
  </si>
  <si>
    <t>Vyatka State Agricultural Academy</t>
  </si>
  <si>
    <t>Russian State Center for Animal Feed &amp; Drug Standardization &amp; Quality</t>
  </si>
  <si>
    <t>Guilin Tourism University</t>
  </si>
  <si>
    <t>Atencio Primaria de Menorca</t>
  </si>
  <si>
    <t>Slovenian Forestry Institute</t>
  </si>
  <si>
    <t>Seikagaku Corporation</t>
  </si>
  <si>
    <t>Institute of Urban Agriculture CAAS</t>
  </si>
  <si>
    <t>Kaili University</t>
  </si>
  <si>
    <t>Laboratoire d'hydrologie de Nancy</t>
  </si>
  <si>
    <t>Beijer Institute of Ecological Economics</t>
  </si>
  <si>
    <t>Global Economic Dynamics &amp; Biosphere - The Erling-Persson Family Academy Program</t>
  </si>
  <si>
    <t>Indian Institute of Science Education &amp; Research (IISER) - Berhampur</t>
  </si>
  <si>
    <t>European Regional Centre for Ecohydrology of the Polish Academy of Sciences</t>
  </si>
  <si>
    <t>W. Szafer Institute of Botany of the Polish Academy of Sciences</t>
  </si>
  <si>
    <t>Bangladesh Jute Research Institute (BJRI)</t>
  </si>
  <si>
    <t>BRAC Research &amp; Evaluation Division (RED)</t>
  </si>
  <si>
    <t>University of London School Oriental &amp; African Studies (SOAS)</t>
  </si>
  <si>
    <t>University of Burgas</t>
  </si>
  <si>
    <t>Carol Davila Hospital of Nephrology, Bucharest</t>
  </si>
  <si>
    <t>Physical Research Laboratory - India</t>
  </si>
  <si>
    <t>Semey State University Shakarim</t>
  </si>
  <si>
    <t>Chest Disease Research Institute - Thailand</t>
  </si>
  <si>
    <t>Asian Development Bank</t>
  </si>
  <si>
    <t>Visayas State University</t>
  </si>
  <si>
    <t>Bay of Plenty Polytechnic</t>
  </si>
  <si>
    <t>University of Technology - Jamaica</t>
  </si>
  <si>
    <t>National University of Lomas de Zamora</t>
  </si>
  <si>
    <t>Instituto de Investigacion Agropecuaria (INIA)</t>
  </si>
  <si>
    <t>Washburn University</t>
  </si>
  <si>
    <t>Glaxo Smithkline Turkiye</t>
  </si>
  <si>
    <t>Jacksonville State University</t>
  </si>
  <si>
    <t>University Arkansas Pine Bluff</t>
  </si>
  <si>
    <t>Alliant International University</t>
  </si>
  <si>
    <t>Keck Graduate Institute of Applied Life Sciences</t>
  </si>
  <si>
    <t>Morehead State University</t>
  </si>
  <si>
    <t>Southern University New Orleans</t>
  </si>
  <si>
    <t>Minnesota State University Moorhead</t>
  </si>
  <si>
    <t>Webster University</t>
  </si>
  <si>
    <t>Saint Lawrence University</t>
  </si>
  <si>
    <t>Hiram College</t>
  </si>
  <si>
    <t>University of Rio Grande</t>
  </si>
  <si>
    <t>Langston University</t>
  </si>
  <si>
    <t>Clarion University of Pennsylvania</t>
  </si>
  <si>
    <t>Lock Haven University</t>
  </si>
  <si>
    <t>Mansfield University - Pennsylvania</t>
  </si>
  <si>
    <t>York College Pennsylvania</t>
  </si>
  <si>
    <t>University of Tennessee Martin</t>
  </si>
  <si>
    <t>Texas Southern University</t>
  </si>
  <si>
    <t>University of Wisconsin Oshkosh</t>
  </si>
  <si>
    <t>University of Wisconsin Platteville</t>
  </si>
  <si>
    <t>Long Island College Hospital</t>
  </si>
  <si>
    <t>Universite Pantheon-Sorbonne</t>
  </si>
  <si>
    <t>Cape Breton University</t>
  </si>
  <si>
    <t>INACAP</t>
  </si>
  <si>
    <t>Capital University of Economics &amp; Business</t>
  </si>
  <si>
    <t>Central University of Finance &amp; Economics</t>
  </si>
  <si>
    <t>China Youth University of Political Studies</t>
  </si>
  <si>
    <t>Universidad Estatal a Distancia (UNED)</t>
  </si>
  <si>
    <t>University of Dubrovnik</t>
  </si>
  <si>
    <t>Observatoire de la Cote d'Azur</t>
  </si>
  <si>
    <t>Institut d'Etudes Politiques Toulouse (SciencePo Toulouse)</t>
  </si>
  <si>
    <t>Indian Institute of Management Bangalore</t>
  </si>
  <si>
    <t>Gunadarma University</t>
  </si>
  <si>
    <t>University of Naples L'Orientale</t>
  </si>
  <si>
    <t>Hachinohe Institute Technology</t>
  </si>
  <si>
    <t>Nara University Education</t>
  </si>
  <si>
    <t>Naruto University of Education</t>
  </si>
  <si>
    <t>Abai Kazakh National Pedagogical University</t>
  </si>
  <si>
    <t>Seventh of April University</t>
  </si>
  <si>
    <t>BI Norwegian Business School</t>
  </si>
  <si>
    <t>Universidad del Pacifico Peru</t>
  </si>
  <si>
    <t>Universidad de Piura</t>
  </si>
  <si>
    <t>Kielce University of Technology</t>
  </si>
  <si>
    <t>Instituto Superior Psicologia Aplicada (ISPA)</t>
  </si>
  <si>
    <t>University of Puerto Rico Humacao</t>
  </si>
  <si>
    <t>Hanshin University</t>
  </si>
  <si>
    <t>Landau Institute for Theoretical Physics</t>
  </si>
  <si>
    <t>Saint Petersburg State University of Aerospace Instrumentation</t>
  </si>
  <si>
    <t>Tomsk State University of Control Systems &amp; Radioelectronics</t>
  </si>
  <si>
    <t>University of Economics Bratislava</t>
  </si>
  <si>
    <t>Hsuan Chuang University</t>
  </si>
  <si>
    <t>Huafan University</t>
  </si>
  <si>
    <t>National Taichung University of Education</t>
  </si>
  <si>
    <t>University Thai Chamber Commerce</t>
  </si>
  <si>
    <t>University of Wisconsin River Falls</t>
  </si>
  <si>
    <t>General Research Institute for Nonferrous Metals</t>
  </si>
  <si>
    <t>Meteorological Research Institute - Japan</t>
  </si>
  <si>
    <t>Institute for Geological &amp; Geochemical Research - HAS</t>
  </si>
  <si>
    <t>State Key Laboratory of Catalysis, CAS</t>
  </si>
  <si>
    <t>California Maritime Academy</t>
  </si>
  <si>
    <t>University of Maine Farmington</t>
  </si>
  <si>
    <t>University of Maine Presque Isle</t>
  </si>
  <si>
    <t>Nebraska State College System</t>
  </si>
  <si>
    <t>Peru State College</t>
  </si>
  <si>
    <t>Truckee Meadows Community College</t>
  </si>
  <si>
    <t>Universidad Central de Bayamon</t>
  </si>
  <si>
    <t>University of Puerto Rico at Ponce</t>
  </si>
  <si>
    <t>SUNY Fredonia</t>
  </si>
  <si>
    <t>Resources for the Future</t>
  </si>
  <si>
    <t>Walther Cancer Institute</t>
  </si>
  <si>
    <t>Cancer Prevention Institute of California</t>
  </si>
  <si>
    <t>Space Telescope Science Institute</t>
  </si>
  <si>
    <t>NERC National Centre for Earth Observation</t>
  </si>
  <si>
    <t>The Smith-Kettlewell Eye Research Institute</t>
  </si>
  <si>
    <t>Kola Science Centre of the Russian Academy of Sciences</t>
  </si>
  <si>
    <t>Neuropsychiatric Research Institute</t>
  </si>
  <si>
    <t>Oregon Social Learning Center</t>
  </si>
  <si>
    <t>Northern Energetics Research Centre, Kola Science Centre of the Russian Academy of Sciences</t>
  </si>
  <si>
    <t>UCM-ISCIII Center for Human Evolution &amp; Behavior</t>
  </si>
  <si>
    <t>Hagedorn Research Institute</t>
  </si>
  <si>
    <t>Schering Plough Corporation</t>
  </si>
  <si>
    <t>Swiss Federal Research Station for Agroecology &amp; Agriculture</t>
  </si>
  <si>
    <t>Cell Genesys Inc</t>
  </si>
  <si>
    <t>Affymetrix</t>
  </si>
  <si>
    <t>National Research Institute for Earth Science &amp; Disaster Resilience</t>
  </si>
  <si>
    <t>National Water Research Institute</t>
  </si>
  <si>
    <t>Witelon University of Applied Science in Legnica</t>
  </si>
  <si>
    <t>Organic Chemistry Centre Lora-Tamayo (CENQUIOR)</t>
  </si>
  <si>
    <t>CSIC Aragon</t>
  </si>
  <si>
    <t>National Accreditation Board for Testing &amp; Calibration Laboratories</t>
  </si>
  <si>
    <t>National Civil Engineering Laboratory</t>
  </si>
  <si>
    <t>American Military University</t>
  </si>
  <si>
    <t>American Public University</t>
  </si>
  <si>
    <t>Georgia Gwinnett College</t>
  </si>
  <si>
    <t>Georgia Highlands College</t>
  </si>
  <si>
    <t>Michigan State University AgBioResearch</t>
  </si>
  <si>
    <t>Kirensky Institute of Physics</t>
  </si>
  <si>
    <t>McKesson Corporation</t>
  </si>
  <si>
    <t>Archer Daniels Midland Company</t>
  </si>
  <si>
    <t>AmerisourceBergen Corporation</t>
  </si>
  <si>
    <t>ConocoPhillips</t>
  </si>
  <si>
    <t>Mondelez International</t>
  </si>
  <si>
    <t>Bank of China</t>
  </si>
  <si>
    <t>Bank of America Corporation</t>
  </si>
  <si>
    <t>Eni SpA</t>
  </si>
  <si>
    <t>National Institute of Technology Sikkim</t>
  </si>
  <si>
    <t>Agrotest Fyto</t>
  </si>
  <si>
    <t>Agricultural Research Institute Kromeriz, Ltd</t>
  </si>
  <si>
    <t>National Centre for Coastal Research (NCCR)</t>
  </si>
  <si>
    <t>Paris School of Economics</t>
  </si>
  <si>
    <t>College of Wooster</t>
  </si>
  <si>
    <t>University of Mount Union</t>
  </si>
  <si>
    <t>Universidad Internacional SEK</t>
  </si>
  <si>
    <t>Sarah Lawrence College</t>
  </si>
  <si>
    <t>Centre de Developpement des Energies Renouvelables</t>
  </si>
  <si>
    <t>Ecole Nationale Superieure des Sciences de la Mer et Amenagement du Littoral (ENSSMAL)</t>
  </si>
  <si>
    <t>Centre for Scientific &amp; Technical Research on Arid Regions (CRSTRA)</t>
  </si>
  <si>
    <t>Universite Abbes Laghrour Khenchela</t>
  </si>
  <si>
    <t>Universite de Saida</t>
  </si>
  <si>
    <t>Universite de Souk Ahras Mohammed Cherif Messaadia</t>
  </si>
  <si>
    <t>Universite de Khemis Miliana</t>
  </si>
  <si>
    <t>Universite Mohand Akli Ouelhadj Bouira</t>
  </si>
  <si>
    <t>Universidad Nacional de Cajamarca</t>
  </si>
  <si>
    <t>Hungarian Research Centre for Astronomy &amp; Earth Sciences</t>
  </si>
  <si>
    <t>Tartu Observatory</t>
  </si>
  <si>
    <t>Estonian Biocentre</t>
  </si>
  <si>
    <t>Capilano University</t>
  </si>
  <si>
    <t>Klaipeda University Hospital</t>
  </si>
  <si>
    <t>Republican Hospital of Kaunas</t>
  </si>
  <si>
    <t>National Geographic Society</t>
  </si>
  <si>
    <t>American University of Science &amp; Technology - Lebanon</t>
  </si>
  <si>
    <t>Michelin</t>
  </si>
  <si>
    <t>Shenyang University of Chemical Technology</t>
  </si>
  <si>
    <t>Shenyang Normal University</t>
  </si>
  <si>
    <t>Sage Group</t>
  </si>
  <si>
    <t>CPC Corporation</t>
  </si>
  <si>
    <t>Veolia</t>
  </si>
  <si>
    <t>Wacker Chemie</t>
  </si>
  <si>
    <t>Clariant</t>
  </si>
  <si>
    <t>KWS Saat AG</t>
  </si>
  <si>
    <t>Instituto Politecnico de Portalegre</t>
  </si>
  <si>
    <t>Shanghai Lixin University of Accounting &amp; Finance</t>
  </si>
  <si>
    <t>Kenya Methodist University</t>
  </si>
  <si>
    <t>Xinjiang University of Finance &amp; Economics</t>
  </si>
  <si>
    <t>Inner Mongolia University of Finance &amp; Economics</t>
  </si>
  <si>
    <t>Progen Pharmaceuticals - Australia</t>
  </si>
  <si>
    <t>CIDETEQ - Centro de Investigacion &amp; Desarrollo Tecnologico en Electroquimica S.C.</t>
  </si>
  <si>
    <t>CIATEC - Centro de Innovacion Aplicada en Tecnologias Competitiva</t>
  </si>
  <si>
    <t>Samarkand State University</t>
  </si>
  <si>
    <t>National University of Kyiv Mohyla Academy</t>
  </si>
  <si>
    <t>Federal Reserve Bank - San Francisco</t>
  </si>
  <si>
    <t>New York Botanical Garden</t>
  </si>
  <si>
    <t>Orel State Agrarian University (OSAU)</t>
  </si>
  <si>
    <t>Clinica Las Lilas</t>
  </si>
  <si>
    <t>CSIC - Instituto de Estructura de la Materia (IEM)</t>
  </si>
  <si>
    <t>Universidad Nacional de Piura</t>
  </si>
  <si>
    <t>Bial Group</t>
  </si>
  <si>
    <t>MorphoSys</t>
  </si>
  <si>
    <t>Universidad Nacional de Chilecito (UNDEC)</t>
  </si>
  <si>
    <t>Hebei GEO University</t>
  </si>
  <si>
    <t>Istanbul Sehir University</t>
  </si>
  <si>
    <t>Universidad Metropolitana (UMET)</t>
  </si>
  <si>
    <t>Rathenau Institute (KNAW)</t>
  </si>
  <si>
    <t>Netherlands Institute for Advanced Study in the Humanities &amp; Social Sciences (NIAS-KNAW)</t>
  </si>
  <si>
    <t>Instituto de Ciencia Tecnologia del Carbono INCAR-CSIC</t>
  </si>
  <si>
    <t>Institute of Organic Chemistry of NASU</t>
  </si>
  <si>
    <t>Kyrgyz Turkish Manas University</t>
  </si>
  <si>
    <t>Allegheny College</t>
  </si>
  <si>
    <t>Instituto de Astronomia y Fisica del Espacio (IAFE)</t>
  </si>
  <si>
    <t>CSIC - Mision Biologica de Galicia (MBG)</t>
  </si>
  <si>
    <t>Universidade de Rio Verde Universidade Fesurv</t>
  </si>
  <si>
    <t>Guizhou Institute of Technology</t>
  </si>
  <si>
    <t>Guizhou University of Finance &amp; Economics</t>
  </si>
  <si>
    <t>Instituto de Ciencia Animal</t>
  </si>
  <si>
    <t>Korea Electric Power Corporation (KEPCO)</t>
  </si>
  <si>
    <t>Samara State University of Social Sciences &amp; Education</t>
  </si>
  <si>
    <t>Institute of Social &amp; Economic Studies of Population</t>
  </si>
  <si>
    <t>Deutsches Bergbau Museum Bochum (DBM)</t>
  </si>
  <si>
    <t>Institute of Environmental Protection - National Research Institute</t>
  </si>
  <si>
    <t>Istituto di Biomembrane e Bioenergetica (IBBE-CNR)</t>
  </si>
  <si>
    <t>CSIC - Centro de Fisica Miguel A. Catalan (CFMAC)</t>
  </si>
  <si>
    <t>Universidad Alas Peruanas</t>
  </si>
  <si>
    <t>Universidad Catolica Santo Toribio de Mogrovejo</t>
  </si>
  <si>
    <t>Universidad Privada del Norte</t>
  </si>
  <si>
    <t>Istituto di Cibernetica Eduardo Caianiello (ICIB-CNR)</t>
  </si>
  <si>
    <t>Military Institute of Engineer Technology (WITI)</t>
  </si>
  <si>
    <t>CSIC - Estacion Experimental La Mayora (EELM)</t>
  </si>
  <si>
    <t>Institut d'Estudis Espacials de Catalunya (IEEC)</t>
  </si>
  <si>
    <t>SC Johnson &amp; Son</t>
  </si>
  <si>
    <t>Institute of Petrochemistry &amp; Catalysis of the Russian Academy of Science</t>
  </si>
  <si>
    <t>Idemitsu Kosan</t>
  </si>
  <si>
    <t>Istituto Sull'inquinamento Atmosferico (IIA-CNR)</t>
  </si>
  <si>
    <t>Chongqing Runze Pharmaceutical</t>
  </si>
  <si>
    <t>Istituto di Scienze dell'Atmosfera e del Clima (ISAC-CNR)</t>
  </si>
  <si>
    <t>National Fisheries Research &amp; Development Institute (INIDEP)</t>
  </si>
  <si>
    <t>Istituto di Studi sui Sistemi Intelligenti per l'Automazione (ISSIA-CNR)</t>
  </si>
  <si>
    <t>Faculdade Boa Viagem (FBV)</t>
  </si>
  <si>
    <t>Dagestan State University</t>
  </si>
  <si>
    <t>Yili Normal University</t>
  </si>
  <si>
    <t>CSIC-JA-USE - Centro de Investigaciones Cientificas Isla de La Cartuja (CICIC)</t>
  </si>
  <si>
    <t>Faculdades Integradas do Brasil (UNIBRASIL)</t>
  </si>
  <si>
    <t>Faculdade Evangelica do Parana</t>
  </si>
  <si>
    <t>Institute for Biological Problems of Cryolithozone</t>
  </si>
  <si>
    <t>Anokhin Institute of Normal Physiology</t>
  </si>
  <si>
    <t>Leibniz Institut fur Tropospharenforschung (TROPOS)</t>
  </si>
  <si>
    <t>Instituto Nacional de Metrologia de Colombia</t>
  </si>
  <si>
    <t>National Physical &amp; Standards Laboratory (NPSL)</t>
  </si>
  <si>
    <t>Computing Center, Far Eastern Branch of the Russian Academy of Sciences</t>
  </si>
  <si>
    <t>National Metrology Institute of Turkey</t>
  </si>
  <si>
    <t>Oxford University Press</t>
  </si>
  <si>
    <t>Volga Research Institute of Production &amp; Processing of Meat &amp; Dairy Products</t>
  </si>
  <si>
    <t>Saint Petersburg Research Institute of Ear, Throat, Nose &amp; Speech</t>
  </si>
  <si>
    <t>Centro Universitario Fieo</t>
  </si>
  <si>
    <t>Instituto Federal do Tocantins (IFTO)</t>
  </si>
  <si>
    <t>Instituto Federal Fluminense</t>
  </si>
  <si>
    <t>N.N. Miklukho-Maklai Institute of Ethnology &amp; Anthropology</t>
  </si>
  <si>
    <t>Association for the Conservation of Biodiversity of Kazakhstan</t>
  </si>
  <si>
    <t>Almaty Oncology Center</t>
  </si>
  <si>
    <t>Toraighyrov University</t>
  </si>
  <si>
    <t>West Kazakhstan Agrarian Technology University</t>
  </si>
  <si>
    <t>Institute for Humanities Research &amp; Indigenous Studies of the North</t>
  </si>
  <si>
    <t>Latvian State Forest Research Institute Silava</t>
  </si>
  <si>
    <t>Irkutsk Scientific Center of Surgery &amp; Traumatology</t>
  </si>
  <si>
    <t>Hunan Institute of Technology</t>
  </si>
  <si>
    <t>Anhui Xinhua University</t>
  </si>
  <si>
    <t>Chizhou University</t>
  </si>
  <si>
    <t>Hunan University Of Humanities, Science &amp; Technology</t>
  </si>
  <si>
    <t>Chinese Academy of Agricultural Engineering</t>
  </si>
  <si>
    <t>Waters Corporation</t>
  </si>
  <si>
    <t>University of Applied Sciences in Nysa</t>
  </si>
  <si>
    <t>ICAR - Central Institute of Temperate Horticulture</t>
  </si>
  <si>
    <t>ICAR - Central Institute on Post Harvest Engineering &amp; Technology</t>
  </si>
  <si>
    <t>ICAR - Central Research Institute of Dryland Agriculture</t>
  </si>
  <si>
    <t>ICAR - Central Tobacco Research Institute</t>
  </si>
  <si>
    <t>ICAR - Indian Institute of Maize Research</t>
  </si>
  <si>
    <t>ICAR - Indian Institute of Oilseeds Research</t>
  </si>
  <si>
    <t>ICAR - Central Citrus Research Institute</t>
  </si>
  <si>
    <t>ICAR - Indian Institute of Seed Research</t>
  </si>
  <si>
    <t>ICAR - National Research Centre for Grapes</t>
  </si>
  <si>
    <t>ICAR - Directorate of Mushroom Research</t>
  </si>
  <si>
    <t>Katanov Khakass State University</t>
  </si>
  <si>
    <t>Tsytsin Main Moscow Botanical Garden of the Russian Academy of Sciences</t>
  </si>
  <si>
    <t>North Ossetian State University</t>
  </si>
  <si>
    <t>Institute of Monitoring of Climatic &amp; Ecological Systems of the Siberian Branch of the RAS</t>
  </si>
  <si>
    <t>Alexion Pharmaceuticals in Turkey</t>
  </si>
  <si>
    <t>Uzunmehmet Chest &amp; Occupational Diseases Hospital</t>
  </si>
  <si>
    <t>Zonguldak Devrek State Hospital</t>
  </si>
  <si>
    <t>National Center for Ecological Analysis &amp; Synthesis</t>
  </si>
  <si>
    <t>Henan University of Engineering</t>
  </si>
  <si>
    <t>Suhut State Hospital</t>
  </si>
  <si>
    <t>Southern Scientific Center, Russian Academy of Sciences</t>
  </si>
  <si>
    <t>ICDAS AS</t>
  </si>
  <si>
    <t>Kharkiv National University of Internal Affairs</t>
  </si>
  <si>
    <t>Dr. Hulusi Alatas Elmadag State Hospital</t>
  </si>
  <si>
    <t>Golbasi Hasvak State Hospital</t>
  </si>
  <si>
    <t>Dr. Celal Ertug Etimesgut State Hospital</t>
  </si>
  <si>
    <t>Dagestan Scientific Center of the Russian Academy of Sciences</t>
  </si>
  <si>
    <t>Polessky State University</t>
  </si>
  <si>
    <t>Corum Alaca State Hospital</t>
  </si>
  <si>
    <t>Burhan Nalbantoglu State Hospital</t>
  </si>
  <si>
    <t>Tripolis State Hospital</t>
  </si>
  <si>
    <t>Elazig Military Hospital</t>
  </si>
  <si>
    <t>Elazig Mental Health &amp; Diseases Hospital</t>
  </si>
  <si>
    <t>Istanbul Lepra Skin &amp; Venereal Diseases Hospital</t>
  </si>
  <si>
    <t>Eyup State Hospital</t>
  </si>
  <si>
    <t>Kayseri Develi Hatice-Muammer Kocaturk State Hospital</t>
  </si>
  <si>
    <t>Fatih State Hospital</t>
  </si>
  <si>
    <t>Dr. Faruk Sukan Maternity &amp; Children's Hospital</t>
  </si>
  <si>
    <t>Izmir Metropolitan Municipality</t>
  </si>
  <si>
    <t>Haydarpasa Military Hospital</t>
  </si>
  <si>
    <t>Antalya IVF</t>
  </si>
  <si>
    <t>Ahi Evran University Training &amp; Research Hospital</t>
  </si>
  <si>
    <t>Melikgazi Hospital</t>
  </si>
  <si>
    <t>Medicabil Hospital</t>
  </si>
  <si>
    <t>Universidad Nacional De Huancavelica</t>
  </si>
  <si>
    <t>Universidad Nacional De Ucayali</t>
  </si>
  <si>
    <t>Universidad Nacional Jorge Basadre Grohmann</t>
  </si>
  <si>
    <t>Universidad Nacional San Luis Gonzaga</t>
  </si>
  <si>
    <t>Universidad Nacional Santiago Antunez De Mayolo</t>
  </si>
  <si>
    <t>Gemlik Military Veterinary School Animal Hospital</t>
  </si>
  <si>
    <t>Konya Seydisehir State Hospital</t>
  </si>
  <si>
    <t>Private Sultan Hospital</t>
  </si>
  <si>
    <t>Chinese Academy of Meteorological Sciences (CAMS)</t>
  </si>
  <si>
    <t>Ren Medical Center</t>
  </si>
  <si>
    <t>Sada Hospital</t>
  </si>
  <si>
    <t>Private Antalya Medical Center</t>
  </si>
  <si>
    <t>Medilife Health Group</t>
  </si>
  <si>
    <t>Solapur University</t>
  </si>
  <si>
    <t>Kuban State Agrarian University</t>
  </si>
  <si>
    <t>National Data Bank for Rheumatic Diseases</t>
  </si>
  <si>
    <t>National Observatory of Athens</t>
  </si>
  <si>
    <t>Vitebsk State Academy of Veterinary Medicine</t>
  </si>
  <si>
    <t>Universitas Katolik Widya Mandala Surabaya</t>
  </si>
  <si>
    <t>Meteo France</t>
  </si>
  <si>
    <t>Universitas Pattimura</t>
  </si>
  <si>
    <t>Universitas Muhammadiyah Malang</t>
  </si>
  <si>
    <t>Universitas Negeri Jakarta</t>
  </si>
  <si>
    <t>Universitas Ma Chung</t>
  </si>
  <si>
    <t>Universitas Palangka Raya (UPR)</t>
  </si>
  <si>
    <t>Midnapore College</t>
  </si>
  <si>
    <t>Gujarat Technological University</t>
  </si>
  <si>
    <t>Agriculture Information Institute (AII), CAAS</t>
  </si>
  <si>
    <t>Nisantasi Pathology Group Laboratories</t>
  </si>
  <si>
    <t>Novosibirsk Research Institute of Traumatology &amp; Orthopaedics</t>
  </si>
  <si>
    <t>Bengal Institute of Technology &amp; Management</t>
  </si>
  <si>
    <t>Carolina Urologic Research Center</t>
  </si>
  <si>
    <t>Seattle Rheumatology Associates</t>
  </si>
  <si>
    <t>Government Vidarbha Institute of Science &amp; Humanities</t>
  </si>
  <si>
    <t>Institute of Science &amp; Technology for Advanced Studies &amp; Research (ISTAR)</t>
  </si>
  <si>
    <t>Invertis University</t>
  </si>
  <si>
    <t>IIMT College of Engineering Greater Noida</t>
  </si>
  <si>
    <t>Jayaraj Annapackiam College for Women</t>
  </si>
  <si>
    <t>CATIE - Centro Agronomico Tropical de Investigacion y Ensenanza</t>
  </si>
  <si>
    <t>Srimad Andavan Arts &amp; Science College</t>
  </si>
  <si>
    <t>MATS University</t>
  </si>
  <si>
    <t>Sri Ramakrishna College of Arts &amp; Science</t>
  </si>
  <si>
    <t>Yashwantrao Mohite College of Arts, Science &amp; Commerce</t>
  </si>
  <si>
    <t>Stepan Gzhytskyi National University of Veterinary Medicine &amp; Biotechnologies Lviv</t>
  </si>
  <si>
    <t>Institute of Microbiology, Uzbekistan</t>
  </si>
  <si>
    <t>Institute of Gastroenterology</t>
  </si>
  <si>
    <t>Tajik State Medical University</t>
  </si>
  <si>
    <t>Academy of Sciences of Republic of Tajikistan</t>
  </si>
  <si>
    <t>Obukhov Institute of Atmospheric Physics of Russian Academy of Sciences</t>
  </si>
  <si>
    <t>Czech National Monitoring Centre Drugs &amp; Addiction</t>
  </si>
  <si>
    <t>Forestry &amp; Game Management Research Institute</t>
  </si>
  <si>
    <t>Ukrainian National Forestry University</t>
  </si>
  <si>
    <t>Yuvarajas College (Autonomous)</t>
  </si>
  <si>
    <t>National Museum of Natural History, NAS of Ukraine</t>
  </si>
  <si>
    <t>MLL Munich Leukemia Laboratory</t>
  </si>
  <si>
    <t>Research &amp; Breeding Institute of Pomology Holovousy</t>
  </si>
  <si>
    <t>Silva Tarouca Research Institute for Landscape &amp; Ornamental Gardening</t>
  </si>
  <si>
    <t>DBT-ICT Centre for Energy Biosciences, Mumbai</t>
  </si>
  <si>
    <t>Health Effects Institute (HEI)</t>
  </si>
  <si>
    <t>Institute of Agriculture &amp; Tourism Porec</t>
  </si>
  <si>
    <t>Samfundet Folkhalsan</t>
  </si>
  <si>
    <t>Birsa Agricultural University</t>
  </si>
  <si>
    <t>University of 19 November Kolaka</t>
  </si>
  <si>
    <t>Bryansk State Agrarian University</t>
  </si>
  <si>
    <t>Islamic University of Riau Indonesia</t>
  </si>
  <si>
    <t>Institute of Ecological Problems of the North, Ural Branch of the RAS</t>
  </si>
  <si>
    <t>Institute of Environmental Physiology, Ural Branch of the RAS</t>
  </si>
  <si>
    <t>Central Pollution Control Board Delhi</t>
  </si>
  <si>
    <t>Rain Forest Research Institute (RFRI)</t>
  </si>
  <si>
    <t>Arid Forest Research Institute (AFRI)</t>
  </si>
  <si>
    <t>Mazda Motor Corporation</t>
  </si>
  <si>
    <t>Naval Medical Research Unit San Antonio (NAMRU-SA)</t>
  </si>
  <si>
    <t>Naval Medical Research Unit Dayton - NAMRU-D</t>
  </si>
  <si>
    <t>Maruha Nichiro Corporation</t>
  </si>
  <si>
    <t>Nisshin Seifun Group Inc.</t>
  </si>
  <si>
    <t>NTT DATA Corporation</t>
  </si>
  <si>
    <t>Universidad Nacional Pedro Henriquez Urena</t>
  </si>
  <si>
    <t>Takara Holdings Inc.</t>
  </si>
  <si>
    <t>Basrah University College of Science and Technology</t>
  </si>
  <si>
    <t>Belarusian State Academy of Agriculture</t>
  </si>
  <si>
    <t>Southern Technical University</t>
  </si>
  <si>
    <t>Sevastopol State University</t>
  </si>
  <si>
    <t>University of Al-Ameed</t>
  </si>
  <si>
    <t>Baicheng Normal University</t>
  </si>
  <si>
    <t>Madenat Alelem University College</t>
  </si>
  <si>
    <t>Centre for Northern Human Adaptation, Kola Science Centre of the Russian Academy of Sciences</t>
  </si>
  <si>
    <t>Cleveland Museum of Natural History</t>
  </si>
  <si>
    <t>Centre Scientifique et Technique Jean Feger (CSTJF)</t>
  </si>
  <si>
    <t>Monmouth College</t>
  </si>
  <si>
    <t>Research Institute of Forestry New Technology, CAF</t>
  </si>
  <si>
    <t>All-Russian Scientific Research Institute of Physical Culture &amp; Sport (VNIIFK)</t>
  </si>
  <si>
    <t>Alliance Pharma Inc</t>
  </si>
  <si>
    <t>Cherepovets State University</t>
  </si>
  <si>
    <t>Mitsubishi Kagaku Institute of Life Sciences (MITILS)</t>
  </si>
  <si>
    <t>Cambridge Hospital</t>
  </si>
  <si>
    <t>Hame University of Applied Sciences</t>
  </si>
  <si>
    <t>Institut Hedi Raies d'ophtalmologie de Tunis</t>
  </si>
  <si>
    <t>Pskov State University</t>
  </si>
  <si>
    <t>Institute of Chemistry &amp; Chemical Technology, Siberian Branch, Russian Academy of Sciences</t>
  </si>
  <si>
    <t>Ospedale Oderzo</t>
  </si>
  <si>
    <t>Ospedali Riuniti Padova Sud</t>
  </si>
  <si>
    <t>Criminal Investigation Police University of China</t>
  </si>
  <si>
    <t>Institute of Engineering (IOE) - Nepal</t>
  </si>
  <si>
    <t>Institute for Language &amp; Speech Processing (ILSP)</t>
  </si>
  <si>
    <t>Universidad Tecnologica del Peru</t>
  </si>
  <si>
    <t>Karnataka State Akkamahadevi Women's University</t>
  </si>
  <si>
    <t>Guangxi Normal University for Nationalities</t>
  </si>
  <si>
    <t>National Center for Rural Water Supply Technical Guidance, Chinese Center for Disease Control &amp; Prevention</t>
  </si>
  <si>
    <t>Precaspian Institute of Biological Resources, Daghestan Federal Research Centre of the Russian Academy of Sciences</t>
  </si>
  <si>
    <t>Institute of Experimental Botany named after V.F. Kuprevich of the National Academy of Sciences of Belarus</t>
  </si>
  <si>
    <t>Ivan Petrovsky Bryansk State University</t>
  </si>
  <si>
    <t>Malatya Turgut Ozal University</t>
  </si>
  <si>
    <t>Presidio Ospedaliero di Lecco</t>
  </si>
  <si>
    <t>V. P. Kukhar Institute of Bioorganic Chemistry &amp; Petrochemistry of the National Academy of Sciences of Ukraine</t>
  </si>
  <si>
    <t>Al-Noor University College</t>
  </si>
  <si>
    <t>Omsk State Pedagogical University</t>
  </si>
  <si>
    <t>Institute of Computational Modelling of the Siberian Branch of the Russian Academy of Sciences</t>
  </si>
  <si>
    <t>Franciszek Gorski Institute of Plant Physiology Polish Academy of Sciences</t>
  </si>
  <si>
    <t>Beijing Normal University - Hong Kong Baptist University United International College</t>
  </si>
  <si>
    <t>Institute of Hydrobiology of the National Academy of Sciences of Ukraine</t>
  </si>
  <si>
    <t>International Centre for Bamboo &amp; Rattan</t>
  </si>
  <si>
    <t>Singapore Institute of Food &amp; Biotechnology Innovation (SIFBI)</t>
  </si>
  <si>
    <t>Hisamitsu Pharmaceutical Co Ltd</t>
  </si>
  <si>
    <t>Sawai Pharmaceutical Co Ltd</t>
  </si>
  <si>
    <t>Nizhny Novgorod State University of Architecture &amp; Civil Engineering</t>
  </si>
  <si>
    <t>Grape King Bio Ltd</t>
  </si>
  <si>
    <t>Institute of Biochemistry after H. Buniatyan - NAS RA</t>
  </si>
  <si>
    <t>Institute of Microbiology of the Azerbaijan National Academy of Sciences</t>
  </si>
  <si>
    <t>Institute of Biochemistry of Biologically Active Compounds of the National Academy of Sciences of Belarus</t>
  </si>
  <si>
    <t>Eye Hospital, CACMS</t>
  </si>
  <si>
    <t>Institute of Plant Biology &amp; Biotechnology in Kazakhstan</t>
  </si>
  <si>
    <t>Beidaihe Central Experiment Station, CAFS</t>
  </si>
  <si>
    <t>Environmental Institute</t>
  </si>
  <si>
    <t>Silesian Museum</t>
  </si>
  <si>
    <t>Hop Research Institute Co., LTD</t>
  </si>
  <si>
    <t>Istituto di Ricerca sugli Ecosistemi Terrestri (IRET)</t>
  </si>
  <si>
    <t>Istituto di Scienze Tecnologie Chimiche Giulio Natta (SCITEC-CNR)</t>
  </si>
  <si>
    <t>Istituto per i Sistemi Biologici (ISB-CNR)</t>
  </si>
  <si>
    <t>Istituto per lo Studio degli Impatti Antropici Sostenibilita in Ambiente Marino (IAS-CNR)</t>
  </si>
  <si>
    <t>National Academy of Sciences, India</t>
  </si>
  <si>
    <t>University of Public Service</t>
  </si>
  <si>
    <t>Enamine Ltd</t>
  </si>
  <si>
    <t>University of South Asia</t>
  </si>
  <si>
    <t>Institute of Science, Mumbai</t>
  </si>
  <si>
    <t>Institute of Paleobiology of the Polish Academy of Sciences</t>
  </si>
  <si>
    <t>Bangladesh Institute of Development Studies (BIDS)</t>
  </si>
  <si>
    <t>Bangladesh Institute of Nuclear Agriculture (BINA)</t>
  </si>
  <si>
    <t>Soil Resources Development Institute (SRDI)</t>
  </si>
  <si>
    <t>Hospital Comarcal de Valdeorras</t>
  </si>
  <si>
    <t>Ibiden Co Ltd</t>
  </si>
  <si>
    <t>A.B. Shetty Memorial Institute of Dental Sciences</t>
  </si>
  <si>
    <t>N.G.S.M Institute of Pharmaceutical Sciences (NGSMIPS)</t>
  </si>
  <si>
    <t>Nippon Shokubai Co Ltd</t>
  </si>
  <si>
    <t>Hospital Virxe Xunqueira</t>
  </si>
  <si>
    <t>Saudi Aramco</t>
  </si>
  <si>
    <t>Kizilay Dernegi</t>
  </si>
  <si>
    <t>Ministry of Defense - Turkey</t>
  </si>
  <si>
    <t>Agrarian University</t>
  </si>
  <si>
    <t>University of Food Technology - Bulgaria</t>
  </si>
  <si>
    <t>Institutul Pasteur Bucuresti</t>
  </si>
  <si>
    <t>CSIR - Central Institute of Mining &amp; Fuel Research (CIMFR)</t>
  </si>
  <si>
    <t>Institute of Physics Bhubaneswar (IOPB)</t>
  </si>
  <si>
    <t>Rajamangala University of Technology Lanna</t>
  </si>
  <si>
    <t>Sakon Nakhon Rajabhat University</t>
  </si>
  <si>
    <t>Philippine Rice Research Institute</t>
  </si>
  <si>
    <t>Jabatan Hutan Sarawak</t>
  </si>
  <si>
    <t>SIRIM Berhad</t>
  </si>
  <si>
    <t>Laboratoire Central des Ponts et Chaussees (LCPC)</t>
  </si>
  <si>
    <t>University of Selye Janos Komarno</t>
  </si>
  <si>
    <t>Czech Geological Survey</t>
  </si>
  <si>
    <t>University of Juraj Dobrila Pula</t>
  </si>
  <si>
    <t>Federal Reserve System - USA</t>
  </si>
  <si>
    <t>SAUDI ARABIA</t>
  </si>
  <si>
    <t>SENEGAL</t>
  </si>
  <si>
    <t>MALI</t>
  </si>
  <si>
    <t>BRAZIL</t>
  </si>
  <si>
    <t>SINGAPORE</t>
  </si>
  <si>
    <t>THAILAND</t>
  </si>
  <si>
    <t>BURKINA FASO</t>
  </si>
  <si>
    <t>CHILE</t>
  </si>
  <si>
    <t>WALES</t>
  </si>
  <si>
    <t>10-IAHU-03</t>
  </si>
  <si>
    <t>ANR-10-IAHU-03</t>
  </si>
  <si>
    <t>REGION PROVENCE ALPES COTE D AZUR</t>
  </si>
  <si>
    <t>ANR-11-IDEX-0001-02</t>
  </si>
  <si>
    <t>DE-AC02-05CH11231</t>
  </si>
  <si>
    <t>EUROPEAN FUNDING FEDER PRIMI</t>
  </si>
  <si>
    <t>ANR-10-INSB-05-01</t>
  </si>
  <si>
    <t>ANRS</t>
  </si>
  <si>
    <t>ANR-10-LABX-62-IBEID</t>
  </si>
  <si>
    <t>Mediterranee Infection 10-IAHU-03</t>
  </si>
  <si>
    <t>MEDITERRANEE INFECTION FOUNDATION</t>
  </si>
  <si>
    <t>INSTITUT HOSPITALO UNIVERSITAIRE IHU MEDITERRANEE INFECTION</t>
  </si>
  <si>
    <t>PDH-2-NRBC-4-B-4104</t>
  </si>
  <si>
    <t>IHU MEDITERRANEE INFECTION</t>
  </si>
  <si>
    <t>13/IA/1953</t>
  </si>
  <si>
    <t>INSTITUT HOSPITALO UNIVERSITAIRE MEDITERRANEE INFECTION</t>
  </si>
  <si>
    <t>UNITED STATES DEPARTMENT OF ENERGY DOE</t>
  </si>
  <si>
    <t>U50CK00189</t>
  </si>
  <si>
    <t>FOUNDATION MEDITERRANEE INFECTION</t>
  </si>
  <si>
    <t>INFECTIOPOLE SUD</t>
  </si>
  <si>
    <t>ANR-14-CE14-0001</t>
  </si>
  <si>
    <t>IHU MEDITERRANEE INFECTION MARSEILLE FRANCE</t>
  </si>
  <si>
    <t>FONDATION MEDITERRANEE INFECTION</t>
  </si>
  <si>
    <t>D43TW001589</t>
  </si>
  <si>
    <t>ANR-11-LABX-0002-01</t>
  </si>
  <si>
    <t>FONDATION INFECTIOPOLE SUD</t>
  </si>
  <si>
    <t>AIX MARSEILLE UNIVERSITY</t>
  </si>
  <si>
    <t>ANR-11-LABX-0054</t>
  </si>
  <si>
    <t>LA FONDATION MEDITERRANEE INFECTION</t>
  </si>
  <si>
    <t>FRENCH INFRASTRUCTURE FOR INTEGRATED STRUCTURAL BIOLOGY FRISBI</t>
  </si>
  <si>
    <t>ZIAAI001155</t>
  </si>
  <si>
    <t>15/SIRG/3430</t>
  </si>
  <si>
    <t>AIX MARSEILLE UNIVERSITE</t>
  </si>
  <si>
    <t>ANR-14-CE14-0006-02</t>
  </si>
  <si>
    <t>BILL MELINDA GATES FOUNDATION</t>
  </si>
  <si>
    <t>LR 607a</t>
  </si>
  <si>
    <t>SPF20151234951</t>
  </si>
  <si>
    <t>ANR-10-LABX-25-01</t>
  </si>
  <si>
    <t>ANR-10-LABX-49-01</t>
  </si>
  <si>
    <t>ANR-12-BSV3-0001-01</t>
  </si>
  <si>
    <t>CENTERS FOR DISEASE CONTROL PREVENTION USA</t>
  </si>
  <si>
    <t>ANR-14-CE06-0020</t>
  </si>
  <si>
    <t>ANR-ST14-ASTR-0026</t>
  </si>
  <si>
    <t>2014S029</t>
  </si>
  <si>
    <t>CAPES</t>
  </si>
  <si>
    <t>31003A_153474</t>
  </si>
  <si>
    <t>ROCHE HOLDING</t>
  </si>
  <si>
    <t>ANR-10-INBS-04-01</t>
  </si>
  <si>
    <t>EUROPEAN FUNDING FEDER PRIMMI FONDS EUROPEEN DE DEVELOPPEMENT REGIONAL PLATEFORMES DE RECHERCHE ET D INNOVATION MUTUALISEES MEDITERRANEE INFECTION</t>
  </si>
  <si>
    <t>ANR-10-INBS-08</t>
  </si>
  <si>
    <t>ANR-11-LABEX-0043</t>
  </si>
  <si>
    <t>NIH FOGARTY INTERNATIONAL CENTER FIC</t>
  </si>
  <si>
    <t>ANR-15-CE36-0008-01</t>
  </si>
  <si>
    <t>DELEGATION GENERALE POUR L ARMEMENT</t>
  </si>
  <si>
    <t>ANR-16-CE15-0001-01</t>
  </si>
  <si>
    <t>B52F16003410005</t>
  </si>
  <si>
    <t>C26A155S48</t>
  </si>
  <si>
    <t>FRENCH GOVERNMENT UNDER THE INVESTMENTS FOR THE FUTURE PROGRAM</t>
  </si>
  <si>
    <t>Equipe FRM DEQ20140329534</t>
  </si>
  <si>
    <t>FDT20140931060</t>
  </si>
  <si>
    <t>MR/K012126/1</t>
  </si>
  <si>
    <t>PDH-2-NRBC-2-B-2113</t>
  </si>
  <si>
    <t>MEDITERRANEE INFECTION</t>
  </si>
  <si>
    <t>R24AI120942</t>
  </si>
  <si>
    <t>TD1303</t>
  </si>
  <si>
    <t>U19AI065683</t>
  </si>
  <si>
    <t>U50CK000189</t>
  </si>
  <si>
    <t>10IAHU-03</t>
  </si>
  <si>
    <t>EXPERTISE FRANCE</t>
  </si>
  <si>
    <t>FONDATION ARC POUR LA RECHERCHE SUR LE CANCER</t>
  </si>
  <si>
    <t>PUBLIC HEALTH AGENCY OF CANADA</t>
  </si>
  <si>
    <t>ANR-10-JCJC-1303-03</t>
  </si>
  <si>
    <t>REGION GRAND EST</t>
  </si>
  <si>
    <t>ANR-10IAHU-03</t>
  </si>
  <si>
    <t>UNITED STATES AGENCY FOR INTERNATIONAL DEVELOPMENT USAID</t>
  </si>
  <si>
    <t>ANRS 12324</t>
  </si>
  <si>
    <t>ASSOCIAZIONE ITALIANA PER LA RICERCA SUL CANCRO AIRC</t>
  </si>
  <si>
    <t>BB/K020358/1</t>
  </si>
  <si>
    <t>BB/L021633/1</t>
  </si>
  <si>
    <t>D43 TW001042</t>
  </si>
  <si>
    <t>MINISTRY OF EDUCATION UNIVERSITIES AND RESEARCH MIUR</t>
  </si>
  <si>
    <t>ECDC/2016/002</t>
  </si>
  <si>
    <t>FP7-261504</t>
  </si>
  <si>
    <t>HHSN272200700016I</t>
  </si>
  <si>
    <t>LR607e</t>
  </si>
  <si>
    <t>CANADIAN HIV TRIALS NETWORK</t>
  </si>
  <si>
    <t>P30 AI050409</t>
  </si>
  <si>
    <t>EUROPEAN COOPERATION IN SCIENCE AND TECHNOLOGY COST</t>
  </si>
  <si>
    <t>WT105021</t>
  </si>
  <si>
    <t>ISTM</t>
  </si>
  <si>
    <t>ZIAAI001056</t>
  </si>
  <si>
    <t>SCIENCE FOUNDATION IRELAND</t>
  </si>
  <si>
    <t>SIDACTION</t>
  </si>
  <si>
    <t>WORLD HEALTH ORGANIZATION</t>
  </si>
  <si>
    <t>AUSTRALIAN RESEARCH COUNCIL</t>
  </si>
  <si>
    <t>AGL2014-58795-C4-1-R</t>
  </si>
  <si>
    <t>ANR-10-EQPX-29-01</t>
  </si>
  <si>
    <t>DIRECTION GENERALE DE L ARMEMENT DGA</t>
  </si>
  <si>
    <t>ANR-10-IBHU-005</t>
  </si>
  <si>
    <t>EUROPEAN FUNDING FEDER IHUBIOTK</t>
  </si>
  <si>
    <t>ANR-10-INBS-04</t>
  </si>
  <si>
    <t>ANR-10-INSB-05-02</t>
  </si>
  <si>
    <t>ANR-11-LABX-0048</t>
  </si>
  <si>
    <t>ANR-12-ASTR-003</t>
  </si>
  <si>
    <t>ANR-15-CE11-0019-01</t>
  </si>
  <si>
    <t>MINISTERE DES AFFAIRES ETRANGERES</t>
  </si>
  <si>
    <t>ANR-16-RHUS-0008</t>
  </si>
  <si>
    <t>ANR-17-CE35-0006-01 PRIME</t>
  </si>
  <si>
    <t>ANR-17-ERC2-0016-01</t>
  </si>
  <si>
    <t>NOVO NORDISK FOUNDATION</t>
  </si>
  <si>
    <t>AON 10-216</t>
  </si>
  <si>
    <t>SCHERING PLOUGH CORPORATION</t>
  </si>
  <si>
    <t>DE-AC05-00OR22725</t>
  </si>
  <si>
    <t>DEQ2011-0421282</t>
  </si>
  <si>
    <t>NMRC/CBRG/0073/2014</t>
  </si>
  <si>
    <t>FONDATION MEDITERRANEE INFECTION MARSEILLE FRANCE</t>
  </si>
  <si>
    <t>INFECTIOPOLE SUD FOUNDATION</t>
  </si>
  <si>
    <t>P41-GM103311</t>
  </si>
  <si>
    <t>MINAS GERAIS STATE RESEARCH FOUNDATION FAPEMIG</t>
  </si>
  <si>
    <t>PA 0000319 IHUBIOTK</t>
  </si>
  <si>
    <t>PDH-2-NRBC-4-B1-402</t>
  </si>
  <si>
    <t>REGION OCCITANIE</t>
  </si>
  <si>
    <t>U01AI090905</t>
  </si>
  <si>
    <t>URMITE IHU MEDITERRANEE INFECTION MARSEILLE FRANCE</t>
  </si>
  <si>
    <t>WT097907MA</t>
  </si>
  <si>
    <t>WT108418AIA</t>
  </si>
  <si>
    <t>DIRECTION GENERALE DE L ARMEMENT</t>
  </si>
  <si>
    <t>087536/Z/08/Z</t>
  </si>
  <si>
    <t>RESEARCH COUNCIL OF NORWAY</t>
  </si>
  <si>
    <t>ASSISTANCE PUBLIQUE HOPITAUX DE MARSEILLE</t>
  </si>
  <si>
    <t>1201C102</t>
  </si>
  <si>
    <t>FONDS DE DOTATION PIERRE BERGE POUR LA PREVENTION SIDACTION</t>
  </si>
  <si>
    <t>14/TIDA/2287</t>
  </si>
  <si>
    <t>JANSSEN BIOTECH INC</t>
  </si>
  <si>
    <t>15-CE36-0008-01</t>
  </si>
  <si>
    <t>MEDITERRANEAN INFECTION FOUNDATION</t>
  </si>
  <si>
    <t>2013S064</t>
  </si>
  <si>
    <t>2015/0514</t>
  </si>
  <si>
    <t>2016RC10</t>
  </si>
  <si>
    <t>ELI LILLY</t>
  </si>
  <si>
    <t>EUROPEAN CENTRE FOR DISEASE PREVENTION AND CONTROL ECDC</t>
  </si>
  <si>
    <t>315-047</t>
  </si>
  <si>
    <t>FEDER PRIMI</t>
  </si>
  <si>
    <t>NIH EUNICE KENNEDY SHRIVER NATIONAL INSTITUTE OF CHILD HEALTH HUMAN DEVELOPMENT NICHD</t>
  </si>
  <si>
    <t>67/130/35-HiCi</t>
  </si>
  <si>
    <t>PHENOMIN</t>
  </si>
  <si>
    <t>ANR-11-BSV8-0019</t>
  </si>
  <si>
    <t>ANR-11-BTBR-0008</t>
  </si>
  <si>
    <t>REGION SUD PROVENCE ALPES COTE D AZUR</t>
  </si>
  <si>
    <t>ANR-11-IDEX-0007</t>
  </si>
  <si>
    <t>SCHEMA DIRECTEUR PALUDISME ETAT MAJOR DES ARMEES FRANCAISES</t>
  </si>
  <si>
    <t>ANR-11-LABX 0002 01</t>
  </si>
  <si>
    <t>VAINCRE LA MUCOVISCIDOSE</t>
  </si>
  <si>
    <t>ANR-11-LABX-0024-01</t>
  </si>
  <si>
    <t>ANPCYT</t>
  </si>
  <si>
    <t>ANR-12-ADAP-0016</t>
  </si>
  <si>
    <t>ANR-13-BSV8-0014</t>
  </si>
  <si>
    <t>DCBIOL LABEX</t>
  </si>
  <si>
    <t>ANR-13-JS07-0006-01</t>
  </si>
  <si>
    <t>ANR-13-JSV6-0004</t>
  </si>
  <si>
    <t>EUROPEAN FUNDING FEDER PRIMMI</t>
  </si>
  <si>
    <t>ANR-14-CE06-0020-01</t>
  </si>
  <si>
    <t>FRENCH INSTITUTE FOR PUBLIC HEALTH SURVEILLANCE SANTE PUBLIQUE FRANCE GRANT CNR PALUDISME</t>
  </si>
  <si>
    <t>ANR-15-CE15-00029</t>
  </si>
  <si>
    <t>FRISBI</t>
  </si>
  <si>
    <t>ANR-15-CE36-0004-01</t>
  </si>
  <si>
    <t>INPES</t>
  </si>
  <si>
    <t>ANR-15-IDEX-02</t>
  </si>
  <si>
    <t>INSTITUT HOSPITALOUNIVERSITAIRE IHU MEDITERRANEE INFECTION</t>
  </si>
  <si>
    <t>ANR-16-IDEX-0006</t>
  </si>
  <si>
    <t>INSTITUT UNIVERSITAIRE DE FRANCE</t>
  </si>
  <si>
    <t>ANR-18-CE11-0016-01</t>
  </si>
  <si>
    <t>INSTITUT UNIVERSITAIRE DE FRANCE IUF PARIS FRANCE</t>
  </si>
  <si>
    <t>ANR-20-COVI-0035-01</t>
  </si>
  <si>
    <t>ITALO FRENCH UNIVERSITY</t>
  </si>
  <si>
    <t>ANR10-INBS-07</t>
  </si>
  <si>
    <t>KNUT ALICE WALLENBERG FOUNDATION</t>
  </si>
  <si>
    <t>APP1031943</t>
  </si>
  <si>
    <t>LABEX IMMUNO ONCOLOGY</t>
  </si>
  <si>
    <t>B7-ANRS 12324</t>
  </si>
  <si>
    <t>BIO2017-86559-R</t>
  </si>
  <si>
    <t>DE-AC02-06CH11357</t>
  </si>
  <si>
    <t>DEB-1354625</t>
  </si>
  <si>
    <t>SIRIC CANCER RESEARCH AND PERSONALIZED MEDICINE CARPEM</t>
  </si>
  <si>
    <t>DEQ20150331719</t>
  </si>
  <si>
    <t>VIIV HEALTHCARE</t>
  </si>
  <si>
    <t>FDT20160434982</t>
  </si>
  <si>
    <t>ACADEMY OF FINLAND</t>
  </si>
  <si>
    <t>FP7-261504 EDENext</t>
  </si>
  <si>
    <t>AMU</t>
  </si>
  <si>
    <t>HHSN272201000040I/HHSN27200004/D04</t>
  </si>
  <si>
    <t>IF/01302/2015</t>
  </si>
  <si>
    <t>INCa-DGOS-INSERM 6038</t>
  </si>
  <si>
    <t>AXA RESEARCH FUND</t>
  </si>
  <si>
    <t>K08AI125682</t>
  </si>
  <si>
    <t>DANMARKS GRUNDFORSKNINGSFOND</t>
  </si>
  <si>
    <t>LEIT-BIO-2015-685474</t>
  </si>
  <si>
    <t>DIRECTION CENTRALE DU SERVICE DE SANTE DES ARMEES</t>
  </si>
  <si>
    <t>LR 607</t>
  </si>
  <si>
    <t>ECONOMIC SOCIAL RESEARCH COUNCIL ESRC</t>
  </si>
  <si>
    <t>MR/J012394/1</t>
  </si>
  <si>
    <t>EMORY CENTER FOR AIDS RESEARCH</t>
  </si>
  <si>
    <t>Mediterranee-Infection 10-IAHU-03</t>
  </si>
  <si>
    <t>N01AI85346</t>
  </si>
  <si>
    <t>ETABLISSEMENT FRANCAIS DU SANG</t>
  </si>
  <si>
    <t>NNF14OC0012533</t>
  </si>
  <si>
    <t>ETABLISSEMENT FRANCAIS DU SANG FRANCE</t>
  </si>
  <si>
    <t>OC/EFSA/AHAW/2013/02-FWC1</t>
  </si>
  <si>
    <t>FRENCH ARMY</t>
  </si>
  <si>
    <t>P40OD010440</t>
  </si>
  <si>
    <t>FRENCH MILITARY HEALTH SERVICE</t>
  </si>
  <si>
    <t>PCIN-2015-094</t>
  </si>
  <si>
    <t>FRENCH MINISTRY OF NATIONAL EDUCATION RESEARCH AND TECHNOLOGY</t>
  </si>
  <si>
    <t>R01 AI051231</t>
  </si>
  <si>
    <t>FRENCH NATIONAL AGENCY FOR MEDICINES AND HEALTH PRODUCTS SAFETY</t>
  </si>
  <si>
    <t>R01 HD40125</t>
  </si>
  <si>
    <t>FRENCH NATIONAL AGENCY FOR RESEARCH FOR AIDS AND VIRAL HEPATITIS ANRS</t>
  </si>
  <si>
    <t>R01 MH66767</t>
  </si>
  <si>
    <t>GE HEALTHCARE</t>
  </si>
  <si>
    <t>R01 MH95503</t>
  </si>
  <si>
    <t>R01-GM129325</t>
  </si>
  <si>
    <t>INSERM S PROGRAMME COHORTES TGIR</t>
  </si>
  <si>
    <t>R01AI024258</t>
  </si>
  <si>
    <t>INSTITUT DE RECHERCHE POUR LE DEVELOPPEMENT IRD</t>
  </si>
  <si>
    <t>R01AI099483</t>
  </si>
  <si>
    <t>INSTITUT PAOLI CALMETTES</t>
  </si>
  <si>
    <t>RBSI14C78S</t>
  </si>
  <si>
    <t>INTERNATIONAL SOCIETY OF TRAVEL MEDICINE</t>
  </si>
  <si>
    <t>SAF2015-64629-C2-1-R</t>
  </si>
  <si>
    <t>IRD</t>
  </si>
  <si>
    <t>U19AI110820</t>
  </si>
  <si>
    <t>LABORATORY OF EXCELLENCE ARBRE</t>
  </si>
  <si>
    <t>U50 C1000359</t>
  </si>
  <si>
    <t>MSDAVENIR</t>
  </si>
  <si>
    <t>U50 CK000189</t>
  </si>
  <si>
    <t>MSDAVENIR FUND</t>
  </si>
  <si>
    <t>UID/Multi/04413/2013</t>
  </si>
  <si>
    <t>NATIONAL RESEARCH FOUNDATION SOUTH AFRICA</t>
  </si>
  <si>
    <t>UM.C/625/1HIR/MOHE/CHAN/11/2</t>
  </si>
  <si>
    <t>NIH NATIONAL INSTITUTE OF ARTHRITIS MUSCULOSKELETAL SKIN DISEASES NIAMS</t>
  </si>
  <si>
    <t>VKR023437</t>
  </si>
  <si>
    <t>SAPIENZA UNIVERSITY OF ROME</t>
  </si>
  <si>
    <t>ZIAAI000637</t>
  </si>
  <si>
    <t>SERVICE DE SANTE DES ARMEES</t>
  </si>
  <si>
    <t>ZIAAI001007</t>
  </si>
  <si>
    <t>ZIAAI001009</t>
  </si>
  <si>
    <t>SIRIC STRATIFIED ONCOLOGY CELL DNA REPAIR AND TUMOR IMMUNE ELIMINATION SOCRATE</t>
  </si>
  <si>
    <t>ZIAAI001064</t>
  </si>
  <si>
    <t>SWEDISH RESEARCH COUNCIL FORMAS</t>
  </si>
  <si>
    <t>007/2014/DGA</t>
  </si>
  <si>
    <t>TOTAL FOUNDATION</t>
  </si>
  <si>
    <t>03016-20/05/16</t>
  </si>
  <si>
    <t>UNIVERSITY OF MONTPELLIER</t>
  </si>
  <si>
    <t>031L0089</t>
  </si>
  <si>
    <t>ABBVIE</t>
  </si>
  <si>
    <t>04917-19/07/17</t>
  </si>
  <si>
    <t>06314-09/04/14</t>
  </si>
  <si>
    <t>BAXTER</t>
  </si>
  <si>
    <t>089275/H/09/Z0</t>
  </si>
  <si>
    <t>CARLOS CHAGAS FILHO FOUNDATION FOR RESEARCH SUPPORT OF THE STATE OF RIO DE JANEIRO FAPERJ</t>
  </si>
  <si>
    <t>095831/Z/11/Z</t>
  </si>
  <si>
    <t>CNES DGA MRIS SCHOLARSHIP</t>
  </si>
  <si>
    <t>10 CO 404</t>
  </si>
  <si>
    <t>CONSEJO NACIONAL DE INVESTIGACIONES CIENTIFICAS Y TECNICAS CONICET</t>
  </si>
  <si>
    <t>10-1AHU-03</t>
  </si>
  <si>
    <t>CORSICAN TERRITORIAL COLLECTIVITY</t>
  </si>
  <si>
    <t>10-IAHU- 03</t>
  </si>
  <si>
    <t>10-IAHU03</t>
  </si>
  <si>
    <t>DGA</t>
  </si>
  <si>
    <t>101285/Z/13/Z</t>
  </si>
  <si>
    <t>103-2314-B-002-036-MY2</t>
  </si>
  <si>
    <t>DREES</t>
  </si>
  <si>
    <t>DSR</t>
  </si>
  <si>
    <t>106698/Z/14/Z</t>
  </si>
  <si>
    <t>EDENEXT FP7</t>
  </si>
  <si>
    <t>107768/Z/15/Z</t>
  </si>
  <si>
    <t>EUROPEAN PROGRAM H2020 UNDER THE EVAG RESEARCH INFRASTRUCTURE</t>
  </si>
  <si>
    <t>EUROPEAN RESEARCH COUNCIL FP7</t>
  </si>
  <si>
    <t>EUROPEAN UNION S HORIZON 2020 RESEARCH AND INNOVATION PROGRAMME EVAG</t>
  </si>
  <si>
    <t>1166-39417</t>
  </si>
  <si>
    <t>EUROPEAN UNION S HORIZON 2020 RESEARCH AND INNOVATION PROGRAMME UNDER ZIKALLIANCE</t>
  </si>
  <si>
    <t>12-134922</t>
  </si>
  <si>
    <t>EVAG RESEARCH INFRASTRUCTURE</t>
  </si>
  <si>
    <t>12-134923</t>
  </si>
  <si>
    <t>FINOVI YOUNG RESEARCHER GRANT</t>
  </si>
  <si>
    <t>12115-02/09/15</t>
  </si>
  <si>
    <t>FONDATION POUR LA RECHERCHE MEDICALE POSTDOCTORAL FELLOWSHIP</t>
  </si>
  <si>
    <t>FONDS EUROPEEN DE DEVELOPPEMENT REGIONAL PLATEFORMES DE RECHERCHE ET D INNOVATION MUTUALISEES MEDITERRANEE INFECTION FEDER PRIMI</t>
  </si>
  <si>
    <t>12INI215</t>
  </si>
  <si>
    <t>FRENCH NATIONAL INSTITUTE OF CANCER INSTITUT NATIONAL DU CANCER INCA</t>
  </si>
  <si>
    <t>INSERM HTE</t>
  </si>
  <si>
    <t>INSTITUT HOSPITALO UNIVERSITAIRE IHU MEDITERRANEE INFECTION MARSEILLE FRANCE</t>
  </si>
  <si>
    <t>1349/13</t>
  </si>
  <si>
    <t>IRESP</t>
  </si>
  <si>
    <t>14-14-00289</t>
  </si>
  <si>
    <t>LABEX INFORM</t>
  </si>
  <si>
    <t>LEBANESE COUNCIL FOR RESEARCH</t>
  </si>
  <si>
    <t>1431AFG102/1331A028</t>
  </si>
  <si>
    <t>MINECO FEDER</t>
  </si>
  <si>
    <t>15-02-00949</t>
  </si>
  <si>
    <t>MINISTRY OF EDUCATION SINGAPORE</t>
  </si>
  <si>
    <t>16-08916S</t>
  </si>
  <si>
    <t>ML LABORATORIES</t>
  </si>
  <si>
    <t>16HASTIT030</t>
  </si>
  <si>
    <t>MNDRIVE INITIATIVE</t>
  </si>
  <si>
    <t>16_019/0000759</t>
  </si>
  <si>
    <t>MOMENTUM PROGRAM OF THE HUNGARIAN ACADEMY OF SCIENCES</t>
  </si>
  <si>
    <t>17-2-FJC-11561</t>
  </si>
  <si>
    <t>NANYANG TECHNOLOGICAL UNIVERSITY</t>
  </si>
  <si>
    <t>17-CE21-0005-07</t>
  </si>
  <si>
    <t>NATIONAL MEDICAL RESEARCH COUNCIL SINGAPORE</t>
  </si>
  <si>
    <t>17-PREV-39</t>
  </si>
  <si>
    <t>NATIONAL RESEARCH INSTITUTE FOR SUSTAINABLE DEVELOPMENT IRD</t>
  </si>
  <si>
    <t>19/HD-SKHCN/2016</t>
  </si>
  <si>
    <t>NATIONAL SCIENCE CENTER POLAND</t>
  </si>
  <si>
    <t>1P01AI098670-01A1</t>
  </si>
  <si>
    <t>NATIONAL SCIENCE CENTRE POLAND</t>
  </si>
  <si>
    <t>1U19AI129387-01</t>
  </si>
  <si>
    <t>NERC NATURAL ENVIRONMENT RESEARCH COUNCIL</t>
  </si>
  <si>
    <t>2004.2.C.f1</t>
  </si>
  <si>
    <t>2012/07/D/NZ2/04286</t>
  </si>
  <si>
    <t>2015-710</t>
  </si>
  <si>
    <t>2015-FED-192</t>
  </si>
  <si>
    <t>NSF DIRECTORATE FOR BIOLOGICAL SCIENCES BIO</t>
  </si>
  <si>
    <t>2015/0737</t>
  </si>
  <si>
    <t>PARIS ALLIANCE OF CANCER RESEARCH INSTITUTES PACRI</t>
  </si>
  <si>
    <t>2016-0034</t>
  </si>
  <si>
    <t>PROGRAMME HOSPITALIER DE LA RECHERCHE CLINIQUE</t>
  </si>
  <si>
    <t>206250/Z/17/Z</t>
  </si>
  <si>
    <t>PROGRAMME HOSPITALIER DE RECHERCHE CLINIQUE</t>
  </si>
  <si>
    <t>RHU TORINO LUMIERE</t>
  </si>
  <si>
    <t>SANOFI PASTEUR</t>
  </si>
  <si>
    <t>SOCIETE FRANCAISE D ANESTHESIE REANIMATION</t>
  </si>
  <si>
    <t>UNITAID</t>
  </si>
  <si>
    <t>261504 EU</t>
  </si>
  <si>
    <t>UNIVERSITE DE TOULOUSE</t>
  </si>
  <si>
    <t>UNIVERSITY OF CORSICA</t>
  </si>
  <si>
    <t>3-140-1434-HiCi</t>
  </si>
  <si>
    <t>US ISRAEL BINATIONAL SCIENCE FOUNDATION</t>
  </si>
  <si>
    <t>AIX MARSEILLE UNIVERSITE AMU</t>
  </si>
  <si>
    <t>ALGERIAN MINISTRY OF HIGHER EDUCATION AND SCIENTIFIC RESEARCH</t>
  </si>
  <si>
    <t>3347CO-108795</t>
  </si>
  <si>
    <t>ALLIANCE DAIICHI SANKYO EUROPE GMBH</t>
  </si>
  <si>
    <t>336355-MicroDE</t>
  </si>
  <si>
    <t>AMGEN CARDIOVASCULAR</t>
  </si>
  <si>
    <t>APFR</t>
  </si>
  <si>
    <t>ASSISTANCE PUBLIQUE DES HOPITAUX DE MARSEILLE</t>
  </si>
  <si>
    <t>BATTELLE MEMORIAL INSTITUTE</t>
  </si>
  <si>
    <t>BMS FOUNDATION</t>
  </si>
  <si>
    <t>5 NU50CK000478-02-00</t>
  </si>
  <si>
    <t>CENTRE NATIONAL D ETUDES SPATIALES</t>
  </si>
  <si>
    <t>CHIESI</t>
  </si>
  <si>
    <t>CONSEIL REGIONAL OCCITANIE</t>
  </si>
  <si>
    <t>5U01AI065683</t>
  </si>
  <si>
    <t>DANSKE STRATEGISKE FORSKNINGSRAD DSF</t>
  </si>
  <si>
    <t>6.38.335.2015</t>
  </si>
  <si>
    <t>DELEGATION GENERALE POUR L ARMEMENT DGA MOSIS PROJECT</t>
  </si>
  <si>
    <t>DEUTSCHE GESELLSCHAFT FUR INTERNATIONALE ZUSAMMENARBEIT GIZ</t>
  </si>
  <si>
    <t>DEUTSCHER AKADEMISCHER AUSTAUSCH DIENST DAAD</t>
  </si>
  <si>
    <t>DGA MRIS SCHOLARSHIP</t>
  </si>
  <si>
    <t>DIRECTION GENERALE DE L ARMEMENT DGA FRANCE</t>
  </si>
  <si>
    <t>DIRECTION GENERALE POUR L ARMEMENT DGA</t>
  </si>
  <si>
    <t>EDENEXT FP7 EU PROJECT</t>
  </si>
  <si>
    <t>666092 REACTION</t>
  </si>
  <si>
    <t>EDWARDS</t>
  </si>
  <si>
    <t>EUROPEAN FEDER PRIMI</t>
  </si>
  <si>
    <t>EUROPEAN FEDER PRIMI FUNDING</t>
  </si>
  <si>
    <t>7331/MSS/DSP</t>
  </si>
  <si>
    <t>EUROPEAN FUND FEDER PRIMI</t>
  </si>
  <si>
    <t>EUROPEAN RESEARCH COMMISSION STARTING GRANT FELLOWSHIP</t>
  </si>
  <si>
    <t>EUROPEAN UNION HORIZON 2020 PROGRAMME</t>
  </si>
  <si>
    <t>861733C</t>
  </si>
  <si>
    <t>EUROPEAN UNION S HORIZON 2020 RESEARCH AND INNOVATION PROGRAM THROUGH THE ZIKALLIANCE PROJECT</t>
  </si>
  <si>
    <t>864.14.004</t>
  </si>
  <si>
    <t>EUROPEAN UNION S HORIZON 2020 RESEARCH AND INNOVATION PROGRAMME UNDER ZIKALLIANCE GRANT</t>
  </si>
  <si>
    <t>FONDATION ARC</t>
  </si>
  <si>
    <t>917.11.337</t>
  </si>
  <si>
    <t>FONDATION CARREFOUR</t>
  </si>
  <si>
    <t>FONDATION INFECTION MEDITERRANNEE</t>
  </si>
  <si>
    <t>AAP-2015-03</t>
  </si>
  <si>
    <t>FONDATION MERIEUX</t>
  </si>
  <si>
    <t>ACF-2015-18-026</t>
  </si>
  <si>
    <t>FRANCE GENOMIQUE</t>
  </si>
  <si>
    <t>AI090905</t>
  </si>
  <si>
    <t>FRENCH ARMED FORCES HEALTH SERVICE</t>
  </si>
  <si>
    <t>AML_CyTOF 2016</t>
  </si>
  <si>
    <t>FRENCH EMBASSY IN VIETNAM</t>
  </si>
  <si>
    <t>ANR 11 CPEL 002</t>
  </si>
  <si>
    <t>FRENCH FORCES MEDICAL SERVICE</t>
  </si>
  <si>
    <t>ANR 12-BIME-0006-01</t>
  </si>
  <si>
    <t>FRENCH GOVERNMENT THROUGH THE FRENCH EMBASSY IN NOUAKCHOTT</t>
  </si>
  <si>
    <t>ANR-08-GENO-041-01</t>
  </si>
  <si>
    <t>FRENCH GOVERNMENT UNDER THE INVESTMENTS FOR THE FUTURE PROGRAMME</t>
  </si>
  <si>
    <t>ANR-08-MIE-024</t>
  </si>
  <si>
    <t>FRENCH MINISTRY OF DEFENSE</t>
  </si>
  <si>
    <t>ANR-08-PCVI-0020-01</t>
  </si>
  <si>
    <t>FRENCH MINISTRY OF HIGHER EDUCATION RESEARCH AND INNOVATION</t>
  </si>
  <si>
    <t>ANR-10-BINF-03-04</t>
  </si>
  <si>
    <t>FRENCH NATIONAL AGENCY FOR RESEARCH ON AIDS AND VIRAL HEPATITIS ANRS FRANCE RECHERCHE NORD SUD SIDA HIV HEPATITES</t>
  </si>
  <si>
    <t>ANR-10-IAHU-01</t>
  </si>
  <si>
    <t>FRENCH NATIONAL AGENCY FOR RESEARCH ON HIV AIDS AND VIRAL HEPATITIS ANRS</t>
  </si>
  <si>
    <t>ANR-10-IAHU03</t>
  </si>
  <si>
    <t>FRENCH NATIONAL REFERRAL CENTER FOR Q FEVER</t>
  </si>
  <si>
    <t>ANR-10-IDEX-0001-02</t>
  </si>
  <si>
    <t>ANR-10-INBS-05</t>
  </si>
  <si>
    <t>GEDEON RICHTER PLC</t>
  </si>
  <si>
    <t>ANR-10-INBS-07</t>
  </si>
  <si>
    <t>GREEK MINISTRY OF DEVELOPMENT GSRT</t>
  </si>
  <si>
    <t>ANR-10-INBS-09</t>
  </si>
  <si>
    <t>GS IBISA</t>
  </si>
  <si>
    <t>ANR-10-LABX-41</t>
  </si>
  <si>
    <t>ANR-11- IDEX-0001-02</t>
  </si>
  <si>
    <t>IDEX AIX MARSEILLE GRANT MICROBIO E</t>
  </si>
  <si>
    <t>ANR-11-ASTR-003-01</t>
  </si>
  <si>
    <t>IHU MEDITERRANEE INFECTION FRANCE</t>
  </si>
  <si>
    <t>ANR-11-CEPL-0010</t>
  </si>
  <si>
    <t>INCEPTION PROJECT</t>
  </si>
  <si>
    <t>ANR-11-DPBS-002</t>
  </si>
  <si>
    <t>INDUSTRY PARTNERSHIP IRISH RESEARCH COUNCIL IRC STUDENTSHIP</t>
  </si>
  <si>
    <t>ANR-11-IDEX-000102</t>
  </si>
  <si>
    <t>INSERM THROUGH THE REACTING RESEARCH AND ACTION TARGETING EMERGING INFECTIOUS DISEASES INITIATIVE</t>
  </si>
  <si>
    <t>ANR-11-INBS-0008</t>
  </si>
  <si>
    <t>INSTITUT DE RECHERCHE EN SANTE PUBLIQUE IRESP</t>
  </si>
  <si>
    <t>ANR-11-JSV7-0006</t>
  </si>
  <si>
    <t>INSTITUT DE RECHERCHE POUR LE DEVELOPPEMENT</t>
  </si>
  <si>
    <t>ANR-11-LABX-0016-01</t>
  </si>
  <si>
    <t>INSTITUT HOSPITALO UNIVERSITAIRE IHU</t>
  </si>
  <si>
    <t>ANR-11-LABX-0061</t>
  </si>
  <si>
    <t>INSTITUTE OF RESEARCH FOR DEVELOPMENT</t>
  </si>
  <si>
    <t>ANR-11IDEX-0001-02</t>
  </si>
  <si>
    <t>INSTITUTE OF RESEARCH FOR DEVELOPMENT IRD</t>
  </si>
  <si>
    <t>ANR-12-BSV3-007-01</t>
  </si>
  <si>
    <t>INSTITUTE OF RESEARCH FOR DEVELOPMENT IRD AIX MARSEILLE UNIVERSITY</t>
  </si>
  <si>
    <t>ANR-12-CHEX-0008-01</t>
  </si>
  <si>
    <t>ANR-13-BIME-0002-01</t>
  </si>
  <si>
    <t>INTERNATIONAL MAX PLANCK RESEARCH SCHOOL IMPRS FOR ASTRONOMY AND ASTROPHYSICS AT THE UNIVERSITY OF BONN</t>
  </si>
  <si>
    <t>ANR-14-CE06-0017</t>
  </si>
  <si>
    <t>INTERNATIONAL MAX PLANCK RESEARCH SCHOOL IMPRS FOR ASTRONOMY AND ASTROPHYSICS AT THE UNIVERSITY OF COLOGNE</t>
  </si>
  <si>
    <t>ANR-16-CE15-0023-01</t>
  </si>
  <si>
    <t>LABORATOIRE D EXCELLENCE INTEGRATIVE BIOLOGY OF EMERGING INFECTIOUS DISEASES</t>
  </si>
  <si>
    <t>ANR-16-CE35-0004-01</t>
  </si>
  <si>
    <t>LABORATORY OF EXCELLENCE ADVANCED RESEARCH ON THE BIOLOGY OF TREE AND FOREST ECOSYSTEMS ARBRE</t>
  </si>
  <si>
    <t>ANR-16-CONV-0001</t>
  </si>
  <si>
    <t>LUNDBECKFONDEN</t>
  </si>
  <si>
    <t>ANR-16-CONV-0005</t>
  </si>
  <si>
    <t>MAX PLANCK SOCIETY</t>
  </si>
  <si>
    <t>ANR-17-EURE-0003</t>
  </si>
  <si>
    <t>MEDITERRANEE INFECTION FOUNDATION MARSEILLE FRANCE</t>
  </si>
  <si>
    <t>ANR-19-CE15-0029</t>
  </si>
  <si>
    <t>ANR10-IAHU-03</t>
  </si>
  <si>
    <t>MENARINI INT OP</t>
  </si>
  <si>
    <t>ANRS 12288</t>
  </si>
  <si>
    <t>ANRS 12289</t>
  </si>
  <si>
    <t>MINISTRY OF HEALTH SINGAPORE</t>
  </si>
  <si>
    <t>ANRS 12409 B106</t>
  </si>
  <si>
    <t>ANRS12324</t>
  </si>
  <si>
    <t>MSD MERCK CO</t>
  </si>
  <si>
    <t>APP1031952</t>
  </si>
  <si>
    <t>APP1121936</t>
  </si>
  <si>
    <t>NATIONAL RESEARCH DEVELOPMENT AND INNOVATION OFFICE</t>
  </si>
  <si>
    <t>B 8606.R02</t>
  </si>
  <si>
    <t>NATIONAL UNIVERSITY OF SINGAPORE</t>
  </si>
  <si>
    <t>BB/K001949/1</t>
  </si>
  <si>
    <t>NCEZID CDC HHS</t>
  </si>
  <si>
    <t>BB/L000423/1</t>
  </si>
  <si>
    <t>NEW PARTNERSHIP FOR AFRICA S DEVELOPMENT PLANNING AND COORDINATING AGENCY NEPAD AGENCY</t>
  </si>
  <si>
    <t>BB/L001926/1</t>
  </si>
  <si>
    <t>BBS/E/F/00044452</t>
  </si>
  <si>
    <t>NOVARTIS PHARMA AG</t>
  </si>
  <si>
    <t>BBS/E/J/000C0618</t>
  </si>
  <si>
    <t>NSF DIRECTORATE FOR MATHEMATICAL PHYSICAL SCIENCES MPS</t>
  </si>
  <si>
    <t>BBS/E/J/000PR9790</t>
  </si>
  <si>
    <t>ORSZAGOS TUDOMANYOS KUTATASI ALAPPROGRAMOK OTKA</t>
  </si>
  <si>
    <t>BCRF-17-156</t>
  </si>
  <si>
    <t>PASTEUR INSTITUTE OF DAKAR</t>
  </si>
  <si>
    <t>BE1886/5-1</t>
  </si>
  <si>
    <t>PRESIDENT S MALARIA INITIATIVE PMI</t>
  </si>
  <si>
    <t>C15091AS</t>
  </si>
  <si>
    <t>PUBLIC HEALTH RESEARCH INSTITUTE IRESP</t>
  </si>
  <si>
    <t>CARRIERI-AAP16-PREV-02</t>
  </si>
  <si>
    <t>REGION AUVERGNE RHONE ALPES</t>
  </si>
  <si>
    <t>CM1306</t>
  </si>
  <si>
    <t>CNRS 7278</t>
  </si>
  <si>
    <t>CTN 283</t>
  </si>
  <si>
    <t>REGION LE SUD PROVENCE ALPES COTE D AZUR</t>
  </si>
  <si>
    <t>CZ.02.1.01/0.0/0.0/15_003/0000477</t>
  </si>
  <si>
    <t>CZ.1.05/1.1.00/02.0109</t>
  </si>
  <si>
    <t>DE-AC02-76SF00515</t>
  </si>
  <si>
    <t>RUSSIAN FOUNDATION FOR BASIC RESEARCH RFBR</t>
  </si>
  <si>
    <t>DE-AC05-76RL01830</t>
  </si>
  <si>
    <t>RUSSIAN SCIENCE FOUNDATION RSF</t>
  </si>
  <si>
    <t>DE-AC52-06NA25396</t>
  </si>
  <si>
    <t>SCOTTISH GOVERNMENT</t>
  </si>
  <si>
    <t>DE-SC0015662</t>
  </si>
  <si>
    <t>ST LUKE S INTERNATIONAL UNIVERSITY TOKYO JAPAN</t>
  </si>
  <si>
    <t>DEB 1441677</t>
  </si>
  <si>
    <t>DEQ2000326531</t>
  </si>
  <si>
    <t>UK GOVERNMENT</t>
  </si>
  <si>
    <t>DEQ20180339209</t>
  </si>
  <si>
    <t>UMT ACTIA PROTORISK</t>
  </si>
  <si>
    <t>DK034933</t>
  </si>
  <si>
    <t>UNITED STATES DEPARTMENT OF AGRICULTURE USDA</t>
  </si>
  <si>
    <t>DNRF107</t>
  </si>
  <si>
    <t>UNIVERSITE PAUL SABATIER</t>
  </si>
  <si>
    <t>DNRF137</t>
  </si>
  <si>
    <t>UNIVERSITY OF REIMS CHAMPAGNE ARDENNE</t>
  </si>
  <si>
    <t>ER13-09-190</t>
  </si>
  <si>
    <t>ES/K007394/1</t>
  </si>
  <si>
    <t>VIFOR</t>
  </si>
  <si>
    <t>EU FP7 REGPOT CT-2011-285950</t>
  </si>
  <si>
    <t>WORLDWIDE CANCER RESEARCH</t>
  </si>
  <si>
    <t>F12024</t>
  </si>
  <si>
    <t>2014 PTR ANSES INSTITUT PASTEUR PROJECT</t>
  </si>
  <si>
    <t>FDT20160434967</t>
  </si>
  <si>
    <t>ABLYNX</t>
  </si>
  <si>
    <t>FEDER PA 0000320 PRIMI</t>
  </si>
  <si>
    <t>ACADEMIA SINICA TAIWAN</t>
  </si>
  <si>
    <t>FP7-26719</t>
  </si>
  <si>
    <t>FP7-Health-2009-242210</t>
  </si>
  <si>
    <t>ACRF</t>
  </si>
  <si>
    <t>FR 3098</t>
  </si>
  <si>
    <t>ACTALIA</t>
  </si>
  <si>
    <t>FRM DEQ2011-0421282</t>
  </si>
  <si>
    <t>ACTELION LABORATORY</t>
  </si>
  <si>
    <t>FRMDEQ20140329534</t>
  </si>
  <si>
    <t>ADRENOMED</t>
  </si>
  <si>
    <t>FRN 147814</t>
  </si>
  <si>
    <t>ADVANCED NANOSENSING PLATFORMS FOR POINT OF CARE GLOBAL DIAGNOSTICS AND SURVEILLANCE CONVAT H2020 PROJECT</t>
  </si>
  <si>
    <t>FS/11/67/28954</t>
  </si>
  <si>
    <t>AFRICAN ACADEMY OF SCIENCES AAS S ALLIANCE FOR ACCELERATING EXCELLENCE IN SCIENCE IN AFRICA AESA</t>
  </si>
  <si>
    <t>G-145-140-36</t>
  </si>
  <si>
    <t>AGENCE FRANCAISE DE L ENVIRONNEMENT ET DE LA MAITRISE DE L ENERGIE</t>
  </si>
  <si>
    <t>G19/9</t>
  </si>
  <si>
    <t>AGENCE REGIONALE DE SANTE PROVENCE ALPES COTE D AZUR ARS PACA</t>
  </si>
  <si>
    <t>GA 642434</t>
  </si>
  <si>
    <t>AGUETTANT</t>
  </si>
  <si>
    <t>GC 20020130100444BA</t>
  </si>
  <si>
    <t>AIDSCARE</t>
  </si>
  <si>
    <t>GDR 3739</t>
  </si>
  <si>
    <t>AIRB LABORATORY</t>
  </si>
  <si>
    <t>GDW20171100085</t>
  </si>
  <si>
    <t>AIX MARSEILLE UNIVERSITE MARSEILLE FRANCE</t>
  </si>
  <si>
    <t>GDW20181100051</t>
  </si>
  <si>
    <t>AKE WIBERG FOUNDATION</t>
  </si>
  <si>
    <t>H16/99/b0/011</t>
  </si>
  <si>
    <t>ALEXANDER VON HUMBOLDT FOUNDATION</t>
  </si>
  <si>
    <t>HSHQDC-15-C-00064</t>
  </si>
  <si>
    <t>ALK</t>
  </si>
  <si>
    <t>Health-F3-2010-260644</t>
  </si>
  <si>
    <t>ALMIRALL</t>
  </si>
  <si>
    <t>I01BX000207</t>
  </si>
  <si>
    <t>IC18-CT98 0373</t>
  </si>
  <si>
    <t>AMMA CONSORTIUM AFRICAN MONSOON MULTIDISCIPLINARY ANALYSIS</t>
  </si>
  <si>
    <t>IISP-53538</t>
  </si>
  <si>
    <t>ANRS FRANCE RECHERCHE NORD SUD SIDA HIV HEPATITES ANRS</t>
  </si>
  <si>
    <t>INCA_6950</t>
  </si>
  <si>
    <t>ANTIBIOLOR</t>
  </si>
  <si>
    <t>IP.2007.31080.003</t>
  </si>
  <si>
    <t>ARC FOUNDATION FOR CANCER RESEARCH</t>
  </si>
  <si>
    <t>K_CyTOF 2014</t>
  </si>
  <si>
    <t>ARS PACA REGIONAL AGENCY FOR HEALTH PROVENCE ALPES COTE D AZUR</t>
  </si>
  <si>
    <t>LO1218</t>
  </si>
  <si>
    <t>ARTHRITIS FONDATION COURTIN</t>
  </si>
  <si>
    <t>LP2014/12</t>
  </si>
  <si>
    <t>ASSISTANCE PUBLIQUE HOPITAUX DE MARSEILLE MARSEILLE PUBLIC UNIVERSITY HOSPITAL SYSTEM</t>
  </si>
  <si>
    <t>MC_U117585869</t>
  </si>
  <si>
    <t>ASSOCIATION DE RECHERCHE SUR LA SCLEROSE EN PLAQUES</t>
  </si>
  <si>
    <t>MC_U137686858</t>
  </si>
  <si>
    <t>ASSOCIATION GREGORY LEMARCHAL</t>
  </si>
  <si>
    <t>MC_UP_A900_1118</t>
  </si>
  <si>
    <t>ASSOCIATION POUR LA RECHERCHE EN INFECTIOLOGIE</t>
  </si>
  <si>
    <t>MR/L008289/1</t>
  </si>
  <si>
    <t>ASTRA LABORATORY</t>
  </si>
  <si>
    <t>NA09NOS4780204</t>
  </si>
  <si>
    <t>ASTUTE MEDICAL</t>
  </si>
  <si>
    <t>NAP2-2017-1.2.1-NKP-0002</t>
  </si>
  <si>
    <t>ATIP AVENIR PROGRAM</t>
  </si>
  <si>
    <t>NIAID R01 AI51231</t>
  </si>
  <si>
    <t>AUGUSTINUS FOUNDATION DENMARK</t>
  </si>
  <si>
    <t>NIAID R01 AI64060</t>
  </si>
  <si>
    <t>BATTELLE MEMORIAL INSTITUTE S PRIME CONTRACT</t>
  </si>
  <si>
    <t>NIAID R37 AI51231</t>
  </si>
  <si>
    <t>BAYER LABORATORY</t>
  </si>
  <si>
    <t>NICHD R01 HD40125</t>
  </si>
  <si>
    <t>BIOGEN</t>
  </si>
  <si>
    <t>NIHR-RP-011-053</t>
  </si>
  <si>
    <t>BIOMERIEUX</t>
  </si>
  <si>
    <t>NIMH R01 66767</t>
  </si>
  <si>
    <t>BIOMERIEUX SA</t>
  </si>
  <si>
    <t>NMP.2013.1.1-2</t>
  </si>
  <si>
    <t>BIOTECHNOLOGY AND BIOLOGICAL RESEARCH COUNCIL PROJECT RICEFUEL</t>
  </si>
  <si>
    <t>NMRC/CBRG/0103/2016</t>
  </si>
  <si>
    <t>BMS LABORATORY</t>
  </si>
  <si>
    <t>NNF15OC0016584</t>
  </si>
  <si>
    <t>BOEHRINGER INGELHEIM LABORATORIES</t>
  </si>
  <si>
    <t>OFF-2014</t>
  </si>
  <si>
    <t>BOEHRINGER INGELHEIM LABORATORIES REIMAGINE</t>
  </si>
  <si>
    <t>OPP1115490</t>
  </si>
  <si>
    <t>BOEHRINGER INGELHEIM LABORATORY</t>
  </si>
  <si>
    <t>P01AI061093</t>
  </si>
  <si>
    <t>BOEHRINGER LABORATORY</t>
  </si>
  <si>
    <t>P30 AI060354</t>
  </si>
  <si>
    <t>BREAST CANCER RESEARCH FOUNDATION</t>
  </si>
  <si>
    <t>P30AR057235</t>
  </si>
  <si>
    <t>BRITISH COLUMBIA KNOWLEDGE DEVELOPMENT FUND</t>
  </si>
  <si>
    <t>P30DK034933</t>
  </si>
  <si>
    <t>BURROUGHS WELLCOME FUND AMERICAN SOCIETY OF TROPICAL MEDICINE AND HYGIENE POSTDOCTORAL FELLOWSHIP</t>
  </si>
  <si>
    <t>P30DK056341</t>
  </si>
  <si>
    <t>CARL TRYGGER FOUNDATION</t>
  </si>
  <si>
    <t>P51OD011132</t>
  </si>
  <si>
    <t>PA 0000319</t>
  </si>
  <si>
    <t>CARNEGIE CORPORATION OF NEW YORK</t>
  </si>
  <si>
    <t>PA 0000320 PRIMI</t>
  </si>
  <si>
    <t>CENTOCOR</t>
  </si>
  <si>
    <t>PDH-2-NRBC-3-B2-304</t>
  </si>
  <si>
    <t>CERUS CORPORATION</t>
  </si>
  <si>
    <t>PDH-2-NRBC-4-B2-408</t>
  </si>
  <si>
    <t>CERUS CORPORATION USA</t>
  </si>
  <si>
    <t>PHRC 10 104</t>
  </si>
  <si>
    <t>CHIESI LABORATORY</t>
  </si>
  <si>
    <t>PIA/ANR-16-CONV-0005</t>
  </si>
  <si>
    <t>CHINESE ACADEMY OF SCIENCES</t>
  </si>
  <si>
    <t>PNE2014/2015</t>
  </si>
  <si>
    <t>PP-S1-14</t>
  </si>
  <si>
    <t>CIRMF</t>
  </si>
  <si>
    <t>PVM 2018-200</t>
  </si>
  <si>
    <t>CLERMONT FERRAND UNIVERSITY HOSPITAL</t>
  </si>
  <si>
    <t>R01 AI137079</t>
  </si>
  <si>
    <t>CNRS MOMENTUM GRANT</t>
  </si>
  <si>
    <t>R01 CA163739</t>
  </si>
  <si>
    <t>COLLECTIVITE TERRITORIALE DE GUYANE</t>
  </si>
  <si>
    <t>R01 DK099551</t>
  </si>
  <si>
    <t>COLLEGE OF MEDICINE AT THE UNIVERSITY OF IBADAN</t>
  </si>
  <si>
    <t>R01AI017892</t>
  </si>
  <si>
    <t>COMPAGNIA DI SAN PAOLO</t>
  </si>
  <si>
    <t>R01AI109008</t>
  </si>
  <si>
    <t>COMPANY NANOMEGAS</t>
  </si>
  <si>
    <t>R01CA163739</t>
  </si>
  <si>
    <t>CONSILIUL NATIONAL AL CERCETARII STIINTIFICE CNCS</t>
  </si>
  <si>
    <t>R01GM096999</t>
  </si>
  <si>
    <t>CONTRAT DE PROJET ETAT PAYS</t>
  </si>
  <si>
    <t>R01HL130750</t>
  </si>
  <si>
    <t>CRAFOORD FOUNDATION</t>
  </si>
  <si>
    <t>R2014/005</t>
  </si>
  <si>
    <t>CRVOI</t>
  </si>
  <si>
    <t>R24 AI120942</t>
  </si>
  <si>
    <t>DC BIOL LABEX</t>
  </si>
  <si>
    <t>R24 TW007988</t>
  </si>
  <si>
    <t>DEANSHIP OF SCIENTIFIC RESEARCH DSR AT KING ABDULAZIZ UNIVERSITY JEDDAH</t>
  </si>
  <si>
    <t>R24TW007988</t>
  </si>
  <si>
    <t>DEANSHIP OF SCIENTIFIC RESEARCH DSR KING ABDULAZIZ UNIVERSITY JEDDAH</t>
  </si>
  <si>
    <t>REIPI RD12/0015</t>
  </si>
  <si>
    <t>DELEGATION GENERALE POUR L ARMEMENT GRANT</t>
  </si>
  <si>
    <t>RGC2/14</t>
  </si>
  <si>
    <t>DELTAS AFRICA INITIATIVE</t>
  </si>
  <si>
    <t>RO1CA229851</t>
  </si>
  <si>
    <t>DEPARTMENT FOR ENVIRONMENT FOOD RURAL AFFAIRS DEFRA</t>
  </si>
  <si>
    <t>RP016B-14AFR</t>
  </si>
  <si>
    <t>DEPARTMENT OF BIOLOGICAL SCIENCES OF LOUISIANA STATE UNIVERSITY</t>
  </si>
  <si>
    <t>RP11715C34AEAC9B</t>
  </si>
  <si>
    <t>DGA MRIS</t>
  </si>
  <si>
    <t>RVO61388971</t>
  </si>
  <si>
    <t>DIAMOND LIGHT SOURCE</t>
  </si>
  <si>
    <t>SE0427</t>
  </si>
  <si>
    <t>DUKE NUS</t>
  </si>
  <si>
    <t>SE0431</t>
  </si>
  <si>
    <t>EC SEVENTH FRAMEWORK PROGRAMME FP7</t>
  </si>
  <si>
    <t>SFRH/BD/51602/2011</t>
  </si>
  <si>
    <t>ECCOREV RESEARCH FEDERATION</t>
  </si>
  <si>
    <t>SPF20130526788</t>
  </si>
  <si>
    <t>EHESP RENNES</t>
  </si>
  <si>
    <t>TA.10.40200.034</t>
  </si>
  <si>
    <t>EMBASSY OF FRANCE IN THE REPUBLIC OF THE FIJI ISLANDS</t>
  </si>
  <si>
    <t>TP1008</t>
  </si>
  <si>
    <t>EQUIPE LABELLISEE LA LIGUE LIGUE NATIONALE CONTRE LE CANCER</t>
  </si>
  <si>
    <t>U01 AI090905</t>
  </si>
  <si>
    <t>ETABLISSEMENT FRANCAIS DU SANG EFS</t>
  </si>
  <si>
    <t>U01AI065683</t>
  </si>
  <si>
    <t>ETAT MAJOR DES ARMEES FRANCAISES</t>
  </si>
  <si>
    <t>U01AI065683-06</t>
  </si>
  <si>
    <t>EU H INNOVATIVE TRAINING NETWORK ANTIVIRALS</t>
  </si>
  <si>
    <t>U01IP000174</t>
  </si>
  <si>
    <t>EUROPEAN AND DEVELOPING COUNTRIES CLINICAL TRIAL PARTNERSHIP EDTCP</t>
  </si>
  <si>
    <t>U117585869</t>
  </si>
  <si>
    <t>EUROPEAN AND DEVELOPING COUNTRIES CLINICAL TRIALS PARTNERSHIP</t>
  </si>
  <si>
    <t>U50/CCU412347</t>
  </si>
  <si>
    <t>EUROPEAN AND DEVELOPING COUNTRIES CLINICAL TRIALS PARTNERSHIP EDCTP</t>
  </si>
  <si>
    <t>U54GM111274</t>
  </si>
  <si>
    <t>EUROPEAN COMMUNITY S SEVENTH FRAMEWORK PROGRAMME</t>
  </si>
  <si>
    <t>UH2CA207355</t>
  </si>
  <si>
    <t>EUROPEAN ERASMUS MUNDUS PROJECT MAHEVA</t>
  </si>
  <si>
    <t>UL1 TR000460</t>
  </si>
  <si>
    <t>EUROPEAN ERDF PRIMI FUNDING</t>
  </si>
  <si>
    <t>UL1TR000460</t>
  </si>
  <si>
    <t>EUROPEAN FEDER FUND</t>
  </si>
  <si>
    <t>UMI 3189</t>
  </si>
  <si>
    <t>EUROPEAN FUNDING FEDER FONDS EUROPEEN DE DEVELOPPEMENT REGIONAL PRIMMI PLATEFORMES DE RECHERCHE ET D INNOVATION MUTUALISEES MEDITERRANEE INFECTION</t>
  </si>
  <si>
    <t>UMI3189</t>
  </si>
  <si>
    <t>EUROPEAN FUNDING FEDER PRIMI SERVICE DE COOPERATION ET D ACTION CULTURELLE SCAC DE L AMBASSADE DE LA FRANCE EN REPUBLIQUE DU CONGO LABORATOIRE NATIONAL DE SANTE PUBLIQUE DE BRAZZAVILLE</t>
  </si>
  <si>
    <t>UMR 198</t>
  </si>
  <si>
    <t>EUROPEAN MOLECULAR BIOLOGY ORGANIZATION EMBO</t>
  </si>
  <si>
    <t>UU 2013-6426</t>
  </si>
  <si>
    <t>EUROPEAN PROGRAM H UNDER THE ZIKALLIANCE PROJECT</t>
  </si>
  <si>
    <t>UU 2014-6790</t>
  </si>
  <si>
    <t>EUROPEAN PROGRAM H2020 UNDER THE ZIKALLIANCE PROJECT</t>
  </si>
  <si>
    <t>UU 2015-7601</t>
  </si>
  <si>
    <t>EUROPEAN UNION EUROPEAID INNOVATE</t>
  </si>
  <si>
    <t>W81XWH-06-1-0427</t>
  </si>
  <si>
    <t>EUROPEAN UNION H2020</t>
  </si>
  <si>
    <t>ZIAAI000241</t>
  </si>
  <si>
    <t>EUROPEAN UNION HORIZON 2020 MARIE SKLODOWSKA CURIE ETN ANTIVIRALS</t>
  </si>
  <si>
    <t>ZIAAI000744</t>
  </si>
  <si>
    <t>EUROPEAN UNION S HORIZON</t>
  </si>
  <si>
    <t>ZIAAI001134</t>
  </si>
  <si>
    <t>ZIAAI001135</t>
  </si>
  <si>
    <t>EUROPEAN UNION S HORIZON 2020 RESEARCH AND INNOVATION PROGRAM UNDER ZIKALLIANCE</t>
  </si>
  <si>
    <t>ZIAAI001224</t>
  </si>
  <si>
    <t>EUROPEAN UNION S HORIZON RESEARCH AND INNOVATION PROGRAM UNDER ZIKALLIANCE GRANT</t>
  </si>
  <si>
    <t>ZIHLM200888</t>
  </si>
  <si>
    <t>EUROPEAN UNION S HORIZON RESEARCH AND INNOVATION PROGRAM ZIKALLIANCE</t>
  </si>
  <si>
    <t>(2011-0031955</t>
  </si>
  <si>
    <t>EUROPEAN UNION S HORIZON RESEARCH AND INNOVATION PROGRAMME</t>
  </si>
  <si>
    <t>EUROPEAN UNION S SEVENTH FRAMEWORK PROGRAM FP</t>
  </si>
  <si>
    <t>EUROPEAN UNION SEVENTH FRAMEWORK PROGRAM FP7 UNDER SILVER GRANT AGREEMENT</t>
  </si>
  <si>
    <t>002/2007</t>
  </si>
  <si>
    <t>EUROPEAN VIRUS ARCHIVE EVAG</t>
  </si>
  <si>
    <t>0048/2008</t>
  </si>
  <si>
    <t>EUROPEAN VIRUS ARCHIVE GLOBAL EVA GLOBAL EUROPEAN UNION S HORIZON 2020 RESEARCH AND INNOVATION PROGRAMME</t>
  </si>
  <si>
    <t>EUROPEAN VIRUS ARCHIVE GLOBAL EVA GLOBAL PROJECT FROM THE EUROPEAN UNION S HORIZON 2020 INFRAIA 2019 PROJECT</t>
  </si>
  <si>
    <t>0087-17</t>
  </si>
  <si>
    <t>EUROPEAN VIRUS ARCHIVE GOES GLOBAL EUROPEAN UNION S HORIZON 2020 RESEARCH AND INNOVATION PROGRAMME</t>
  </si>
  <si>
    <t>01/Ric</t>
  </si>
  <si>
    <t>EUROPEAN VIRUS ARCHIVE GOES GLOBAL EVAG PROJECT EUROPEAN UNION S HORIZON 2020 RESEARCH AND INNOVATION PROGRAMME</t>
  </si>
  <si>
    <t>EUROPEAN VIRUS ARCHIVE GOES GLOBAL EVAG PROJECT FROM THE EUROPEAN UNION</t>
  </si>
  <si>
    <t>016.130.609</t>
  </si>
  <si>
    <t>EUROPEAN VIRUS ARCHIVE GOES GLOBAL EVAG PROJECT FROM THE EUROPEAN UNION S HORIZON 2020 RESEARCH AND INNOVATION PROGRAM</t>
  </si>
  <si>
    <t>016.158.306</t>
  </si>
  <si>
    <t>EUROPEAN VIRUS ARCHIVE GOES GLOBAL EVAG PROJECT IN THE EUROPEAN UNION S HORIZON RESEARCH AND INNOVATION PROGRAMME</t>
  </si>
  <si>
    <t>016.178.056</t>
  </si>
  <si>
    <t>EUROPEAN VIRUS ARCHIVE GOES GLOBAL PROJECT EVAG EUROPEAN UNION HORIZON 2020 PROGRAM</t>
  </si>
  <si>
    <t>016.VICI.170.090</t>
  </si>
  <si>
    <t>EUROPEAN VIRUS ARCHIVE GOES GLOBAL PROJECT EVAG EUROPEAN UNION HORIZON 2020 PROGRAMME</t>
  </si>
  <si>
    <t>016.Veni.181.092</t>
  </si>
  <si>
    <t>EUROPEAN VIRUS ARCHIVE GOES GLOBAL PROJECT EVAG EUROPEAN UNION HORIZON PROGRAMME</t>
  </si>
  <si>
    <t>01GP0617</t>
  </si>
  <si>
    <t>EXCELLENCE INITIATIVE OF AIX MARSEILLE UNIVERSITY A MIDEX A FRENCH SCHEME</t>
  </si>
  <si>
    <t>01KI1723A</t>
  </si>
  <si>
    <t>03016-200516</t>
  </si>
  <si>
    <t>FIELD MUSEUM OF NATURAL HISTORY CHICAGO THROUGH THE DR RALPH AND MARIAN FALK MEDICAL RESEARCH TRUST</t>
  </si>
  <si>
    <t>FIGHT MG</t>
  </si>
  <si>
    <t>FINOVI FOUNDATION</t>
  </si>
  <si>
    <t>049U/0096/19</t>
  </si>
  <si>
    <t>FLORIDA STATE UNIVERSITY</t>
  </si>
  <si>
    <t>05 PNRA-009</t>
  </si>
  <si>
    <t>FONDATION DE COOPERATION SCIENTIFIQUE MEDITERRANEE INFECTION INFECTIOPOLE SUD 2016</t>
  </si>
  <si>
    <t>05-PNRA-009</t>
  </si>
  <si>
    <t>FONDATION DE LA RECHERCHE MEDICALE GRANT FRM CS</t>
  </si>
  <si>
    <t>06 /13 -DAS</t>
  </si>
  <si>
    <t>06/13 -DAS</t>
  </si>
  <si>
    <t>FONDATION POUR LA RECHERCHE MEDICALE FRM POSTDOCTORAL FELLOWSHIP</t>
  </si>
  <si>
    <t>FONDATION POUR LA RECHERCHE MEDICALE FRM SC</t>
  </si>
  <si>
    <t>0610/3D1418/SHS08</t>
  </si>
  <si>
    <t>06314-090414</t>
  </si>
  <si>
    <t>FONDS DE COOPERATION REGIONALE PREFECTURE DE LA REUNION</t>
  </si>
  <si>
    <t>FONDS DE DOTATION PIERRE BERGE POUR LA PREVENTION</t>
  </si>
  <si>
    <t>069-FINCyT-BDE-2014</t>
  </si>
  <si>
    <t>FONDS DE LA RECHERCHE DU QUEBEC SANTE FRQS</t>
  </si>
  <si>
    <t>076934/Z/05/Z</t>
  </si>
  <si>
    <t>FONDS DE RECHERCHE EN SANTE RESPIRATOIRE</t>
  </si>
  <si>
    <t>077012/Z/05/Z</t>
  </si>
  <si>
    <t>FONDS PIERRE BERGE SIDACTION</t>
  </si>
  <si>
    <t>077383/Z/05/Z</t>
  </si>
  <si>
    <t>FOUNDATION MEDITERRANEE INFECTION SCHOLARSHIP</t>
  </si>
  <si>
    <t>078566/A/05/Z</t>
  </si>
  <si>
    <t>FRANCE LIFE IMAGING</t>
  </si>
  <si>
    <t>08/IN.1/B1909</t>
  </si>
  <si>
    <t>FRANCE RECHERCHE NORD ET SUD SIDA HIV ET HEPATITES ANRS</t>
  </si>
  <si>
    <t>FRENCH ATOMIC ENERGY COMMISSION</t>
  </si>
  <si>
    <t>085P1000817</t>
  </si>
  <si>
    <t>FRENCH DIRECTORATE GENERAL OF HEALTH DGS</t>
  </si>
  <si>
    <t>FRENCH INFRASTRUCTURE FOR INTEGRATED STRUCTURAL BIOLOGY</t>
  </si>
  <si>
    <t>086546/Z/08/Z</t>
  </si>
  <si>
    <t>FRENCH INSTITUT DE RECHERCHE BIOMEDICALE DES ARMEES</t>
  </si>
  <si>
    <t>FRENCH INSTITUTE FOR HEALTH RESEARCH INSERM PARIS FRANCE</t>
  </si>
  <si>
    <t>089276/Z/09/Z</t>
  </si>
  <si>
    <t>FRENCH INSTITUTE FOR PUBLIC HEALTH SURVEILLANCE SANTE PUBLIQUE FRANCE</t>
  </si>
  <si>
    <t>FRENCH INSTITUTE OF MICROBIOLOGY AND INFECTIOUS DISEASES IMMI</t>
  </si>
  <si>
    <t>09-BLAN-0100</t>
  </si>
  <si>
    <t>FRENCH INTERDEPARTMENTAL AGENCY FOR THE FIGHT AGAINST DRUGS AND ADDICTIVE BEHAVIORS MILDECA</t>
  </si>
  <si>
    <t>09-GENM-033-001</t>
  </si>
  <si>
    <t>FRENCH MINISTRY OF HEALTH PROGRAMME HOSPITALIER DE RECHERCHE CLINIQUE</t>
  </si>
  <si>
    <t>09/176</t>
  </si>
  <si>
    <t>FRENCH MINISTRY OF SOCIAL AFFAIRS AND HEALTH</t>
  </si>
  <si>
    <t>090532/Z/09/Z</t>
  </si>
  <si>
    <t>FRENCH NATIONAL AGENCY FOR AIDS AND VIRAL HEPATITIS RESEARCH ANRS PARIS FRANCE</t>
  </si>
  <si>
    <t>090770/Z/09/Z</t>
  </si>
  <si>
    <t>FRENCH NATIONAL INSTITUTE FOR HEALTH AND MEDICAL RESEARCH FRANCE RECHERCHE NORD SUD SIDA HIV HEPATITES INSERM ANRS PARIS FRANCE</t>
  </si>
  <si>
    <t>FRENCH NGO PROSPECTIVE COOPERATION</t>
  </si>
  <si>
    <t>FRENCH PARASITOLOGY ALLIANCE FOR HEALTH CARE</t>
  </si>
  <si>
    <t>091758/Z/10/Z</t>
  </si>
  <si>
    <t>FRENCH PUBLIC HEALTH AGENCY SANTE PUBLIQUE FRANCE</t>
  </si>
  <si>
    <t>FRM END OF THESIS FELLOWSHIP</t>
  </si>
  <si>
    <t>GABONESE GOVERNMENT</t>
  </si>
  <si>
    <t>GENERALITAT VALENCIANA</t>
  </si>
  <si>
    <t>GERMAN CENTRE FOR INFECTION RESEARCH DZIF THROUGH THE ZIKAPATH PROJECT</t>
  </si>
  <si>
    <t>GGD AMSTERDAM</t>
  </si>
  <si>
    <t>GHTM</t>
  </si>
  <si>
    <t>GOVERNMENT OF SASKATCHEWAN</t>
  </si>
  <si>
    <t>097364/Z/11/Z</t>
  </si>
  <si>
    <t>GRAL</t>
  </si>
  <si>
    <t>1-141/1433 HiCi</t>
  </si>
  <si>
    <t>GRAL WITHIN THE GRENOBLE PARTNERSHIP FOR STRUCTURAL BIOLOGY PSB</t>
  </si>
  <si>
    <t>1-ECD.6277</t>
  </si>
  <si>
    <t>GREGORY LEMARCHAL ASSOCIATION</t>
  </si>
  <si>
    <t>10-0065</t>
  </si>
  <si>
    <t>GSK LABORATORY</t>
  </si>
  <si>
    <t>10-0510</t>
  </si>
  <si>
    <t>HELMUT HORTEN FOUNDATION</t>
  </si>
  <si>
    <t>10-0736</t>
  </si>
  <si>
    <t>HITACHI HIGH TECH CORPORATION</t>
  </si>
  <si>
    <t>10/00795</t>
  </si>
  <si>
    <t>IBISA</t>
  </si>
  <si>
    <t>10/01955</t>
  </si>
  <si>
    <t>IDR DPF INSTITUT DE RECHERCHE POUR LE DEVELOPPEMENT DIRECTION DES PROGRAMMES DE RECHERCHE ET DE LA FORMATION AU SUD</t>
  </si>
  <si>
    <t>10/02021</t>
  </si>
  <si>
    <t>IGN SPAIN</t>
  </si>
  <si>
    <t>100713/Z/12/Z</t>
  </si>
  <si>
    <t>IHU MEDITERRANEE INFECTION FOUNDATION</t>
  </si>
  <si>
    <t>100719/Z/12/Z</t>
  </si>
  <si>
    <t>INFRAVEC2 PROJECT</t>
  </si>
  <si>
    <t>INSA TOULOUSE</t>
  </si>
  <si>
    <t>INSERM STAFF SCIENTIST CONTRACT</t>
  </si>
  <si>
    <t>INSERM TRANSFERT</t>
  </si>
  <si>
    <t>INSTITUT DE RECHERCHE EN SANTE RESPIRATOIRE DES PAYS DE LA LOIRE</t>
  </si>
  <si>
    <t>INSTITUT DE RECHERCHE SUR LA SANTE L ENVIRONNEMENT ET LE TRAVAIL</t>
  </si>
  <si>
    <t>INSTITUT HOSPITALO UNIVERSITAIRE IHU MEDITERANNEE INFECTION MARSEILLE</t>
  </si>
  <si>
    <t>INSTITUT HOSPITALO UNIVERSITAIRE IHU MEDITERRANEE INFECTION FRANCE</t>
  </si>
  <si>
    <t>INSTITUT MERIEUX</t>
  </si>
  <si>
    <t>101910/Z/13/Z</t>
  </si>
  <si>
    <t>INSTITUT PASTEUR FOUNDATION</t>
  </si>
  <si>
    <t>INSTITUTE FOR RESEARCH IN PUBLIC HEALTH</t>
  </si>
  <si>
    <t>INSTITUTE OF RESEARCH FOR DEVELOPMENT AIX MARSEILLE UNIVERSITY</t>
  </si>
  <si>
    <t>INTERMUNE</t>
  </si>
  <si>
    <t>INTERMUNE LABORATORY</t>
  </si>
  <si>
    <t>10401/0194/17</t>
  </si>
  <si>
    <t>INTERNATIONAL AIDS VACCINE INITIATIVE</t>
  </si>
  <si>
    <t>INTERNATIONAL AIDS VACCINE INITIATIVE IAVI</t>
  </si>
  <si>
    <t>INTERNATIONAL ATOMIC ENERGY AGENCY</t>
  </si>
  <si>
    <t>INTERNATIONAL INITIATIVE FOR IMPACT EVALUATION INC 3IE</t>
  </si>
  <si>
    <t>107741/A/15/Z</t>
  </si>
  <si>
    <t>INTERNATIONAL SOCIETY OF TRAVEL MEDICINE ISTM</t>
  </si>
  <si>
    <t>107858/Z/15/Z</t>
  </si>
  <si>
    <t>ISTITUTO NAZIONALE ASTROFISICA INAF</t>
  </si>
  <si>
    <t>11 198 08</t>
  </si>
  <si>
    <t>ISTITUTO NAZIONALE DI FISICA NUCLEARE INFN</t>
  </si>
  <si>
    <t>11/1186762</t>
  </si>
  <si>
    <t>ITALIAN GOVERNMENT PROJECT SIR</t>
  </si>
  <si>
    <t>ITMO CANCER</t>
  </si>
  <si>
    <t>JAZZ PHARMACEUTICALS</t>
  </si>
  <si>
    <t>JOHN INNES FOUNDATION</t>
  </si>
  <si>
    <t>KING ABDULAZIZ UNIVERSITY MINISTRY OF EDUCATION THROUGH THE SAUDI ARABIA CULTURAL BUREAU IN FRANCE</t>
  </si>
  <si>
    <t>112-200801-01736</t>
  </si>
  <si>
    <t>KOHLBERG FOUNDATION</t>
  </si>
  <si>
    <t>KWF KANKERBESTRIJDING</t>
  </si>
  <si>
    <t>L OCCITANE SOCIETY</t>
  </si>
  <si>
    <t>LABEX ARCANE</t>
  </si>
  <si>
    <t>LABORATOIRE D EXCELLENCE INTEGRATIVE BIOLOGY OF EMERGING INFECTIOUS DISEASES PROGRAM</t>
  </si>
  <si>
    <t>11G-A01299</t>
  </si>
  <si>
    <t>LAEGE SOFUS CARL EMIL FRIIS OG HUSTRU OLGA DORIS FRIIS LEGAT</t>
  </si>
  <si>
    <t>12-G-10-ASE</t>
  </si>
  <si>
    <t>LIGUE CONTRE LE CANCER CHARITY</t>
  </si>
  <si>
    <t>12/RC/2273</t>
  </si>
  <si>
    <t>LIONS CLUB MARSEILLE DOYEN</t>
  </si>
  <si>
    <t>LONDON SCHOOL OF HYGIENE AND TROPICAL MEDICINE</t>
  </si>
  <si>
    <t>LUNDBECK FOUNDATION RESEARCH FELLOWSHIP</t>
  </si>
  <si>
    <t>MALARIA RESEARCH AND TRAINING CENTER</t>
  </si>
  <si>
    <t>MARIE CURIE FELLOWSHIP AS PART OF THE EU</t>
  </si>
  <si>
    <t>12115-020915</t>
  </si>
  <si>
    <t>MEDECINS SANS FRONTIERES OPERATIONAL CENTER PARIS</t>
  </si>
  <si>
    <t>MEDLMMUNE LABORATORY</t>
  </si>
  <si>
    <t>MILITARY INFECTIOUS DISEASES RESEARCH PROGRAM FORT DETRICK MD</t>
  </si>
  <si>
    <t>MINISTERE DES AFFAIRES ETRANGERES FRANCE</t>
  </si>
  <si>
    <t>12318-B80</t>
  </si>
  <si>
    <t>MINISTERIO DE ECONOMIA Y COMPETITIVIDAD SPAIN</t>
  </si>
  <si>
    <t>12324-B99</t>
  </si>
  <si>
    <t>MINISTRY OF EDUCATION YOUTH AND SPORTS OF THE CZECH REPUBLIC UNDER THE NPU I PROGRAM</t>
  </si>
  <si>
    <t>MINISTRY OF SCIENCE AND TECHNOLOGY COUNCIL</t>
  </si>
  <si>
    <t>12FTF12060588</t>
  </si>
  <si>
    <t>MSD FRANCE</t>
  </si>
  <si>
    <t>12GRNT12030071</t>
  </si>
  <si>
    <t>MUNDIPHARMA</t>
  </si>
  <si>
    <t>12MED3108-03</t>
  </si>
  <si>
    <t>MUNDIPHARMA LABORATORY</t>
  </si>
  <si>
    <t>13-0054</t>
  </si>
  <si>
    <t>NATIONAL INSTITUTE FOR PREVENTION AND EDUCATION IN HEALTH INPES</t>
  </si>
  <si>
    <t>13-33039S</t>
  </si>
  <si>
    <t>NATIONAL OCEANIC ATMOSPHERIC ADMINISTRATION CENTER FOR SPONSORED COASTAL OCEAN RESEARCH AWARD</t>
  </si>
  <si>
    <t>13.12.1.3.02</t>
  </si>
  <si>
    <t>NATIONAL RESEARCH COUNCIL CANADA</t>
  </si>
  <si>
    <t>13/5624108</t>
  </si>
  <si>
    <t>NATIONAL SUBVENTION FOR THE DEVELOPMENT OF RESEARCH ORGANIZATIONS</t>
  </si>
  <si>
    <t>13/CDA/2142</t>
  </si>
  <si>
    <t>NIH HARVARD CENTER FOR AIDS RESEARCH</t>
  </si>
  <si>
    <t>NIH NATIONAL INSTITUTE OF ENVIRONMENTAL HEALTH SCIENCES NIEHS</t>
  </si>
  <si>
    <t>1313/13</t>
  </si>
  <si>
    <t>1331-13-2</t>
  </si>
  <si>
    <t>NIH NATIONAL LIBRARY OF MEDICINE NLM</t>
  </si>
  <si>
    <t>NIHE</t>
  </si>
  <si>
    <t>NOVARTIS LABORATORY</t>
  </si>
  <si>
    <t>NRF</t>
  </si>
  <si>
    <t>OAK RIDGE ASSOCIATED UNIVERSITIES RALPH E POWE JUNIOR FACULTY ENHANCEMENT AWARD</t>
  </si>
  <si>
    <t>ODD FELLOW FOUNDATION</t>
  </si>
  <si>
    <t>14-1275</t>
  </si>
  <si>
    <t>OPENHEALTH INSTITUTE</t>
  </si>
  <si>
    <t>14-32547S</t>
  </si>
  <si>
    <t>ORION</t>
  </si>
  <si>
    <t>14-50-00029</t>
  </si>
  <si>
    <t>ORKYN</t>
  </si>
  <si>
    <t>14/003</t>
  </si>
  <si>
    <t>PARASITOLOGY AND MYCOLOGY LABORATORY LA TIMONE HOSPITAL MARSEILLES FRANCE</t>
  </si>
  <si>
    <t>PFIZER ALLIANCE</t>
  </si>
  <si>
    <t>PHENOMIN CIPHE</t>
  </si>
  <si>
    <t>141180/2012-9</t>
  </si>
  <si>
    <t>PHENOMIN FRENCH NATIONAL INFRASTRUCTURE FOR MOUSE PHENOGENOMICS</t>
  </si>
  <si>
    <t>PHENOMIN PROJECT</t>
  </si>
  <si>
    <t>PLAN CANCER</t>
  </si>
  <si>
    <t>PROJECT RAPID LACTO TEX FROM DIRECTION GENERALE DE L ARMEMENT DGA FRANCE</t>
  </si>
  <si>
    <t>PROMEDIOR LABORATORY</t>
  </si>
  <si>
    <t>PUBLIC HEALTH AGENCY OF CANADA PHAC</t>
  </si>
  <si>
    <t>15-0049</t>
  </si>
  <si>
    <t>Q SUPPORT FOUNDATION</t>
  </si>
  <si>
    <t>15-04329S</t>
  </si>
  <si>
    <t>QUANG NAM PROVINCIAL PEOPLE S COMMITTEE</t>
  </si>
  <si>
    <t>15-16406S</t>
  </si>
  <si>
    <t>RAGNAR SODERBERG FOUNDATION FELLOWSHIP IN MEDICINE</t>
  </si>
  <si>
    <t>15-29078A</t>
  </si>
  <si>
    <t>15-31426A</t>
  </si>
  <si>
    <t>REGIONAL HEALTH AGENCY OF FRENCH GUIANA</t>
  </si>
  <si>
    <t>15.61.951.2015</t>
  </si>
  <si>
    <t>RESEARCH AND TECHNOLOGY INNOVATION FUND</t>
  </si>
  <si>
    <t>ROCHE DIAGNOSTICS</t>
  </si>
  <si>
    <t>151#2016</t>
  </si>
  <si>
    <t>ROCHE LABORATORIES</t>
  </si>
  <si>
    <t>ROMANIAN ACADEMY PROGRAM 1 OF IBAR</t>
  </si>
  <si>
    <t>ROYAL SOCIETY KEN MURRAY RESEARCH PROFESSORSHIP</t>
  </si>
  <si>
    <t>152/11</t>
  </si>
  <si>
    <t>ROYAL SOCIETY OF NEW ZEALAND</t>
  </si>
  <si>
    <t>ROYAL THAI GOVERNMENT SCHOLARSHIP PROGRAM</t>
  </si>
  <si>
    <t>RTI INTERNATIONAL</t>
  </si>
  <si>
    <t>153211KYSB20160001</t>
  </si>
  <si>
    <t>SANOFI LABORATORY</t>
  </si>
  <si>
    <t>SARNOFF CARDIOVASCULAR RESEARCH FOUNDATION</t>
  </si>
  <si>
    <t>SAVARA SERENDEX LABORATORY</t>
  </si>
  <si>
    <t>15H01651</t>
  </si>
  <si>
    <t>SCIENTIFIC COOPERATION FOUNDATION INFECTIOPOLE SUD</t>
  </si>
  <si>
    <t>15H04377</t>
  </si>
  <si>
    <t>SEERAVE FOUNDATION</t>
  </si>
  <si>
    <t>15K08530</t>
  </si>
  <si>
    <t>SERVICE DE SANTE DES ARMEES BIOMEDEF</t>
  </si>
  <si>
    <t>15K09156</t>
  </si>
  <si>
    <t>SIDA</t>
  </si>
  <si>
    <t>15K18645</t>
  </si>
  <si>
    <t>SILVER LARGE SCALE COLLABORATIVE PROJECT OF THE EUROPEAN UNION 7TH FRAMEWORK</t>
  </si>
  <si>
    <t>16-20054S</t>
  </si>
  <si>
    <t>SILVER LARGE SCALE COLLABORATIVE PROJECT OF THE EUROPEAN UNION SEVENTH FRAMEWORK</t>
  </si>
  <si>
    <t>16-20229S</t>
  </si>
  <si>
    <t>16-34238A</t>
  </si>
  <si>
    <t>SIRIC</t>
  </si>
  <si>
    <t>SIRIC INCA DGOS INSERM</t>
  </si>
  <si>
    <t>SIRIC MARSEILLE</t>
  </si>
  <si>
    <t>SMITHSONIAN INSTITUTION</t>
  </si>
  <si>
    <t>16H02627</t>
  </si>
  <si>
    <t>SORBONNE PARIS CITE</t>
  </si>
  <si>
    <t>16H02657</t>
  </si>
  <si>
    <t>SOUTHEASTERN REGIONAL HEALTH AUTHORITIES</t>
  </si>
  <si>
    <t>16H04724</t>
  </si>
  <si>
    <t>SPANISH MINISTERIO DE ECONOMIA Y COMPETITIVIDAD</t>
  </si>
  <si>
    <t>16H05117</t>
  </si>
  <si>
    <t>ST PETERSBURG UNIVERSITY</t>
  </si>
  <si>
    <t>16H06295</t>
  </si>
  <si>
    <t>STALLERGENES</t>
  </si>
  <si>
    <t>16H06429</t>
  </si>
  <si>
    <t>16H06437</t>
  </si>
  <si>
    <t>TAKEDA SCIENCE FOUNDATION TSF</t>
  </si>
  <si>
    <t>16K05381</t>
  </si>
  <si>
    <t>TECHNOLOGY PROGRAM OF THE MINISTRY OF ECONOMIC AFFAIRS</t>
  </si>
  <si>
    <t>16K07055</t>
  </si>
  <si>
    <t>TEVA</t>
  </si>
  <si>
    <t>16K07468</t>
  </si>
  <si>
    <t>THE WELCH FOUNDATION</t>
  </si>
  <si>
    <t>16K09516</t>
  </si>
  <si>
    <t>TOTAL GABON</t>
  </si>
  <si>
    <t>16K09694</t>
  </si>
  <si>
    <t>TUNISIAN MINISTRY OF HIGHER EDUCATION SCIENTIFIC RESEARCH AND INFORMATION AND COMMUNICATION TECHNOLOGIES</t>
  </si>
  <si>
    <t>16K10266</t>
  </si>
  <si>
    <t>UBACYT</t>
  </si>
  <si>
    <t>16K14735</t>
  </si>
  <si>
    <t>UEHARA MEMORIAL FOUNDATION</t>
  </si>
  <si>
    <t>16K21723</t>
  </si>
  <si>
    <t>UK DEPARTMENT FOR INTERNATIONAL DEVELOPMENT DFID</t>
  </si>
  <si>
    <t>17-02196S</t>
  </si>
  <si>
    <t>UNITATEA EXECUTIVA PENTRU FINANTAREA INVATAMANTULUI SUPERIOR A CERCETARII DEZVOLTARII SI INOVARII UEFISCDI</t>
  </si>
  <si>
    <t>17/13981-0</t>
  </si>
  <si>
    <t>1721409S</t>
  </si>
  <si>
    <t>UNIVERSITE DE CORSE PASQUALE PAOLI UCPP CORTE FRANCE</t>
  </si>
  <si>
    <t>UNIVERSITE DE NANTES</t>
  </si>
  <si>
    <t>UNIVERSITE DE STRASBOURG</t>
  </si>
  <si>
    <t>UNIVERSITI MALAYA</t>
  </si>
  <si>
    <t>UNIVERSITY OF BUENOS AIRES</t>
  </si>
  <si>
    <t>UNIVERSITY OF CALIFORNIA SYSTEM</t>
  </si>
  <si>
    <t>1744-020748</t>
  </si>
  <si>
    <t>UNIVERSITY OF CORSICA PASQUALE PAOLI</t>
  </si>
  <si>
    <t>UNIVERSITY OF CORSICA PASQUALE PAOLI CORTE FRANCE</t>
  </si>
  <si>
    <t>1783-3/2018/FEKUTSRAT</t>
  </si>
  <si>
    <t>UNIVERSITY OF COSTA RICA</t>
  </si>
  <si>
    <t>UNIVERSITY OF PISA</t>
  </si>
  <si>
    <t>17B077</t>
  </si>
  <si>
    <t>UNIVERSITY OF ROUEN NORMANDIE</t>
  </si>
  <si>
    <t>17H05743</t>
  </si>
  <si>
    <t>UNIVERSITY OF SASKATCHEWAN</t>
  </si>
  <si>
    <t>17H05894</t>
  </si>
  <si>
    <t>URMITE IHU MEDITERRANEE INFECTION</t>
  </si>
  <si>
    <t>17H06121</t>
  </si>
  <si>
    <t>US DEPARTMENT OF AGRICULTURE FOREIGN AGRICULTURAL SERVICE USDA FAS</t>
  </si>
  <si>
    <t>17H06357</t>
  </si>
  <si>
    <t>VIDI ZONMW</t>
  </si>
  <si>
    <t>17K09999</t>
  </si>
  <si>
    <t>VILLUM FONDEN</t>
  </si>
  <si>
    <t>17KT0023</t>
  </si>
  <si>
    <t>WELLCOME</t>
  </si>
  <si>
    <t>17SDG32770001</t>
  </si>
  <si>
    <t>WELLCOME TRUST ROYAL SOCIETY</t>
  </si>
  <si>
    <t>WELLCOME TRUST THROUGH THE INSTITUTE OF INFECTIOUS DISEASES OF POVERTY IIDP</t>
  </si>
  <si>
    <t>WELSH GOVERNMENT</t>
  </si>
  <si>
    <t>184.034.019</t>
  </si>
  <si>
    <t>WEST AFRICAN NETWORK FOR CLINICAL TRIALS OF ANTIMALARIAL DRUGS WANECAM</t>
  </si>
  <si>
    <t>1860-38025 CPER 2007-2013</t>
  </si>
  <si>
    <t>WESTERN ECONOMIC DIVERSIFICATION CANADA</t>
  </si>
  <si>
    <t>18G0817</t>
  </si>
  <si>
    <t>XUNTA DE GALICIA</t>
  </si>
  <si>
    <t>19-03-00043</t>
  </si>
  <si>
    <t>ZIKALLIANCE PROJECT EUROPEAN UNION HORIZON PROGRAMME</t>
  </si>
  <si>
    <t>19-04-01195</t>
  </si>
  <si>
    <t>3IE</t>
  </si>
  <si>
    <t>19-14-00305</t>
  </si>
  <si>
    <t>A MIDEX FOUNDATION OF AIX MARSEILLE UNIVERSITY</t>
  </si>
  <si>
    <t>193000569/2009</t>
  </si>
  <si>
    <t>A MIDEX FRENCH GOVERNMENT S INVESTISSEMENTSD AVENIR PROGRAM</t>
  </si>
  <si>
    <t>A STAR THE BIOSPECIALTIES PROJECT</t>
  </si>
  <si>
    <t>1976/2014</t>
  </si>
  <si>
    <t>AAP 11 FRENCH FUI FONDS UNIQUE INTERMINISTERIEL</t>
  </si>
  <si>
    <t>197785619 SFB 1021</t>
  </si>
  <si>
    <t>AB SCIENCE</t>
  </si>
  <si>
    <t>ABIR PROJECT</t>
  </si>
  <si>
    <t>1998/98-1916</t>
  </si>
  <si>
    <t>ACADEMY OF RESEARCH AND HIGHER EDUCATION ARES CCD</t>
  </si>
  <si>
    <t>19H05707</t>
  </si>
  <si>
    <t>ACCESS TO MEDICINES SANOFI AVENTIS</t>
  </si>
  <si>
    <t>19K16344</t>
  </si>
  <si>
    <t>1AO2015</t>
  </si>
  <si>
    <t>ADB</t>
  </si>
  <si>
    <t>1K01TW010496</t>
  </si>
  <si>
    <t>ADEREM ASSOCIATION FOR THE DEVELOPMENT OF BIOLOGICAL AND MEDICAL RESEARCH</t>
  </si>
  <si>
    <t>1K99AI119401-01A1</t>
  </si>
  <si>
    <t>ADEREM ASSOCIATION POUR LE DEVELOPPEMENT DES RECHERCHES BIOLOGIQUES ET MEDICALES</t>
  </si>
  <si>
    <t>1P01 AR52354</t>
  </si>
  <si>
    <t>ADES</t>
  </si>
  <si>
    <t>1R01AI121211</t>
  </si>
  <si>
    <t>ADVANCED NANOSENSING PLATFORMS FOR POINT OF CARE GLOVBAL DISGNOSTICS AND SURVEILLANCE CONVAT H2020</t>
  </si>
  <si>
    <t>1R01HL130539-01A1</t>
  </si>
  <si>
    <t>AFRICAN ACADEMY OF SCIENCES AAS ALLIANCE FOR ACCELERATING EXCELLENCE IN SCIENCE IN AFRICA AESA</t>
  </si>
  <si>
    <t>1R01HL137562-01A1</t>
  </si>
  <si>
    <t>AFRIQUE CENTRALE ET GRANDS LACS</t>
  </si>
  <si>
    <t>1R21AI123937</t>
  </si>
  <si>
    <t>AGENCE FRANCAISE DE L ENVIRONNEMENT ET DE LA MALTRISE DE L ENERGIE</t>
  </si>
  <si>
    <t>1R21AI128407-01</t>
  </si>
  <si>
    <t>AGENCE NATIONAL DE LA SECURITE DU MEDICAMENT ET DES PRODUITS DE SANTE</t>
  </si>
  <si>
    <t>1U01IP000174</t>
  </si>
  <si>
    <t>AGENCE NATIONAL DE RECHERCHE SUR LE SIDA INSERM ANRS</t>
  </si>
  <si>
    <t>1U19AI129392-01</t>
  </si>
  <si>
    <t>AGENCE NATIONAL DE RECHERCHE SUR LE SIDAINSERM ANRS</t>
  </si>
  <si>
    <t>2-73838-14</t>
  </si>
  <si>
    <t>AGENCE NATIONAL DE RECHERCHE SUR LE VIH SIDAINSERM ANRS</t>
  </si>
  <si>
    <t>2-ECD.4903</t>
  </si>
  <si>
    <t>AGENCE NATIONALE DE LA RECHERCHE ET DE LA TECHNOLOGIE G THEILLET S GRANT CIFRE</t>
  </si>
  <si>
    <t>2/0005/15</t>
  </si>
  <si>
    <t>AGENCE NATIONALE DE LA RECHERCHE INVESTISSEMENTS D AVENIR MEDITERRANEE INFECTION</t>
  </si>
  <si>
    <t>AGENCE NATIONALE DE LA RECHERCHE SCIENTIFIQUE ANRS FRANCE</t>
  </si>
  <si>
    <t>20013.907.1</t>
  </si>
  <si>
    <t>AGENCE NATIONALE DE RECHERCHE SIDA HEPATITES ANRS</t>
  </si>
  <si>
    <t>20020170100363BA</t>
  </si>
  <si>
    <t>AGENCE NATIONALE DE RECHERCHE SUR LE SIDA ET LES HEPATITES VIRALES ANRS PART OF THE INSTITUT NATIONAL DE LA SANTE ET DE LA RECHERCHE MEDICALE INSERM</t>
  </si>
  <si>
    <t>AGENCE NATIONALE DE SECURITE DU MEDICAMENTS ET DES PRODUITS DE SANTE FRANCE PROGRAMME DRUG SAFE CONVENTION ENTRE I ANSM ET I UNIVERSITE DE BORDEAUX</t>
  </si>
  <si>
    <t>AGENCE NATIONALE POUR LA RECHERCHE ANR GRANT ARENABUNYA L</t>
  </si>
  <si>
    <t>200835/Z/16/Z</t>
  </si>
  <si>
    <t>AGENCE REGIONALE DE SANTE CENTRE VAL DE LOIRE</t>
  </si>
  <si>
    <t>2009.34.0038</t>
  </si>
  <si>
    <t>AGENCE REGIONALE DE SANTE IN THE CONTEXT OF A NETWORK OF INDOOR AIR QUALITY EXPERTS EQAIR</t>
  </si>
  <si>
    <t>AGENCE REGIONALE DE SANTE PACA</t>
  </si>
  <si>
    <t>2010 MALEMAF</t>
  </si>
  <si>
    <t>AGENCE UNIVERSITAIRE DE LA FRANCOPHONIE</t>
  </si>
  <si>
    <t>2010-1354</t>
  </si>
  <si>
    <t>AGENCE UNIVERSITAIRE DE LA FRANCOPHONIE AUF THROUGH CENTRE INTERDISCIPLINAIRE DE RECHERCHES MEDICALES DE FRANCEVILLE CIRMF</t>
  </si>
  <si>
    <t>2010-176</t>
  </si>
  <si>
    <t>AGENCE UNIVERSITAIRE DE LA FRANCOPHONIE AUF THROUGH IHU MEDITERRANEE INFECTION</t>
  </si>
  <si>
    <t>2010-238</t>
  </si>
  <si>
    <t>AGENCE UNIVERSITAIRE DE LA FRANCOPHONIE AUF THROUGH THE DOCTORAL COLLEGE CDMATHINBIO</t>
  </si>
  <si>
    <t>2010/IC1003</t>
  </si>
  <si>
    <t>AGENCE UNIVERSITAIRE DE LA FRANCOPHONIE FRANCE</t>
  </si>
  <si>
    <t>201071/2012-6</t>
  </si>
  <si>
    <t>AGENDA DE SALUT PUBLICA DE CATALUNYA DEPARTAMENT DE SALUT GENERALITAT DE CATALUNYA</t>
  </si>
  <si>
    <t>2011-0031955</t>
  </si>
  <si>
    <t>AGENTSCHAP VOOR INNOVATIE DOOR WETENSCHAP EN TECHNOLOGIE</t>
  </si>
  <si>
    <t>2011-004536-63</t>
  </si>
  <si>
    <t>2011-1-PL BIO-12-IC-1</t>
  </si>
  <si>
    <t>AGILENT TECHNOLOGIES</t>
  </si>
  <si>
    <t>2011-155</t>
  </si>
  <si>
    <t>AGILENT TECHNOLOGIES AGILENT THOUGHT LEADER AWARD</t>
  </si>
  <si>
    <t>2011-1747</t>
  </si>
  <si>
    <t>AGNES B</t>
  </si>
  <si>
    <t>2011-375</t>
  </si>
  <si>
    <t>AHRI</t>
  </si>
  <si>
    <t>2011-67017-20459</t>
  </si>
  <si>
    <t>AICR</t>
  </si>
  <si>
    <t>2011/01/B/ST9/04618</t>
  </si>
  <si>
    <t>AIDS FONDS</t>
  </si>
  <si>
    <t>2011/08945-9</t>
  </si>
  <si>
    <t>AIDSIMPACT</t>
  </si>
  <si>
    <t>2011CB946101</t>
  </si>
  <si>
    <t>AIHS</t>
  </si>
  <si>
    <t>2012-03</t>
  </si>
  <si>
    <t>AIR FRANCE KLM</t>
  </si>
  <si>
    <t>2012-07-190698</t>
  </si>
  <si>
    <t>AIR LIQUIDE HEALTH CARE INTERNATIONAL</t>
  </si>
  <si>
    <t>2012-128</t>
  </si>
  <si>
    <t>AIRC IG 2017</t>
  </si>
  <si>
    <t>2012-2</t>
  </si>
  <si>
    <t>AIRC RESEARCH FELLOWSHIP</t>
  </si>
  <si>
    <t>2012-322698</t>
  </si>
  <si>
    <t>AIRD ARTS AGENCE INTER ETABLISSEMENT DE RECHERCHE POUR LE DEVELOPPEMENT ALLOCATIONS DE RECHERCHE POUR UNE THESE AU SUD PROGRAM</t>
  </si>
  <si>
    <t>2012/17517-3</t>
  </si>
  <si>
    <t>AIX MARSEILLE BQR PRECIPUT GRANTS</t>
  </si>
  <si>
    <t>2012/19040-0</t>
  </si>
  <si>
    <t>AIX MARSEILLE SCHOOL OF ECONOMICS AMSE</t>
  </si>
  <si>
    <t>2012/20549-4</t>
  </si>
  <si>
    <t>AIX MARSEILLE UNIV POST DOCTORAL FELLOWSHIP</t>
  </si>
  <si>
    <t>AIX MARSEILLE UNIVERSITE AMU CENTRE NATIONAL DE LA RECHERCHE SCIENTIFIQUE CNRS</t>
  </si>
  <si>
    <t>2013-01</t>
  </si>
  <si>
    <t>AIX MARSEILLE UNIVERSITE CNRS</t>
  </si>
  <si>
    <t>2013-085</t>
  </si>
  <si>
    <t>AIX MARSEILLE UNIVERSITE SCHOLARSHIP</t>
  </si>
  <si>
    <t>2013-105</t>
  </si>
  <si>
    <t>AIX MARSEILLE UNIVERSITY A MIDEX PROGRAM</t>
  </si>
  <si>
    <t>2013-5419</t>
  </si>
  <si>
    <t>AIX MARSEILLE UNIVERSITY FRANCE</t>
  </si>
  <si>
    <t>2013.4.2-1</t>
  </si>
  <si>
    <t>AIX MARSEILLE UNIVERSITY PHD FELLOWSHIP</t>
  </si>
  <si>
    <t>2013/1/089</t>
  </si>
  <si>
    <t>AIX MARSEILLE UNIVERSITY PRECIPUT</t>
  </si>
  <si>
    <t>201319-30</t>
  </si>
  <si>
    <t>AIX MARSEILLE UNIVERSITY UNIV AMU FR</t>
  </si>
  <si>
    <t>AIX MARSEILLE UNIVERSITY WELLCOME TRUST OF UK</t>
  </si>
  <si>
    <t>2013AA102507</t>
  </si>
  <si>
    <t>2013CB835305</t>
  </si>
  <si>
    <t>ALERE</t>
  </si>
  <si>
    <t>2013CB917800</t>
  </si>
  <si>
    <t>ALEXANDER GRAHAM BELL CANADA GRADUATE DOCTORAL SCHOLARSHIP FROM THE NATURAL SCIENCES AND ENGINEERING RESEARCH COUNCIL OF CANADA</t>
  </si>
  <si>
    <t>2013YQ170585</t>
  </si>
  <si>
    <t>ALEXANDRE VON HUMBOLDT FOUNDATION FOR A SHORT TERM INSTITUTIONAL RESEARCH TRAINING GRANT</t>
  </si>
  <si>
    <t>2014-2020.4.01.15-0012</t>
  </si>
  <si>
    <t>ALEXION NEW HAVEN CONNECTICUT</t>
  </si>
  <si>
    <t>2014-2020.4.01.16-0030</t>
  </si>
  <si>
    <t>ALGERIAN DIRECTION OF AGRICULTURAL SERVICES</t>
  </si>
  <si>
    <t>2014-3595</t>
  </si>
  <si>
    <t>ALGERIAN MINISTRY OF HIGH EDUCATION AND SCIENTIFIC RESEARCH</t>
  </si>
  <si>
    <t>2014-628</t>
  </si>
  <si>
    <t>ALGERIAN MINISTRY OF HIGHER EDUCATION AND RESEARCH</t>
  </si>
  <si>
    <t>2014/06923-6</t>
  </si>
  <si>
    <t>ALLEN DISCOVERY CENTER GRANT FROM THE PAUL ALLEN FOUNDATION</t>
  </si>
  <si>
    <t>2014/10351-8</t>
  </si>
  <si>
    <t>ALLERGAN</t>
  </si>
  <si>
    <t>2014/11766-7</t>
  </si>
  <si>
    <t>ALLIANCE POUR LES SCIENCES DE LA VIE ET DE LA SANTE AVIESAN</t>
  </si>
  <si>
    <t>ALPES MEDITERRANEE FRENCH BLOOD AGENCY</t>
  </si>
  <si>
    <t>ALTERNATIVE ENERGY RESEARCH INITIATIVE BIOENERGY CONSORTIUM AT THE WEIZMANN INSTITUTE OF SCIENCE</t>
  </si>
  <si>
    <t>AMANET</t>
  </si>
  <si>
    <t>AMERICAN LEBANESE SYRIAN ASSOCIATED CHARITIES ALSAC</t>
  </si>
  <si>
    <t>2014J2200017</t>
  </si>
  <si>
    <t>AMERICAN RELIEF AND RECOVERY ACT</t>
  </si>
  <si>
    <t>2015-172</t>
  </si>
  <si>
    <t>AMERICAN SOCIETY OF ECHOCARDIOGRAPHY FOUNDATION</t>
  </si>
  <si>
    <t>2015/0384</t>
  </si>
  <si>
    <t>AMIDEX FOUNDATION FUNCOPPER PROJECT</t>
  </si>
  <si>
    <t>AMIDEX FOUNDATION MICROBIOE PROJECT</t>
  </si>
  <si>
    <t>AMMA CONSORTIUM AFRICAN MONSOON MULTIDISCIPLINARY ANALYSES</t>
  </si>
  <si>
    <t>2015CB150500</t>
  </si>
  <si>
    <t>AMOEBA SOCIETY</t>
  </si>
  <si>
    <t>2015ZX09102024</t>
  </si>
  <si>
    <t>AMOMED</t>
  </si>
  <si>
    <t>2016-00110366</t>
  </si>
  <si>
    <t>AMOMED PHARMA GMBH</t>
  </si>
  <si>
    <t>2016-0033</t>
  </si>
  <si>
    <t>ANANDAMAHIDOL SCHOLARSHIP FROM THAILAND</t>
  </si>
  <si>
    <t>2016-10008-25319</t>
  </si>
  <si>
    <t>ANGERS UNIVERSITY</t>
  </si>
  <si>
    <t>2016-57</t>
  </si>
  <si>
    <t>ANIMAL PHYSIOLOGY AND LIVESTOCK SYSTEMS DIVISION OF INRAE</t>
  </si>
  <si>
    <t>2016/668116-0</t>
  </si>
  <si>
    <t>ANRS FRANCE RECHERCHE NORD AMP SUD SIDA HIV HEPATITES</t>
  </si>
  <si>
    <t>ANRS FRANCE RECHERCHE NORD ET SUD SIDA HIV ET HEPATITES</t>
  </si>
  <si>
    <t>2016LWJJ-007</t>
  </si>
  <si>
    <t>ANRS FRENCH AGENCY FOR RESEARCH ON AIDS AND VIRAL HEPATITIS</t>
  </si>
  <si>
    <t>2016YFA0203200</t>
  </si>
  <si>
    <t>ANSM AGENCE NATIONALE DE SECURITE DU MEDICAMENT ET DES PRODUITS DE SANTE NATIONAL AGENCY FOR DRUG AND HEALTH PRODUCT SAFETY</t>
  </si>
  <si>
    <t>2016YFE0113500</t>
  </si>
  <si>
    <t>ANSS</t>
  </si>
  <si>
    <t>2016YFE0206600</t>
  </si>
  <si>
    <t>ANTI CANCER FUND</t>
  </si>
  <si>
    <t>2016ZYPZ-028</t>
  </si>
  <si>
    <t>AOI FROM THE CHU MONTPELLIER</t>
  </si>
  <si>
    <t>2017-02</t>
  </si>
  <si>
    <t>AOP ORPHAN</t>
  </si>
  <si>
    <t>2017-05741</t>
  </si>
  <si>
    <t>AOP PHARMA</t>
  </si>
  <si>
    <t>2017-EX002979</t>
  </si>
  <si>
    <t>AORC EXCELLENCE</t>
  </si>
  <si>
    <t>20171BAB204016</t>
  </si>
  <si>
    <t>AP HM ASSISTANCE PUBLIQUE HOPITAUX DE MARSEILLE</t>
  </si>
  <si>
    <t>APFR 2011</t>
  </si>
  <si>
    <t>2017YFD 0200806</t>
  </si>
  <si>
    <t>APHM</t>
  </si>
  <si>
    <t>2017ZX09304029-002</t>
  </si>
  <si>
    <t>APHM ASSISTANCE PUBLIQUE HOPITAUX DE MARSEILLE</t>
  </si>
  <si>
    <t>2017ZX10303406</t>
  </si>
  <si>
    <t>APHM ASSISTANCE PUBLIQUE HOPITAUX DE MARSEILLE MARSEILLE FRANCE</t>
  </si>
  <si>
    <t>2018-06335</t>
  </si>
  <si>
    <t>APHM HOPITAL DE LA TIMONE AIX MARSEILLE UNIVERSITY</t>
  </si>
  <si>
    <t>2018-2045</t>
  </si>
  <si>
    <t>APHM MARSEILLE FRANCE</t>
  </si>
  <si>
    <t>2018JY0637</t>
  </si>
  <si>
    <t>APHM REGIONAL PHRC</t>
  </si>
  <si>
    <t>2019-0031</t>
  </si>
  <si>
    <t>APHP</t>
  </si>
  <si>
    <t>2019-0034</t>
  </si>
  <si>
    <t>APPEL A PROJET RECHERCHE ETABLISSEMENT FRANCAIS DU SANG</t>
  </si>
  <si>
    <t>2019LWJJ-009</t>
  </si>
  <si>
    <t>APR 2016 11 MAZIERES AM</t>
  </si>
  <si>
    <t>202.782/2015</t>
  </si>
  <si>
    <t>AQUIMER RESEARCH CLUSTER</t>
  </si>
  <si>
    <t>202687/Z/16/Z</t>
  </si>
  <si>
    <t>ARAGON GOVERNMENT CONSOLIDATED GROUP A14</t>
  </si>
  <si>
    <t>ARAMI</t>
  </si>
  <si>
    <t>ARAMI ASSOCIATION</t>
  </si>
  <si>
    <t>ARARD</t>
  </si>
  <si>
    <t>ARBRE WSL JOINT PROJECT BLACK SECRET</t>
  </si>
  <si>
    <t>ARC BENDRISS VERMARE FONDATION POUR LA RECHERCHE MEDICALE FRM FRANCE</t>
  </si>
  <si>
    <t>204822/Z/16/Z</t>
  </si>
  <si>
    <t>ARISTEIA ACTION OF THE OPERATIONAL PROGRAM EDUCATION AND LIFELONG LEARNING</t>
  </si>
  <si>
    <t>204874/F20</t>
  </si>
  <si>
    <t>ARISTEIA II ACTION OF THE OPERATIONAL PROGRAM EDUCATION AND LIFELONG LEARNING THE EUROPEAN UNION EUROPEAN REGIONAL DEVELOPMENT FUND ERDF</t>
  </si>
  <si>
    <t>204911/Z/16/Z</t>
  </si>
  <si>
    <t>ARMED FORCES CENTER FOR EPIDEMIOLOGY AND PUBLIC HEALTH</t>
  </si>
  <si>
    <t>ARNOLD AND MABEL BECKMAN CRYOEM CENTER</t>
  </si>
  <si>
    <t>205377/Z/16/Z</t>
  </si>
  <si>
    <t>ARTC SUD</t>
  </si>
  <si>
    <t>ARUK VERSUS ARTHRITIS GRANT</t>
  </si>
  <si>
    <t>ASPEN</t>
  </si>
  <si>
    <t>208674/F50</t>
  </si>
  <si>
    <t>ASPIRES FHI 360</t>
  </si>
  <si>
    <t>ASSEMBLE EUROPEAN PROGRAMME ASSEMBLE</t>
  </si>
  <si>
    <t>ASSISTANCE PUBLIQUE DES HOPITAUX DE MARSEILLE AP HM AORC</t>
  </si>
  <si>
    <t>ASSISTANCE PUBLIQUE HOPITAUX DE MARSEILLE AIX MARSEILLE UNIVERSITE</t>
  </si>
  <si>
    <t>ASSISTANCE PUBLIQUE HOPITAUX DE MARSEILLE AP HM AORC 2008</t>
  </si>
  <si>
    <t>ASSISTANCE PUBLIQUE HOPITAUX DE MARSEILLE AP HM PROMOTES THE PROJECT</t>
  </si>
  <si>
    <t>212-2015-FONDECYT</t>
  </si>
  <si>
    <t>ASSISTANCE PUBLIQUE HOPITAUX DE MARSEILLE APHM</t>
  </si>
  <si>
    <t>ASSISTANCE PUBLIQUE HOPITAUX DE MARSEILLE DIRECTION DE LA RECHERCHE ET DE L INNOVATION</t>
  </si>
  <si>
    <t>213-2012-1513</t>
  </si>
  <si>
    <t>ASSISTANCE PUBLIQUE HOPITAUX DE MARSEILLE FRANCE</t>
  </si>
  <si>
    <t>213-2014-176</t>
  </si>
  <si>
    <t>ASSISTANCE PUBLIQUE HOPITAUX DEMARSEILLE APHM</t>
  </si>
  <si>
    <t>ASSOCIATION APRI MARSEILLE FRANCE</t>
  </si>
  <si>
    <t>ASSOCIATION DES NEURO ONCOLOGUES D EXPRESSION FRANCAISE ANOCEF</t>
  </si>
  <si>
    <t>ASSOCIATION FOR RESEARCH AGAINST CANCER ARC ASSOCIATION POUR LA RECHERCHE CONTRE LE CANCER</t>
  </si>
  <si>
    <t>ASSOCIATION FRANCAISE DU GOUGEROI SJOGREN ET DES SYNDROMES SECS</t>
  </si>
  <si>
    <t>ASSOCIATION HISTIOCYTOSE FRANCE</t>
  </si>
  <si>
    <t>ASSOCIATION POUR LA PROMOTION DE LA RECHERCHE ET DE L ENSEIGNEMENT POUR LES SOINS AUX NOUVEAU NES FRANCE</t>
  </si>
  <si>
    <t>ASSOCIATION POUR LA RECHERCHE EN INFECTIOLOGIE APRI</t>
  </si>
  <si>
    <t>ASSOCIATION POUR LA RECHERCHE SUR LES TUMEURS DE LA PROSTATE ARTP CA</t>
  </si>
  <si>
    <t>228292-EVA</t>
  </si>
  <si>
    <t>ASSOCIATION POUR LE DEVELOPPEMENT DES RECHERCHES BIOLOGIQUES ET MEDICALES AU CHU DE MARSEILLE ADEREM</t>
  </si>
  <si>
    <t>ASSOCIATION RECHERCHE ET TRANSFUSION</t>
  </si>
  <si>
    <t>23038.006713/2013-88</t>
  </si>
  <si>
    <t>ASSOCIATION VAINCRE LA MUCOVISCIDOSE AND FILIERE DE SANTE MALADIES RARES MUCO CFTR</t>
  </si>
  <si>
    <t>ASSOCIATION VAINCRE LA MUCOVISCIDOSE AVLM</t>
  </si>
  <si>
    <t>237841/030</t>
  </si>
  <si>
    <t>ASSOCIATIONS OF AFRICAN UNIVERSITIES</t>
  </si>
  <si>
    <t>ASTELLAS PFIZER GRANT FOR RESEARCH ON ATHEROSCLEROSIS UPDATE</t>
  </si>
  <si>
    <t>ASTELLAS PHARMA ASTELLAS</t>
  </si>
  <si>
    <t>ASTELLAS PHARMA GLOBAL DEVELOPMENT INC CHERTSEY UK</t>
  </si>
  <si>
    <t>ASTELLAS SAS</t>
  </si>
  <si>
    <t>ATIP AVENIR GRANT</t>
  </si>
  <si>
    <t>ATIP AVENIR GRANT CNRS INSERM</t>
  </si>
  <si>
    <t>248480/2013-8</t>
  </si>
  <si>
    <t>AUF COLLEGE EN BIOTECHNOLOGIES VEGETALES ET AGROALIMENTAIRE</t>
  </si>
  <si>
    <t>248819/2013-5</t>
  </si>
  <si>
    <t>AUSTRALIAN AMERICAN FULBRIGHT COMMISSION</t>
  </si>
  <si>
    <t>250479/NorZymeD</t>
  </si>
  <si>
    <t>AUSTRALIAN CENTRE FOR ANCIENT DNA</t>
  </si>
  <si>
    <t>AUSTRALIAN GOVERNMENT</t>
  </si>
  <si>
    <t>AUTOIMMUNITY CENTER OF EXCELLENCE NATIONAL INSTITUTES OF HEALTH</t>
  </si>
  <si>
    <t>AVIESAN PROJECT ASPERGILLUS</t>
  </si>
  <si>
    <t>AVIESAN SUD</t>
  </si>
  <si>
    <t>2560/MAE/SDR</t>
  </si>
  <si>
    <t>AZM AND SAADE ASSOCIATION</t>
  </si>
  <si>
    <t>AZM RESEARCH CENTER FOR BIOTECHNOLOGY AND ITS APPLICATION LEBANESE UNIVERSITY</t>
  </si>
  <si>
    <t>2566/16</t>
  </si>
  <si>
    <t>B BRAUN SEMPACH SWITZERLAND</t>
  </si>
  <si>
    <t>BAC 973</t>
  </si>
  <si>
    <t>BADEN WURTTEMBERG MINISTRY OF SCIENCE RESEARCH AND THE ARTS</t>
  </si>
  <si>
    <t>25_2012</t>
  </si>
  <si>
    <t>BANTING RESEARCH FOUNDATION</t>
  </si>
  <si>
    <t>BANYU LIFE SCIENCE FOUNDATION INTERNATIONAL</t>
  </si>
  <si>
    <t>26090/2019/MINKABINET</t>
  </si>
  <si>
    <t>BARD</t>
  </si>
  <si>
    <t>BASILEA</t>
  </si>
  <si>
    <t>BAYER PHARMA</t>
  </si>
  <si>
    <t>261504-EDENext-FP7</t>
  </si>
  <si>
    <t>BBRAUN</t>
  </si>
  <si>
    <t>BBSRC INSTITUTE STRATEGIC PROGRAM ON UNDERSTANDING AND EXPLOITING METABOLISM MET</t>
  </si>
  <si>
    <t>BECAR CAMPUS FRANCE FELLOWSHIP</t>
  </si>
  <si>
    <t>BEEF AND CATTLE RESEARCH COUNCIL</t>
  </si>
  <si>
    <t>2662014BQ051</t>
  </si>
  <si>
    <t>BEIJING ADVANCED INNOVATION CENTER FOR TREE BREEDING BY MOLECULAR DESIGN BEIJING FOREST UNIVERSITY</t>
  </si>
  <si>
    <t>2662015QC003</t>
  </si>
  <si>
    <t>BELGIAN FOUNDATION AGAINST CANCER STK</t>
  </si>
  <si>
    <t>BELLEHERBE ASSOCIATION</t>
  </si>
  <si>
    <t>BELSPO BELVIR GRANT</t>
  </si>
  <si>
    <t>BELSPO IUAP BELVIR</t>
  </si>
  <si>
    <t>BELVIR CONSORTIUM IAP PHASE VII OF THE BELGIAN SCIENCE POLICY OFFICE BELSPO</t>
  </si>
  <si>
    <t>BELVIR PROJECT FROM BELSPO IUAP</t>
  </si>
  <si>
    <t>BERLIN INSTITUTE OF HEALTH</t>
  </si>
  <si>
    <t>BERTRAND BLANC</t>
  </si>
  <si>
    <t>BERTRAND MIGHT RESEARCH FOUNDATION</t>
  </si>
  <si>
    <t>278433-PREDEMICS</t>
  </si>
  <si>
    <t>BETTENCOURT SHUELLER FONDATION</t>
  </si>
  <si>
    <t>28/2014</t>
  </si>
  <si>
    <t>BGISHENZHEN</t>
  </si>
  <si>
    <t>BH EUROPEAN UNION S SEVENTH FRAMEWORK PROGRAM FP EUROPEAN RESEARCH COUNCIL ERC</t>
  </si>
  <si>
    <t>282 378FP7</t>
  </si>
  <si>
    <t>BILL AMP MELINDA GATES FOUNDATION AS PART OF THE BREAST MILK GUT MICROBIOME AND IMMUNITY BMMI PROJECT</t>
  </si>
  <si>
    <t>BILL AND MELINDA GATES FOUNDATIONS THROUGH WHO</t>
  </si>
  <si>
    <t>BILL MELINDA GATES FOUNDATION THROUGH THE 3IE INITIATIVE</t>
  </si>
  <si>
    <t>BILL MELINDA GATES FOUNDATION UNDER THE MALARIA TRANSMISSION CONSORTIUM</t>
  </si>
  <si>
    <t>BIO RAD</t>
  </si>
  <si>
    <t>BIO5</t>
  </si>
  <si>
    <t>BIOASTER SANOFI ALLIANCE POUR LES SCIENCES DE LA VIE ET DE LA SANTE AVIESAN JOINT PROGRAM CANDIDA</t>
  </si>
  <si>
    <t>2P01 ES011269</t>
  </si>
  <si>
    <t>BIOCEV BIOTECHNOLOGY AND BIOMEDICINE CENTRE OF THE ACADEMY OF SCIENCES</t>
  </si>
  <si>
    <t>2T1-06/14</t>
  </si>
  <si>
    <t>BIOCODEX LABORATORIES</t>
  </si>
  <si>
    <t>3-10880</t>
  </si>
  <si>
    <t>BIOENERGY SCIENCE CENTER BESC WHICH IS A U S DEPARTMENT OF ENERGY BIOENERGY RESEARCH CENTER OFFICE OF BIOLOGICAL AND ENVIRONMENTAL RESEARCH IN THE DOE OFFICE OF SCIENCE</t>
  </si>
  <si>
    <t>3-ECD.8456</t>
  </si>
  <si>
    <t>BIOMASS RESEARCH AND DEVELOPMENT INITIATIVE FROM THE NATIONAL INSTITUTE OF FOOD AND AGRICULTURE US DEPARTMENT OF AGRICULTURE</t>
  </si>
  <si>
    <t>30-130-36-RG</t>
  </si>
  <si>
    <t>BIOMEDEF</t>
  </si>
  <si>
    <t>301-4-7-01.703</t>
  </si>
  <si>
    <t>BIOMEDICAL RESEARCH COUNCIL INDUSTRY ALIGNMENT FUND BMRC IAF</t>
  </si>
  <si>
    <t>302607/2016-1</t>
  </si>
  <si>
    <t>BIOMERIEUX FOUNDATION</t>
  </si>
  <si>
    <t>BIOMERIEUX MARCY L ETOILE FRANCE</t>
  </si>
  <si>
    <t>BIOMERIEUX SA FRANCE</t>
  </si>
  <si>
    <t>BIOS SCOPE AWARD FROM SIMONS FOUNDATION INTERNATIONAL</t>
  </si>
  <si>
    <t>BIOSCIENCES RESEARCH INNOVATION FUND PROGRAM THROUGH THE VICTORIAN DEPARTMENT OF ECONOMIC DEVELOPMENT JOBS TRANSPORT AND RESOURCES</t>
  </si>
  <si>
    <t>305732/2019-6</t>
  </si>
  <si>
    <t>BIOSPHERE 2</t>
  </si>
  <si>
    <t>BIOSTRUCT X</t>
  </si>
  <si>
    <t>30826052 MODEL-IDI</t>
  </si>
  <si>
    <t>BIOTECHNOLOGY INSTITUTE BIOCATALYSIS AWARD</t>
  </si>
  <si>
    <t>310030-149762</t>
  </si>
  <si>
    <t>BIOTRAIL PHD PROGRAM FONDATION A MIDEX</t>
  </si>
  <si>
    <t>310030-156169/1</t>
  </si>
  <si>
    <t>310030B_149886</t>
  </si>
  <si>
    <t>BIPEDD 2 CM</t>
  </si>
  <si>
    <t>31003A_152873</t>
  </si>
  <si>
    <t>BMRC TRANSITION FUNDS</t>
  </si>
  <si>
    <t>3100A0-104005</t>
  </si>
  <si>
    <t>BODOSAKIS FOUNDATION ATHENS GREECE</t>
  </si>
  <si>
    <t>3100A0-688 107679</t>
  </si>
  <si>
    <t>BORN FREE FOUNDATION</t>
  </si>
  <si>
    <t>3100A0-688107679</t>
  </si>
  <si>
    <t>BOYAI JANOS RESEARCH FELLOWSHIP</t>
  </si>
  <si>
    <t>310186/2014-5</t>
  </si>
  <si>
    <t>BPI FRANCE</t>
  </si>
  <si>
    <t>BRISTOL MYERS SQUIB</t>
  </si>
  <si>
    <t>BRISTOL MYERS SQUIB BMS</t>
  </si>
  <si>
    <t>BRISTOL MYERS SQUIBB AND PFIZER ALLIANCE</t>
  </si>
  <si>
    <t>BRISTOL NATIONAL INSTITUTE OF HEALTH RESEARCH NIHR BIOMEDICAL RESEARCH CENTRE BRC</t>
  </si>
  <si>
    <t>BRISTOL NIHR CARDIOVASCULAR BIOMEDICAL RESEARCH UNIT</t>
  </si>
  <si>
    <t>BRISTOL NIHR CARDIOVASCULAR BIOMEDICAL RESEARCH UNIT AT THE BRISTOL HEART INSTITUTE BRISTOL UK</t>
  </si>
  <si>
    <t>BRISTOL NIHR CARDIOVASCULAR BRU</t>
  </si>
  <si>
    <t>BRISTOL RADIOCARBON ACCELERATOR MASS SPECTROMETRY FACILITY BRAMS</t>
  </si>
  <si>
    <t>BRITISH MYCOLOGICAL SOCIETY</t>
  </si>
  <si>
    <t>BTI BIOCATALYSIS INITIATIVE</t>
  </si>
  <si>
    <t>BURROUGHS WELLCOME FUND</t>
  </si>
  <si>
    <t>C DEBI RESEARCH GRANT</t>
  </si>
  <si>
    <t>CACSICE</t>
  </si>
  <si>
    <t>320030-169853/1</t>
  </si>
  <si>
    <t>CAIRO UNIVERSITY</t>
  </si>
  <si>
    <t>320030-169853/2</t>
  </si>
  <si>
    <t>CAISSE NATIONALE D ASSURANCE MALADIE DES TRAVAILLEURS SALARIES CNAMTS</t>
  </si>
  <si>
    <t>322465 [Integrate]</t>
  </si>
  <si>
    <t>CALIFORNIA NANOSYSTEMS INSTITUTE CNSI</t>
  </si>
  <si>
    <t>CALYM</t>
  </si>
  <si>
    <t>CAMPUS FRANCE</t>
  </si>
  <si>
    <t>CAMPUS HUNGARY PROGRAMME SCHOLARSHIP</t>
  </si>
  <si>
    <t>CAMURUS SWEDEN</t>
  </si>
  <si>
    <t>CANADA RESEARCH CHAIRS IN PRECURSOR PROTEOLYSIS</t>
  </si>
  <si>
    <t>CANADIAN ASSOCIATION FOR MICROBIOLOGY AND INFECTIOUS DISEASES</t>
  </si>
  <si>
    <t>336355 -MicroDE</t>
  </si>
  <si>
    <t>CANADIAN IMMUNIZATION RESEARCH NETWORK</t>
  </si>
  <si>
    <t>35021RJ</t>
  </si>
  <si>
    <t>CANADIAN SAFETY AND SECURITY PROGRAM</t>
  </si>
  <si>
    <t>362-0426</t>
  </si>
  <si>
    <t>CANCER ASSOCIATION OF SOUTH AFRICA CANSA</t>
  </si>
  <si>
    <t>CANCER ASSOCIATION OF SOUTH AFRICA CANSA GRANT</t>
  </si>
  <si>
    <t>CANCER PREVENTION AND RESEARCH INSTITUTE OF TEXAS</t>
  </si>
  <si>
    <t>38155SJ</t>
  </si>
  <si>
    <t>CANCER RESEARCH UK</t>
  </si>
  <si>
    <t>39274UH 2018-2020</t>
  </si>
  <si>
    <t>CANCEROPOLE LLE DE FRANCE</t>
  </si>
  <si>
    <t>CAP L ORIENT</t>
  </si>
  <si>
    <t>CARE NETWORK</t>
  </si>
  <si>
    <t>CARLSBERG FOUNDATION THROUGH AN INTERNATIONALIZATION POSTDOC FELLOWSHIP</t>
  </si>
  <si>
    <t>404777-404782</t>
  </si>
  <si>
    <t>CCCDI UEFISCDI PROJECT</t>
  </si>
  <si>
    <t>CCMAR INSTITUTE OF FARO</t>
  </si>
  <si>
    <t>404788-404801</t>
  </si>
  <si>
    <t>CEA MITIC</t>
  </si>
  <si>
    <t>CEFIPRA</t>
  </si>
  <si>
    <t>4184-00537A</t>
  </si>
  <si>
    <t>CELGENE</t>
  </si>
  <si>
    <t>422255/2016-5</t>
  </si>
  <si>
    <t>CELTISPHYBIO LABEX AS PART OF THE IDEX PSL</t>
  </si>
  <si>
    <t>CENTER FOR INFECTION BIOLOGY ZIB</t>
  </si>
  <si>
    <t>441912/2014-1</t>
  </si>
  <si>
    <t>CENTER FOR THEORETICAL BIOLOGICAL PHYSICS POSTDOCTORAL FELLOWSHIP</t>
  </si>
  <si>
    <t>442333/2014-5</t>
  </si>
  <si>
    <t>CENTER NATIONAL DE LA RECHERCHE SCIENTIFIQUE</t>
  </si>
  <si>
    <t>CENTRE DE RECHERCHE CLINIQUE OF LARIBOISIERE UNIVERSITY HOSPITAL</t>
  </si>
  <si>
    <t>CENTRE DE RECHERCHE EN CANCEROLOGIE DE MARSEILLE</t>
  </si>
  <si>
    <t>470645/2011-3</t>
  </si>
  <si>
    <t>CENTRE DE RECHERCHE EN CANCEROLOGIE DE MARSEILLE CRCM</t>
  </si>
  <si>
    <t>476315-2009-3</t>
  </si>
  <si>
    <t>CENTRE FOR INFECTIOUS DISEASE EPIDEMIOLOGY AND RESEARCH NATIONAL UNIVERSITY OF SINGAPORE</t>
  </si>
  <si>
    <t>482697/2011-3</t>
  </si>
  <si>
    <t>CENTRE FOR INNOVATIVE MEDICINE</t>
  </si>
  <si>
    <t>CENTRE HOSPITALIER ET UNIVERSITAIRE DE CAEN</t>
  </si>
  <si>
    <t>494-2009</t>
  </si>
  <si>
    <t>CENTRE HOSPITALIER UNIVERSITAIRE DE TOURS FRANCE</t>
  </si>
  <si>
    <t>CENTRE INTERNATIONAL DE RECHERCHES MEDICALES DE FRANCEVILLE</t>
  </si>
  <si>
    <t>CENTRE NATIONAL DE FORMATION ET DE RECHERCHE EN SANTE RURALE REPUBLIC OF GUINEA</t>
  </si>
  <si>
    <t>CENTRE NATIONAL DE LA RECHERCHE SCIENTIFIQUE CNRS FR</t>
  </si>
  <si>
    <t>CENTRE NATIONAL DE LA RECHERCHE SCIENTIFIQUE CNRS LIA BIOMNSL</t>
  </si>
  <si>
    <t>51RT 0_126008</t>
  </si>
  <si>
    <t>CENTRE NATIONAL DE LA RECHERCHE SCIENTIFIQUE VISITING RESEARCHER GRANT</t>
  </si>
  <si>
    <t>51RTP0_151029</t>
  </si>
  <si>
    <t>CENTRE NATIONAL DE RECHERCHE ET DE FORMATION SUR LE PALUDISME BURKINA FASO</t>
  </si>
  <si>
    <t>521-2012-2637</t>
  </si>
  <si>
    <t>CENTRE NATIONAL DE RECHERCHE SCIENTIFIQUE</t>
  </si>
  <si>
    <t>CENTRE VIRCHOW VILLERME CHARITE</t>
  </si>
  <si>
    <t>CENTRE VIRCHOW VILLERME UNIVERSITY OF SORBONNE PARIS CITE</t>
  </si>
  <si>
    <t>CENTRES FOR DISEASE CONTROL AND PREVENTION</t>
  </si>
  <si>
    <t>CENTRO DE EXCELENCIA SEVERO OCHOA 2013 2017</t>
  </si>
  <si>
    <t>543/141/1432</t>
  </si>
  <si>
    <t>CENTRO DE MICROSCOPIA DA UFMG</t>
  </si>
  <si>
    <t>CENTRO DE MICROSCOPIA DA UNIVERSIDADE FEDERAL DE MINAS GERAIS UFMG</t>
  </si>
  <si>
    <t>5593/MAE/SDR</t>
  </si>
  <si>
    <t>564/2015</t>
  </si>
  <si>
    <t>CERTIFICATE AND EXCELLENCE PROGRAM OF 2019</t>
  </si>
  <si>
    <t>CERUS CORPORATION CONCORD CALIFORNIA</t>
  </si>
  <si>
    <t>CEVA SANTE ANIMALE COMPANY</t>
  </si>
  <si>
    <t>573828/2008-3</t>
  </si>
  <si>
    <t>CEVA SANTE ANIMALE LIBOURNE FRANCE</t>
  </si>
  <si>
    <t>5K22AI113060</t>
  </si>
  <si>
    <t>CEVA SANTE ANIMALE SA LIBOURNE FRANCE</t>
  </si>
  <si>
    <t>5R01AI089970-02</t>
  </si>
  <si>
    <t>CGAM</t>
  </si>
  <si>
    <t>5R01GM047869</t>
  </si>
  <si>
    <t>CHADWICK TRUST</t>
  </si>
  <si>
    <t>5R01GM080203</t>
  </si>
  <si>
    <t>CHAIR OF EXCELLENCE IRD BY THE INSTITUT DE RECHERCHE POUR LE DEVELOPPEMENT MEDITERRANEE INFECTION FOUNDATION</t>
  </si>
  <si>
    <t>5R01HG000225</t>
  </si>
  <si>
    <t>CHAIRS OF EXCELLENCE PROGRAM FROM THE CENTRE NATIONAL DE LA RECHERCHE SCIENTIFIQUE CNRS</t>
  </si>
  <si>
    <t>5R01HG004483</t>
  </si>
  <si>
    <t>CHANCELERIE DES UNIVERSITES DE PARIS LEGS POIX</t>
  </si>
  <si>
    <t>5R37AI049660</t>
  </si>
  <si>
    <t>CHANCELERIE DES UNIVERSITES DE PARIS LEGS POIX FONDATION POUR LA RECHERCHE MEDICALE</t>
  </si>
  <si>
    <t>5R44AI055229</t>
  </si>
  <si>
    <t>CHANCELLERIE DES UNIVERSITES DE PARIS LEGS POIX</t>
  </si>
  <si>
    <t>5R44AI058499</t>
  </si>
  <si>
    <t>CHARITE DOCTORATE GRANTS</t>
  </si>
  <si>
    <t>5T32AI007512</t>
  </si>
  <si>
    <t>CHARITE UNIVERSITATSMEDIZIN BERLIN</t>
  </si>
  <si>
    <t>5U01AI069919</t>
  </si>
  <si>
    <t>CHARITY CIEL</t>
  </si>
  <si>
    <t>5U41HG002371-15</t>
  </si>
  <si>
    <t>CHARITY ENSANGBLE</t>
  </si>
  <si>
    <t>CHARITY L UN POUR L AUTRE</t>
  </si>
  <si>
    <t>CHARLES NICOLLE FOUNDATION</t>
  </si>
  <si>
    <t>CHARLES UNIVERSITY</t>
  </si>
  <si>
    <t>CHARLES UNIVERSITY FROM THE EUROPEAN REGIONAL DEVELOPMENT FUND</t>
  </si>
  <si>
    <t>CHARLES UNIVERSITY RESEARCH CENTRE</t>
  </si>
  <si>
    <t>62722/2018</t>
  </si>
  <si>
    <t>CHARPAK RESEARCH EXCELLENCE SCHOLARSHIP FROM AGENCE FRANCAISE POUR LA PROMOTION DE L ENSEIGNEMENT SUPERIEUR L ACCUEIL ET LA MOBILITE INTERNATIONALE CAMPUS FRANCE</t>
  </si>
  <si>
    <t>CHILDHOOD MALARIA RESEARCH GROUP OF IBADAN</t>
  </si>
  <si>
    <t>CHILDHOOD MALARIA RESEARCH GROUP UNIVERSITY COLLEGE HOSPITAL IN IBADAN</t>
  </si>
  <si>
    <t>CHILDREN S FOUNDATION</t>
  </si>
  <si>
    <t>CHINA ISRAEL SCIENTIFIC RESEARCH COOPERATION</t>
  </si>
  <si>
    <t>647257- STROMA</t>
  </si>
  <si>
    <t>CHINA NATIONAL GRAND S T SPECIAL PROJECT</t>
  </si>
  <si>
    <t>647257-STROMA</t>
  </si>
  <si>
    <t>CHINA NATIONAL SCIENCE AND TECHNOLOGY MAJOR PROJECTS FOR MAJOR NEW DRUGS INNOVATION AND DEVELOPMENT</t>
  </si>
  <si>
    <t>CHRISTOPHE MERIEUX GRANT</t>
  </si>
  <si>
    <t>653316-EVA</t>
  </si>
  <si>
    <t>CHRU NANCY HOPITAUX DE BRABOIS ANAESTHESIOLOGY AND INTENSIVE CARE DEPARTMENT</t>
  </si>
  <si>
    <t>CHU CAEN NORMANDIE</t>
  </si>
  <si>
    <t>CHU HOPITAUX DE ROUEN DIRECTION DE LA RECHERCHE ET DE L INNOVATION</t>
  </si>
  <si>
    <t>CHULABHORN GRADUATE INSTITUTE</t>
  </si>
  <si>
    <t>666092 - REACTION</t>
  </si>
  <si>
    <t>CHULABHORN RESEARCH INSTITUTE</t>
  </si>
  <si>
    <t>CIFRE FROM THE ASSOCIATION NATIONALE DE LA RECHERCHE ET DE LA TECHNOLOGIE</t>
  </si>
  <si>
    <t>666100 EVIDENT</t>
  </si>
  <si>
    <t>CIFRE PHD GRANT FROM THE ASSOCIATION NATIONALE DE LA RECHERCHE ET DE LA TECHNOLOGIE</t>
  </si>
  <si>
    <t>CIHR S HIV CLINICAL TRIALS NETWORK</t>
  </si>
  <si>
    <t>670955 BROADimmune</t>
  </si>
  <si>
    <t>CIML</t>
  </si>
  <si>
    <t>CITAB</t>
  </si>
  <si>
    <t>CITY OF AMSTERDAM</t>
  </si>
  <si>
    <t>70/3/6915</t>
  </si>
  <si>
    <t>CLINICAL MONITORING RESEARCH PROGRAM DIRECTORATE FREDERICK NATIONAL LAB FOR CANCER RESEARCH</t>
  </si>
  <si>
    <t>70/4/5905</t>
  </si>
  <si>
    <t>CLINICAL RESEARCH FUND UNIVERSITY HOSPITALS LEUVEN</t>
  </si>
  <si>
    <t>CLINICAL RESEARCH HOSPITAL PROGRAM FROM THE FRENCH MINISTRY OF HEALTH PHRC</t>
  </si>
  <si>
    <t>CLINIGEN GROUP</t>
  </si>
  <si>
    <t>713/Ric. 29.10.2010</t>
  </si>
  <si>
    <t>CMIT COLLEGE DES UNIVERSITAIRES DE MALADIES INFECTIEUSES ET TROPICALES</t>
  </si>
  <si>
    <t>CNEPRU UNIVERSITY</t>
  </si>
  <si>
    <t>CNES IN FRANCE</t>
  </si>
  <si>
    <t>CNPQ FAP DF</t>
  </si>
  <si>
    <t>CNRS AIX MARSEILLE UNIVERSITY</t>
  </si>
  <si>
    <t>CNRS DOCTORAL FELLOWSHIP</t>
  </si>
  <si>
    <t>CNRS GRANT ACTION CNRS USA</t>
  </si>
  <si>
    <t>731060 Infravec2</t>
  </si>
  <si>
    <t>CNRS GRANT PICS</t>
  </si>
  <si>
    <t>CNRS INSERM AMU</t>
  </si>
  <si>
    <t>CNRS INSU EC2CO MICROBIEN PROGRAM</t>
  </si>
  <si>
    <t>CNRS MARSEILLE FRANCE</t>
  </si>
  <si>
    <t>CNRS STAFF SCIENTIST CONTRACT</t>
  </si>
  <si>
    <t>745/N-HESS-MAGIC/2010/0</t>
  </si>
  <si>
    <t>COALITION FOR CHILDREN AFFECTED BY AIDS</t>
  </si>
  <si>
    <t>COALITION INTERNATIONALE SIDA</t>
  </si>
  <si>
    <t>COLGATE R FRANCE</t>
  </si>
  <si>
    <t>COLLECTIVITE DE CORSE</t>
  </si>
  <si>
    <t>75N91019D00024</t>
  </si>
  <si>
    <t>COLLEGE DES ENSEIGNANTS EN RADIOLOGIE DE FRANCE FRENCH ACADEMIC COLLEGE OF RADIOLOGY CERF</t>
  </si>
  <si>
    <t>75N91019F00130</t>
  </si>
  <si>
    <t>COLLEGE OF SCIENCE</t>
  </si>
  <si>
    <t>COMITE DE PROTECTION DES PERSONNES INSTITUTIONAL REVIEW BOARD OF THE ETHICS COMMITTEE CPP ILE DE FRANCE X</t>
  </si>
  <si>
    <t>792803C</t>
  </si>
  <si>
    <t>COMMAND OF NATIONAL AND NOMADIC GUARD GNNT OF CHAD</t>
  </si>
  <si>
    <t>799-14</t>
  </si>
  <si>
    <t>COMMISSARIAT A L ENERGIE ATOMIQUE ET AUX ENERGIES ALTERNATIVES PROGRAM NRBC</t>
  </si>
  <si>
    <t>803-B8-762</t>
  </si>
  <si>
    <t>COMMUNITY CARE STUDY</t>
  </si>
  <si>
    <t>COMPAGNIE FRUITIERE ENDOWMENT FUND MARSEILLE FRANCE</t>
  </si>
  <si>
    <t>COMPANY OF BIOLOGISTS</t>
  </si>
  <si>
    <t>COMPETE</t>
  </si>
  <si>
    <t>COMUNIDAD DE MADRID</t>
  </si>
  <si>
    <t>837267E</t>
  </si>
  <si>
    <t>COMUNIDAD VALENCIANA GRANT FROM CONSELLERIA DE D EDUCACIO INVESTIGACIO CULTURA I ESPORT</t>
  </si>
  <si>
    <t>84-34</t>
  </si>
  <si>
    <t>CONCERTED ACTION PROGRAM OF THE KU LEUVEN</t>
  </si>
  <si>
    <t>CONQUER CANCER FOUNDATION</t>
  </si>
  <si>
    <t>CONSEIL GENERAL DU LOIRET AND EUROPEAN REGIONAL DEVELOPMENT FUND FEDER</t>
  </si>
  <si>
    <t>864.11.005</t>
  </si>
  <si>
    <t>CONSEIL REGIONAL DE PACA</t>
  </si>
  <si>
    <t>864.13.013</t>
  </si>
  <si>
    <t>CONSEJO INTERINSTITUCIONAL DE CIENCIA Y TECNOLOGIA CICYT</t>
  </si>
  <si>
    <t>CONSEJO SUPERIOR DE INVESTIGACIONES CIENTIFICAS CSIC</t>
  </si>
  <si>
    <t>89233218CNA000001</t>
  </si>
  <si>
    <t>CONSELHO NACIONAL DE DESENVOLVI MENTO CIENTIFICO E TECNOLOGICO BRASIL</t>
  </si>
  <si>
    <t>907440F</t>
  </si>
  <si>
    <t>CONSIGLIO NAZIONALE DELLE RICERCHE CNR</t>
  </si>
  <si>
    <t>CONSORTIUM AMMA AFRICAN MONSOON MULTIDISCIPLINARY ANALYSIS</t>
  </si>
  <si>
    <t>CONSORTIUM FOR ADVANCED RESEARCH TRAINING IN AFRICA CARTA</t>
  </si>
  <si>
    <t>CONSORTIUM OF ADVANCED RESEARCH TRAINING IN AFRICA CARTA</t>
  </si>
  <si>
    <t>CONSORZIO INTERUNIVERSITARIO NAZIONALE PER LA BIO ONCOLOGIA CINBO</t>
  </si>
  <si>
    <t>COOPERATIVE RESEARCH PROGRAM FOR AGRICULTURE SCIENCE TECHNOLOGY DEVELOPMENT RURAL DEVELOPMENT ADMINISTRATION</t>
  </si>
  <si>
    <t>COORDENACAO DE APERFEICOAMENTO DE PESSOAL DE NIVEL SUPERIOR COFEUB</t>
  </si>
  <si>
    <t>CORE RESEARCH FOR EVOLUTIONAL SCIENCE AND TECHNOLOGY CREST</t>
  </si>
  <si>
    <t>CORSICA TERRITORIAL COLLECTIVITY</t>
  </si>
  <si>
    <t>COST ACTION EURNEGVEC</t>
  </si>
  <si>
    <t>COST ACTION EUROPEAN NETWORK FOR NEGLECTED VECTORS AND VECTOR BORNE INFECTIONS</t>
  </si>
  <si>
    <t>COVIDIEN</t>
  </si>
  <si>
    <t>99999.001745/2014-00</t>
  </si>
  <si>
    <t>CR PACA</t>
  </si>
  <si>
    <t>9M004</t>
  </si>
  <si>
    <t>CRDF GLOBAL GRANT</t>
  </si>
  <si>
    <t>A*M-AAP-EI-13-13-130115-15.37</t>
  </si>
  <si>
    <t>CREATE TRAINING PROGRAM IN BIONANOMACHINES</t>
  </si>
  <si>
    <t>A09/03</t>
  </si>
  <si>
    <t>CREDIT MINISTERIEL PROGRAMME HOSPITALIER DE RECHERCHE CLINIQUE</t>
  </si>
  <si>
    <t>A09/4/5005</t>
  </si>
  <si>
    <t>CROATIAN SCIENCE FOUNDATION HRZZ</t>
  </si>
  <si>
    <t>A12171AS</t>
  </si>
  <si>
    <t>CROHN S AND COLITIS FOUNDATION OF AMERICA</t>
  </si>
  <si>
    <t>ABIR: ANR-13-IFEC-0005-03</t>
  </si>
  <si>
    <t>CROHN S COLITIS FOUNDATION OF AMERICA SENIOR RESEARCH AWARD</t>
  </si>
  <si>
    <t>AC15/00070</t>
  </si>
  <si>
    <t>CROSS DISCIPLINARY PROGRAM GLYCO ALPS PROGRAM</t>
  </si>
  <si>
    <t>ACF-2015-21-011</t>
  </si>
  <si>
    <t>CSJPGORVEL</t>
  </si>
  <si>
    <t>ACI-1548562</t>
  </si>
  <si>
    <t>CTMA</t>
  </si>
  <si>
    <t>ACIF/2013/120</t>
  </si>
  <si>
    <t>CTSI ODAT</t>
  </si>
  <si>
    <t>AGDI-531281</t>
  </si>
  <si>
    <t>CVRX</t>
  </si>
  <si>
    <t>AGL2011-29925</t>
  </si>
  <si>
    <t>CYSTIC FIBROSIS FRENCH FOUNDATION VAINCRE LA MUCOVICIDOSE GRANT</t>
  </si>
  <si>
    <t>AGL2011-30453-C04</t>
  </si>
  <si>
    <t>CZECH ACADEMY OF SCIENCES</t>
  </si>
  <si>
    <t>AGL2015 66362 R</t>
  </si>
  <si>
    <t>CZECH CENTRE FOR PHENOGENOMICS CCP</t>
  </si>
  <si>
    <t>AGL2015-66131-AGL2015-66131-C2-2-R</t>
  </si>
  <si>
    <t>DA PHARMA</t>
  </si>
  <si>
    <t>AGL2015-66833-R</t>
  </si>
  <si>
    <t>DANISH AMERICAN FULBRIGHT SCHOLARSHIP</t>
  </si>
  <si>
    <t>AI-067954</t>
  </si>
  <si>
    <t>DANISH COUNCIL FOR INDEPENDENT RESEARCH TECHNOLOGY AND PRODUCTION SCIENCES GLYCACT PROJECT</t>
  </si>
  <si>
    <t>AI-086037</t>
  </si>
  <si>
    <t>DANISH HEART ASSOCIATION</t>
  </si>
  <si>
    <t>AI-101093</t>
  </si>
  <si>
    <t>DANISH MINISTRY OF HIGHER EDUCATION AND SCIENCE THROUGH THE INSTRUMENT CENTER DANSCATT</t>
  </si>
  <si>
    <t>AI-48693</t>
  </si>
  <si>
    <t>DANISH RESEARCH COUNCIL SAPERE AUDE RESEARCH TALENT GRANT</t>
  </si>
  <si>
    <t>AI011219</t>
  </si>
  <si>
    <t>DANONE INSTITUTE INTERNATIONAL PARIS FRANCE</t>
  </si>
  <si>
    <t>AI059130</t>
  </si>
  <si>
    <t>DANONE INSTITUTE PARIS FRANCE</t>
  </si>
  <si>
    <t>AI074932</t>
  </si>
  <si>
    <t>DAT AIDS GROUP</t>
  </si>
  <si>
    <t>AI100527</t>
  </si>
  <si>
    <t>DEANSHIP OF SCIENTIFIC RESEARCH AT KING ABDULAZIZ UNIVERSITY JEDDAH</t>
  </si>
  <si>
    <t>AI101935</t>
  </si>
  <si>
    <t>DEANSHIP OF SCIENTIFIC RESEARCH DSR</t>
  </si>
  <si>
    <t>AI107663</t>
  </si>
  <si>
    <t>DEANSHIP OF SCIENTIFIC RESEARCH DSR KING ABDULAZIZ UNIVERSITY</t>
  </si>
  <si>
    <t>AI124346</t>
  </si>
  <si>
    <t>DEANSHIP OF SCIENTIFIC RESEARCH DSR KING ABDULAZIZ UNIVERSITY JEDDAH SAUDI ARABIA</t>
  </si>
  <si>
    <t>AI125446</t>
  </si>
  <si>
    <t>DEANSHIP OF SCIENTIFIC RESEARCH DSR KING ABDULAZIZ UNIVERSITY KAU JEDDAH</t>
  </si>
  <si>
    <t>AI127481</t>
  </si>
  <si>
    <t>DEFENCE ADVANCED RESEARCH PROJECT AGENCY</t>
  </si>
  <si>
    <t>AI131574</t>
  </si>
  <si>
    <t>DEFENCE SCIENCE AND TECHNOLOGY LABORATORY DSTL</t>
  </si>
  <si>
    <t>AI17892</t>
  </si>
  <si>
    <t>DELEGATION GENERALE POUR L ARMEMENT DGA AIX MARSEILLE UNIVERSITE PH D FELLOWSHIP</t>
  </si>
  <si>
    <t>AI21-2/01751</t>
  </si>
  <si>
    <t>DEPARTEMENT DE LA RECHERCHE CLINIQUE ET DU DEVELOPPEMENT DE L ASSISTANCE PUBLIQUE HOPITAUX DE PARIS</t>
  </si>
  <si>
    <t>AI24258</t>
  </si>
  <si>
    <t>DEPARTEMENT HOSPITALO UNIVERSITAIRE THORAX INNOVATION TORINO</t>
  </si>
  <si>
    <t>AI31168</t>
  </si>
  <si>
    <t>DEPARTEMENTS HOSPITALO UNIVERSITAIRE DHU THORAX INNOVATION TORINO</t>
  </si>
  <si>
    <t>AI42767</t>
  </si>
  <si>
    <t>DEPARTMENT FOR EDUCATION AND LEARNING FOR NORTHERN IRELAND</t>
  </si>
  <si>
    <t>AI85515</t>
  </si>
  <si>
    <t>DEPARTMENT FOR EMPLOYMENT AND LEARNING NORTHERN IRELAND UNITED KINGDOM</t>
  </si>
  <si>
    <t>AI95178</t>
  </si>
  <si>
    <t>DEPARTMENT FOR INTERNATIONAL DEVELOPMENT DFID</t>
  </si>
  <si>
    <t>AICO/2019/266</t>
  </si>
  <si>
    <t>DEPARTMENT OF ANAESTHESIOLOGY AND CRITICAL CARE OF PAOLI CALMETTES INSTITUTE</t>
  </si>
  <si>
    <t>AID-OAA-A-12-00005</t>
  </si>
  <si>
    <t>DEPARTMENT OF ANAESTHESIOLOGY AND INTENSIVE CARE</t>
  </si>
  <si>
    <t>AID-OAA-A-14-00102</t>
  </si>
  <si>
    <t>DEPARTMENT OF ANESTHESIOLOGY AND CRITICAL CARE MEDICINE NORTH HOSPITAL MARSEILLE FRANCE</t>
  </si>
  <si>
    <t>AIRC IG 19822</t>
  </si>
  <si>
    <t>DEPARTMENT OF ANESTHESIOLOGY AND INTENSIVE CARE UNIT OF NORD HOSPITAL MARSEILLE FRANCE</t>
  </si>
  <si>
    <t>AMS-NAF2-Tanser</t>
  </si>
  <si>
    <t>DEPARTMENT OF CLINICAL PHARMACOLOGY AT LA TIMONE UNIVERSITY HOSPITAL MARSEILLE</t>
  </si>
  <si>
    <t>AN10INSBR-05-01</t>
  </si>
  <si>
    <t>DEPARTMENT OF CLINICAL RESEARCH AND INNOVATION OF THE HOSPICES CIVILS DE LYON</t>
  </si>
  <si>
    <t>ANPCyT PICT-2017-3536</t>
  </si>
  <si>
    <t>DEPARTMENT OF ECONOMY SCIENCE AND INNOVATION EWI OF THE FLEMISH GOVERNMENT</t>
  </si>
  <si>
    <t>ANR 07 BDIV 012</t>
  </si>
  <si>
    <t>DEPARTMENT OF ENERGY JOINT GENOME INSTITUTE DOE JGI UNDER THE COMMUNITY SEQUENCING PROGRAM CSP</t>
  </si>
  <si>
    <t>ANR 09 ALIA 009</t>
  </si>
  <si>
    <t>DEPARTMENT OF ENERGY LAWRENCE LIVERMORE NATIONAL LABORATORY GRANT</t>
  </si>
  <si>
    <t>ANR 10 IAHI 03</t>
  </si>
  <si>
    <t>DEPARTMENT OF GENERAL AND MOLECULAR BOTANY</t>
  </si>
  <si>
    <t>ANR 11 CEPL 007 04 EXTRA-MU</t>
  </si>
  <si>
    <t>DEPARTMENT OF HEALTH OF KWAZULU NATAL</t>
  </si>
  <si>
    <t>ANR 13-BSV5-0006-01</t>
  </si>
  <si>
    <t>DEPARTMENT OF HEALTH OF SOUTH AFRICA</t>
  </si>
  <si>
    <t>ANR ASTRID RIFTVAC ANR-12-ASTR-0006-01</t>
  </si>
  <si>
    <t>DEPARTMENT OF INFECTIOUS DISEASES FRENCH INSTITUTE FOR PUBLIC HEALTH SURVEILLANCE INVS SAINT MAURICE FRANCE</t>
  </si>
  <si>
    <t>ANR- 11-LABX-0061</t>
  </si>
  <si>
    <t>DEPARTMENT OF OBSTETRICS AND GYNECOLOGY LAUSANNE UNIVERSITY HOSPITAL SWITZERLAND</t>
  </si>
  <si>
    <t>ANR- 13-BSV3-0014-01</t>
  </si>
  <si>
    <t>DEPARTMENT OF PEDIATRICS UNIVERSITY COLLEGE HOSPITAL IN IBADAN</t>
  </si>
  <si>
    <t>ANR-05-MIIM-035-02</t>
  </si>
  <si>
    <t>DEPARTMENT OF SCIENCE TECHNOLOGY INDIA</t>
  </si>
  <si>
    <t>ANR-08-MIEN-025-01</t>
  </si>
  <si>
    <t>DEPARTMENT OF VETERINARY SCIENCES CHADLI BENDJEDID UNIVERSITY EL TARF LABORATORY OF ANIMAL PRODUCTION BIOTECHNOLOGY AND HEALTH</t>
  </si>
  <si>
    <t>ANR-08-MIEN-032</t>
  </si>
  <si>
    <t>DESIGN OF BTLA INHIBITORS AS NEW DRUGS AGAINST MELANOMA FINANCED BY A GRANT FROM SWITZERLAND THROUGH THE SWISS CONTRIBUTION TO THE ENLARGED EUROPEAN UNION</t>
  </si>
  <si>
    <t>ANR-08-MIEN-033-01</t>
  </si>
  <si>
    <t>DET FRIE FORSKNINGSRAD DFF</t>
  </si>
  <si>
    <t>ANR-09-ALIA-009</t>
  </si>
  <si>
    <t>DEUTSCHE GESELLSCHAFT FUR INTERNATIONALE ZUSAMMENARBEIT GIZ GMBH</t>
  </si>
  <si>
    <t>ANR-09-RPDOC-007-01</t>
  </si>
  <si>
    <t>DFG CE INFLAMMATION AT INTERFACES</t>
  </si>
  <si>
    <t>ANR-09-STRA-10</t>
  </si>
  <si>
    <t>DGA DIRECTION GENERALE DE L ARMEMENT MINISTERE DE LA DEFENSE FRANCE</t>
  </si>
  <si>
    <t>ANR-10 INBS-05-02</t>
  </si>
  <si>
    <t>DGA FRANCE</t>
  </si>
  <si>
    <t>ANR-10- JCJC-1303-03</t>
  </si>
  <si>
    <t>DGA GRANT</t>
  </si>
  <si>
    <t>ANR-10-09-INBS</t>
  </si>
  <si>
    <t>DGOS</t>
  </si>
  <si>
    <t>ANR-10-AIRT-03</t>
  </si>
  <si>
    <t>DGOS LABELLISATION SIRIC</t>
  </si>
  <si>
    <t>ANR-10-BINF-01-01</t>
  </si>
  <si>
    <t>DGRSDT OF THE ALGERIAN MINISTRY OF HIGHER EDUCATION AND SCIENTIFIC RESEARCH</t>
  </si>
  <si>
    <t>ANR-10-BINF-01-03</t>
  </si>
  <si>
    <t>DGS DIRECTION GENERALE DE LA SANTE FRENCH MINISTRY OF HEALTH</t>
  </si>
  <si>
    <t>ANR-10-BTBR-04</t>
  </si>
  <si>
    <t>DHSST</t>
  </si>
  <si>
    <t>ANR-10-EQPX-02-01</t>
  </si>
  <si>
    <t>DIORAPHTE FOUNDATION</t>
  </si>
  <si>
    <t>ANR-10-EQPX-03</t>
  </si>
  <si>
    <t>DIPARTIMENTI DI ECCELLENZA 2018 2022 DEPARTMENT OF BIOLOGY AND BIOTECHNOLOGY OF PAVIA</t>
  </si>
  <si>
    <t>ANR-10-GENM-017-PhyloFish</t>
  </si>
  <si>
    <t>DIPARTIMENTI DI ECCELLENZA 2018 2022 DEPARTMENT OF MEDICAL SCIENCES OF TURIN</t>
  </si>
  <si>
    <t>ANR-10-IDEX-0001-02 PSL*</t>
  </si>
  <si>
    <t>DIRECTION DE LA RECHERCHE CLINIQUE ET DES INNOVATIONS</t>
  </si>
  <si>
    <t>ANR-10-IDEX-0001-02-PSL</t>
  </si>
  <si>
    <t>DIRECTION DE LA RECHERCHE DES ETUDES DE L EVALUATION ET DES STATISTIQUES DREES</t>
  </si>
  <si>
    <t>ANR-10-IDEX-0002-02</t>
  </si>
  <si>
    <t>DIRECTION DE LA RECHERCHE DES ETUDES DE L EVALUATION ET DES STATISTIQUES DREES MINISTERE DU TRAVAIL DES RELATIONS SOCIALES DE LA FAMILLE DE LA SOLIDARITE ET DE LA VILLE MINISTERE DE LA SANTE ET DES SPORTS</t>
  </si>
  <si>
    <t>ANR-10-IHU.-03</t>
  </si>
  <si>
    <t>DIRECTION DU SERVICE DE SANTE DES ARMEES</t>
  </si>
  <si>
    <t>ANR-10-IHUB-0002</t>
  </si>
  <si>
    <t>DIRECTION GENERALE DE L ARMEMENT AND AIX MARSEILLE UNIVERSITY</t>
  </si>
  <si>
    <t>ANR-10-INBS-0004</t>
  </si>
  <si>
    <t>DIRECTION GENERALE DE L ARMEMENT FRANCE</t>
  </si>
  <si>
    <t>ANR-10-INBS-0005</t>
  </si>
  <si>
    <t>DIRECTION GENERALE DE L OFFRE DE SOINS DGOS</t>
  </si>
  <si>
    <t>ANR-10-INBS-04-01 France Bio Imaging</t>
  </si>
  <si>
    <t>DIRECTION GENERALE DE L OFFRE DE SOINS MINISTERE DES AFFAIRES SOCIALES ET DE LA SANTE</t>
  </si>
  <si>
    <t>ANR-10-INBS-05-01</t>
  </si>
  <si>
    <t>DIRECTION GENERALE DE LA SANTE DGS PARIS FRANCE</t>
  </si>
  <si>
    <t>ANR-10-INBS-05-02</t>
  </si>
  <si>
    <t>DIRECTION GENERALE DE LA SANTE FRANCE CONVENTION DU ENTRE LA DGS ET I INSERM</t>
  </si>
  <si>
    <t>ANR-10-INBS-09-02</t>
  </si>
  <si>
    <t>DIRECTION GENERALE DE LA SANTE MINISTERE CHARGE DE LA SANTE DIRECTORATE GENERAL OF HEALTH MINISTRY OF HEALTH</t>
  </si>
  <si>
    <t>ANR-10-INBS-09-03</t>
  </si>
  <si>
    <t>DIRECTION GENERALE DES ARMEES</t>
  </si>
  <si>
    <t>ANR-10-INBS-09-08</t>
  </si>
  <si>
    <t>DIRECTION GENERALE POUR L ARMEMENT</t>
  </si>
  <si>
    <t>ANR-10-INBS-09-09</t>
  </si>
  <si>
    <t>DIRECTORATE FOR RESEARCH STUDIES ASSESSMENT AND STATISTICS OF MINISTRY OF HEALTH FRENCH ACRONYM DREES</t>
  </si>
  <si>
    <t>ANR-10-INSB-04-01</t>
  </si>
  <si>
    <t>DIRECTORATE OF RESEARCH STUDIES EVALUATION AND STATISTICS DREES MINISTRY OF SOCIAL AFFAIRS AND HEALTH</t>
  </si>
  <si>
    <t>ANR-10-INSB-0501</t>
  </si>
  <si>
    <t>DIRECTORATE OF RESEARCH STUDIES EVALUATION AND STATISTICS DREES OF THE MINISTRY OF SOCIAL AFFAIRS AND HEALTH</t>
  </si>
  <si>
    <t>ANR-10-INSB05-01</t>
  </si>
  <si>
    <t>DISCOVERY PROGRAMME FROM THE NATURAL SCIENCES AND ENGINEERING RESEARCH COUNCIL OF CANADA NSERC DISCOVERY</t>
  </si>
  <si>
    <t>ANR-10-LABEX-04</t>
  </si>
  <si>
    <t>DNDI</t>
  </si>
  <si>
    <t>ANR-10-LABX-0013</t>
  </si>
  <si>
    <t>DOCTORAL FELLOWSHIPS OF THE MINISTERE FRANCAIS DE L ENSEIGNEMENT SUPERIEUR ET DE LA RECHERCHE</t>
  </si>
  <si>
    <t>ANR-10-LABX-0025</t>
  </si>
  <si>
    <t>DOCTORAL RESEARCH TRAINING PROGRAM FRANCISCO JOSE DE CALDAS FROM COLOMBIA</t>
  </si>
  <si>
    <t>ANR-10-LABX-0030-INRT</t>
  </si>
  <si>
    <t>DOCTORS WITHOUT BORDERS INTERNATIONAL INNOVATION FUND</t>
  </si>
  <si>
    <t>ANR-10-LABX-0036_NETRN</t>
  </si>
  <si>
    <t>DOMAINE D INTERET MAJEUR DIM ONE HEALTH</t>
  </si>
  <si>
    <t>ANR-10-LABX-14-01</t>
  </si>
  <si>
    <t>DOPAMINET EUROPEAN PROJECT</t>
  </si>
  <si>
    <t>ANR-10-LABX-33</t>
  </si>
  <si>
    <t>DRAEGER</t>
  </si>
  <si>
    <t>ANR-10-LABX-54</t>
  </si>
  <si>
    <t>DREES DIRECTION FOR RESEARCH STUDIES EVALUATION AND STATISTICS</t>
  </si>
  <si>
    <t>ANR-10-LABX-54 MEMO-LIFE</t>
  </si>
  <si>
    <t>DRUG RESISTANCE AND CONTAINMENT GLOBAL MALARIA PROGRAMME WORLD HEALTH ORGANIZATION GENEVA SWITZERLAND</t>
  </si>
  <si>
    <t>ANR-10-LABX-77</t>
  </si>
  <si>
    <t>DUTCH AIDSFONDS</t>
  </si>
  <si>
    <t>ANR-10-LBX-0038</t>
  </si>
  <si>
    <t>DYNAMIQUE SPATIO TEMPORELLE DE LA TRANSMISSION DU PALUDISME DANS DES ENVIRONNEMENTS CHANGEANTS OF JEUNES EQUIPES ASSOCIEES A L IRD JEAI DYNASTEC</t>
  </si>
  <si>
    <t>ANR-10-NANO-04-03</t>
  </si>
  <si>
    <t>DZIF GERMAN CENTER FOR INFECTION RESEARCH</t>
  </si>
  <si>
    <t>ANR-10INSB-05-01</t>
  </si>
  <si>
    <t>EANM</t>
  </si>
  <si>
    <t>ANR-11-BINF-0002</t>
  </si>
  <si>
    <t>EARLY RESEARCHER AWARD FROM ONTARIO MINISTRY OF RESEARCH AND INNOVATION</t>
  </si>
  <si>
    <t>ANR-11-BINF-0003</t>
  </si>
  <si>
    <t>EC2CO PATRICIA PROJECT</t>
  </si>
  <si>
    <t>ANR-11-BSH1-0007</t>
  </si>
  <si>
    <t>ECDC UNDER EMERGING VIRAL DISEASES LABNET FRAMEWORK CONTRACT</t>
  </si>
  <si>
    <t>ANR-11-BSV8-004-01</t>
  </si>
  <si>
    <t>ECOLE DOCTORALE FRONTIERES DE L INNOVATION EN RECHERCHE ET EDUCATION PROGRAMME BETTENCOURT</t>
  </si>
  <si>
    <t>ANR-11-BSV_019-02</t>
  </si>
  <si>
    <t>ECOSAN CNRS INEE BATMAN</t>
  </si>
  <si>
    <t>ANR-11-DPBS-0001</t>
  </si>
  <si>
    <t>EDENEXT</t>
  </si>
  <si>
    <t>ANR-11-ECOT-0009</t>
  </si>
  <si>
    <t>EDF FOUNDATION EDF DIVERSITERRE</t>
  </si>
  <si>
    <t>ANR-11-EMMA-0045 VICIT</t>
  </si>
  <si>
    <t>EDTCP1 WANETAM</t>
  </si>
  <si>
    <t>ANR-11-EQPX-0022</t>
  </si>
  <si>
    <t>EDUCATION DEPARTMENT OF HENAN PROVINCE CHINA</t>
  </si>
  <si>
    <t>ANR-11-IDEX-0001-02 (A*MIDEX)</t>
  </si>
  <si>
    <t>EDUCATION OFFICE OF CAMPUS FRANCE</t>
  </si>
  <si>
    <t>ANR-11-IDEX-0001-02 [001-02]</t>
  </si>
  <si>
    <t>EDUCATION OFFICE OF IP IRAN</t>
  </si>
  <si>
    <t>ANR-11-IDEX-0002-02</t>
  </si>
  <si>
    <t>EDUCATION OFFICE OF IP PARIS</t>
  </si>
  <si>
    <t>ANR-11-IDEX-0003-01</t>
  </si>
  <si>
    <t>EDUCATION OFFICE OF IPI</t>
  </si>
  <si>
    <t>ANR-11-IDEX-0004-02</t>
  </si>
  <si>
    <t>EDWARDS LIFE SC</t>
  </si>
  <si>
    <t>ANR-11-IDEX-0005-02</t>
  </si>
  <si>
    <t>EDWARDS LIFESCIENCES SA NYON SWITZERLAND</t>
  </si>
  <si>
    <t>ANR-11-IDEX-301-02</t>
  </si>
  <si>
    <t>ANR-11-INBS-0002</t>
  </si>
  <si>
    <t>EHESP ECOLE DES HAUTES ETUDES EN SANTE PUBLIQUE SCHOOL OF PUBLIC HEALTH RENNES</t>
  </si>
  <si>
    <t>ANR-11-INBS-0013</t>
  </si>
  <si>
    <t>EIFFEL PROGRAM FROM THE FRENCH MINISTERE DES AFFAIRES ETRANGERES</t>
  </si>
  <si>
    <t>ANR-11-INSB-0010</t>
  </si>
  <si>
    <t>EISAI CO LTD</t>
  </si>
  <si>
    <t>ANR-11-ISV3-002</t>
  </si>
  <si>
    <t>ELI LILY</t>
  </si>
  <si>
    <t>ANR-11-LA-BEX-0043</t>
  </si>
  <si>
    <t>ELISABETH BADINTER</t>
  </si>
  <si>
    <t>ANR-11-LABX-0002_ARBRE</t>
  </si>
  <si>
    <t>ELIVIE</t>
  </si>
  <si>
    <t>ANR-11-LABX-0003-01</t>
  </si>
  <si>
    <t>ELIXIR IIB</t>
  </si>
  <si>
    <t>ANR-11-LABX-0010</t>
  </si>
  <si>
    <t>ELTE INSTITUTIONAL EXCELLENCE PROGRAM OF THE HUNGARIAN MINISTRY OF HUMAN CAPACITIES</t>
  </si>
  <si>
    <t>ANR-11-LABX-0015</t>
  </si>
  <si>
    <t>EMERGING VIRAL DISEASES EXPERT LABORATORY NETWORK EVD LABNET</t>
  </si>
  <si>
    <t>ANR-11-LABX-0021-01-LipSTIC</t>
  </si>
  <si>
    <t>EMMES CORPORATION</t>
  </si>
  <si>
    <t>ANR-11-LABX-0024</t>
  </si>
  <si>
    <t>EMO HEALTH</t>
  </si>
  <si>
    <t>ANR-11-LABX-0028-01</t>
  </si>
  <si>
    <t>EMORY VACCINOLOGY TRAINING PROGRAM OF THE NATIONAL INSTITUTE OF ALLERGY AND INFECTIOUS DISEASES</t>
  </si>
  <si>
    <t>ANR-11-LABX-0037-01</t>
  </si>
  <si>
    <t>EMPLOIS JEUNES DOCTOR ANTS</t>
  </si>
  <si>
    <t>ANR-11-LABX-0043</t>
  </si>
  <si>
    <t>EMPOWER POSTDOCTORAL FELLOWSHIP OF THE IRISH RESEARCH COUNCIL</t>
  </si>
  <si>
    <t>ANR-11-LABX-0051</t>
  </si>
  <si>
    <t>EMRO COMSTECH</t>
  </si>
  <si>
    <t>ANR-11-LABX-0054 (Labex INFORM)</t>
  </si>
  <si>
    <t>ENS LYON</t>
  </si>
  <si>
    <t>ANR-11-LABX0057_MITOCROSS</t>
  </si>
  <si>
    <t>ENTOMOLOGY DEPARTMENT ARBO VIRUS LABORATORY IN NATIONAL INSTITUTE OF HYGIENE AND EPIDEMIOLOGY HANOI VIETNAM</t>
  </si>
  <si>
    <t>ANR-11-LBX-002-01</t>
  </si>
  <si>
    <t>ENVIRONMENT ENERGY AND MARINE AFFAIRS</t>
  </si>
  <si>
    <t>ANR-11-PHUC-001</t>
  </si>
  <si>
    <t>ENZOX2 EU PROJECT</t>
  </si>
  <si>
    <t>ANR-11IDEX- 0001-02</t>
  </si>
  <si>
    <t>EOS</t>
  </si>
  <si>
    <t>ANR-11LABX-0054</t>
  </si>
  <si>
    <t>EPIDIAG 09 CO 101 RESEARCH PROGRAM DGA FUNDS DIRECTORATE GENERAL FOR ARMAMENT MINISTRY OF DEFENSE</t>
  </si>
  <si>
    <t>ANR-12-BIME-0009</t>
  </si>
  <si>
    <t>EQUIPE FONDATION RECHERCHE MEDICALE GRANT</t>
  </si>
  <si>
    <t>ANR-12-BIO-ME-006-01</t>
  </si>
  <si>
    <t>EQUIPE FRM</t>
  </si>
  <si>
    <t>ANR-12-BSV3</t>
  </si>
  <si>
    <t>EQUIPE FRM DEQ</t>
  </si>
  <si>
    <t>ANR-12-BSV8-0008-01</t>
  </si>
  <si>
    <t>EQUIPEMENT D EXCELLENCE EQUIPEX I2MC</t>
  </si>
  <si>
    <t>ANR-12-IS07-0001</t>
  </si>
  <si>
    <t>ERA NET EURONANOMED NANOASIT I NOVEL DRUG DELIVERY ROUTES MEDIATED VIA NANOTECHNOLOGY TARGETING ALLERGY VACCINATION</t>
  </si>
  <si>
    <t>ANR-12-ISV3- 0006-01</t>
  </si>
  <si>
    <t>ERA NET EURONANOMED2 NANOASIT II ALLERGY VACCINATION USING NOVEL DRUG DELIVERY ROUTES MEDIATED VIA NANOTECHNOLOGY</t>
  </si>
  <si>
    <t>ANR-12-STR-003</t>
  </si>
  <si>
    <t>ERA NET FOR RESEARCH ON RARE DISEASES</t>
  </si>
  <si>
    <t>ANR-12BSV3-0007</t>
  </si>
  <si>
    <t>ERA NET INFECT ERA</t>
  </si>
  <si>
    <t>ANR-13-BIME-0002</t>
  </si>
  <si>
    <t>ERA NET INFECT ERA ABIR</t>
  </si>
  <si>
    <t>ANR-13-BS07-0007-01</t>
  </si>
  <si>
    <t>ERACOL SCHOLARSHIP</t>
  </si>
  <si>
    <t>ANR-13-BSV2-0011-01</t>
  </si>
  <si>
    <t>ERASMUS MUNDUS</t>
  </si>
  <si>
    <t>ANR-13-BSV2-0018</t>
  </si>
  <si>
    <t>ERASMUS MUNDUS PROJECT MAHEVA</t>
  </si>
  <si>
    <t>ANR-13-BSV3-0009</t>
  </si>
  <si>
    <t>ERASMUS PROGRAM OF THE EUROPEAN UNION</t>
  </si>
  <si>
    <t>ANR-13-BSV3-007-01</t>
  </si>
  <si>
    <t>ERC ADVANCED GRANT AWARD</t>
  </si>
  <si>
    <t>ANR-13-BSV7-0015-Maternal Legacy</t>
  </si>
  <si>
    <t>ERC CONSOLIDATOR GRANT</t>
  </si>
  <si>
    <t>ANR-13-IFEC-0005-03</t>
  </si>
  <si>
    <t>ERC FP7 2007 2013 ERC ADVANCED GRANT AGREEMENT</t>
  </si>
  <si>
    <t>ANR-13-ISV7-0005-PhyloSex</t>
  </si>
  <si>
    <t>ERC INTEGRATE PROJECT</t>
  </si>
  <si>
    <t>ANR-13-ISV8-0001</t>
  </si>
  <si>
    <t>ERC PROTEOMICS 4D</t>
  </si>
  <si>
    <t>ANR-13-PDOC-0010-01</t>
  </si>
  <si>
    <t>ERD FUNDS CENTRE FOR RESEARCH OF PATHOGENICITY AND VIRULENCE OF PARASITES</t>
  </si>
  <si>
    <t>ANR-13-PDOC-0019</t>
  </si>
  <si>
    <t>ERD FUNDS PROJECT CERAVIP</t>
  </si>
  <si>
    <t>ANR-13-PDOC-0025-01</t>
  </si>
  <si>
    <t>ERDF UNDER THE SPANISH MINECO</t>
  </si>
  <si>
    <t>ANR-13JSV6-0004</t>
  </si>
  <si>
    <t>ESC</t>
  </si>
  <si>
    <t>ANR-14-CE06-0017-01</t>
  </si>
  <si>
    <t>ESICM</t>
  </si>
  <si>
    <t>ANR-14-CE09-0005</t>
  </si>
  <si>
    <t>ESMO TRANSLATIONAL RESEARCH FELLOWSHIP</t>
  </si>
  <si>
    <t>ANR-14-CE09-0027-01</t>
  </si>
  <si>
    <t>ETABLISSEMENT FRANCAIS DU SANG EFS MARSEILLE</t>
  </si>
  <si>
    <t>ANR-14-CE10-0001</t>
  </si>
  <si>
    <t>ETABLISSEMENT FRANCAIS DU SANG MARSEILLE FRANCE</t>
  </si>
  <si>
    <t>ANR-14-CE14-0007-02</t>
  </si>
  <si>
    <t>ETABLISSEMENT FRANCAIS DU SANG PACA CORSE FRANCE</t>
  </si>
  <si>
    <t>ANR-14-CE14-0008-02</t>
  </si>
  <si>
    <t>ETABLISSEMENT FRANCAIS DU SANG PARIS FRANCE</t>
  </si>
  <si>
    <t>ANR-14-CE14-0022</t>
  </si>
  <si>
    <t>ETABLISSEMENTS FRANCAIS DU SANG EFS MARSEILLE</t>
  </si>
  <si>
    <t>ANR-14-CE14-0029</t>
  </si>
  <si>
    <t>ETH ZURICH</t>
  </si>
  <si>
    <t>ANR-14-CE20-0007</t>
  </si>
  <si>
    <t>ETHICON</t>
  </si>
  <si>
    <t>ANR-14-CE31-0013-01</t>
  </si>
  <si>
    <t>ETHYPHARM</t>
  </si>
  <si>
    <t>ANR-14-EBOL-0001</t>
  </si>
  <si>
    <t>EU CEPHEID INNOVATIVE MEDICINES INITIATIVE 2 JOINT UNDERTAKING VHFMODRAD GRANT</t>
  </si>
  <si>
    <t>ANR-14-EBOL-0002-01</t>
  </si>
  <si>
    <t>EU COMMISSION THROUGH DG SANTE EU RL ON EQUINE DISEASES</t>
  </si>
  <si>
    <t>ANR-14-EBOL-002-01</t>
  </si>
  <si>
    <t>EU F7 PROJECT EUVIRNA</t>
  </si>
  <si>
    <t>ANR-14CE14-0001</t>
  </si>
  <si>
    <t>EU F7 PROJECT SILVER</t>
  </si>
  <si>
    <t>ANR-15-CE01-0009</t>
  </si>
  <si>
    <t>EU FP7 GRANT</t>
  </si>
  <si>
    <t>ANR-15-CE11-0016</t>
  </si>
  <si>
    <t>EU FP7 MICROB3</t>
  </si>
  <si>
    <t>ANR-15-CE15-00029 ZIKAHOST</t>
  </si>
  <si>
    <t>EU FP7 PROGRAMME UNDER WALLTRAC PROJECT</t>
  </si>
  <si>
    <t>ANR-15-CE15-0011</t>
  </si>
  <si>
    <t>EU FP7 PROJECT PREDEMICS</t>
  </si>
  <si>
    <t>ANR-15-CE18-0007-02</t>
  </si>
  <si>
    <t>EU FP7 PROJECT SILVER</t>
  </si>
  <si>
    <t>ANR-15-CE34-0005</t>
  </si>
  <si>
    <t>EU H2020</t>
  </si>
  <si>
    <t>ANR-16-CE11-0031</t>
  </si>
  <si>
    <t>EU HORIZON 2020 PROJECT EVAG</t>
  </si>
  <si>
    <t>ANR-16-CE20-0006</t>
  </si>
  <si>
    <t>EU HORIZON 2020 RESEARCH AND INNOVATION PROGRAM</t>
  </si>
  <si>
    <t>ANR-16-CE92-0019</t>
  </si>
  <si>
    <t>EU PROJECT EUVIRNA</t>
  </si>
  <si>
    <t>ANR-16_CE11_0031_01</t>
  </si>
  <si>
    <t>EU PROJECT SILVER</t>
  </si>
  <si>
    <t>ANR-17-CE11-0017</t>
  </si>
  <si>
    <t>EUKARYS SAS</t>
  </si>
  <si>
    <t>ANR-17-CE11-0039-01</t>
  </si>
  <si>
    <t>EUROPEAN AND DEVELOPING COUNTRIES CLINICAL TRIAL PARTNERSHIP EDCTP FELLOWSHIP GRANT</t>
  </si>
  <si>
    <t>ANR-17-CE15-001501</t>
  </si>
  <si>
    <t>EUROPEAN AND DEVELOPING COUNTRIES CLINICAL TRIAL PARTNERSHIP MEDICINES FOR MALARIA VENTURE GENEVA SWITZERLAND</t>
  </si>
  <si>
    <t>ANR-17-CE19-0027</t>
  </si>
  <si>
    <t>EUROPEAN CENTER FOR DISEASE PREVENTION AND CONTROL ECDC</t>
  </si>
  <si>
    <t>ANR-17-CE20-0032</t>
  </si>
  <si>
    <t>EUROPEAN CENTRE FOR DISEASE PREVENTION AND CONTROL ECDC CONTRACT</t>
  </si>
  <si>
    <t>ANR-17-CE21-0005-07</t>
  </si>
  <si>
    <t>EUROPEAN CENTRE FOR DISEASE PREVENTION AND CONTROL ECDC UNDER THE EVD LABNET FRAMEWORK CONTRACT</t>
  </si>
  <si>
    <t>ANR-17-CE35-0003-02</t>
  </si>
  <si>
    <t>EUROPEAN CENTRES FOR DISEASE CONTROL ECDC</t>
  </si>
  <si>
    <t>ANR-17-RHUS-0007</t>
  </si>
  <si>
    <t>EUROPEAN COMMISSION EUROPEAN REGIONAL DEVELOPMENT FUND</t>
  </si>
  <si>
    <t>ANR-17-RHUS-000X</t>
  </si>
  <si>
    <t>EUROPEAN COMMISSION EUROPEAN REGIONAL DEVELOPMENT FUND ERDF</t>
  </si>
  <si>
    <t>ANR-18-CE11-0001</t>
  </si>
  <si>
    <t>EUROPEAN COMMISSION FP7 REGPOT CAPACITY PROGRAM</t>
  </si>
  <si>
    <t>ANR-18-CE35-0003-01</t>
  </si>
  <si>
    <t>EUROPEAN COMMISSION GRANT WITHIN THE FP7</t>
  </si>
  <si>
    <t>ANR-19-CE150029</t>
  </si>
  <si>
    <t>EUROPEAN COMMISSION INNOVATE PROGRAM COMACROSS PROJECT</t>
  </si>
  <si>
    <t>ANR-20-COVI-0073-01</t>
  </si>
  <si>
    <t>EUROPEAN COMMISSION INNOVATIVE MEDICINES INITIATIVE IMI</t>
  </si>
  <si>
    <t>ANR-2010-BLAN-1320-01</t>
  </si>
  <si>
    <t>EUROPEAN COMMISSION S DIRECTORATE GENERAL FOR INTERNATIONAL COOPERATION AND DEVELOPMENT</t>
  </si>
  <si>
    <t>ANR-2010-BLAN-1320-01760</t>
  </si>
  <si>
    <t>EUROPEAN COMMISSION S SEVENTH FRAMEWORK PROGRAM VISICORT</t>
  </si>
  <si>
    <t>ANR-GENMSMD (ANR-16-CE17-0005-01)</t>
  </si>
  <si>
    <t>EUROPEAN COMMISSION SEVENTH FRAMEWORK PROGRAM FP7</t>
  </si>
  <si>
    <t>ANR-IFNPHOX (ANR-13-ISV3-001-01)</t>
  </si>
  <si>
    <t>EUROPEAN COMMISSION SILVER PROJECT</t>
  </si>
  <si>
    <t>ANR-STROMA</t>
  </si>
  <si>
    <t>EUROPEAN COMMISSION THROUGH THE HORIZON FRAMEWORK</t>
  </si>
  <si>
    <t>ANR08-PCVI-0020-01</t>
  </si>
  <si>
    <t>EUROPEAN COMMISSION THROUGH THE MARIE CURIE ACTION IRSES IMCONET</t>
  </si>
  <si>
    <t>ANR10-BLAN-000</t>
  </si>
  <si>
    <t>EUROPEAN COMMISSION UNDER HORIZON 2020 FUNDING</t>
  </si>
  <si>
    <t>ANR10-LABX-0025</t>
  </si>
  <si>
    <t>EUROPEAN COMMISSION UNDER LIFE SCIENCE HEALTH PRIORITY OF THE 7TH FRAMEWORK PROGRAM AIDA</t>
  </si>
  <si>
    <t>ANR16-CE12-0008-01</t>
  </si>
  <si>
    <t>EUROPEAN COMMISSION UNDER THE HEALTH COOPERATION WORK PROGRAMME OF THE 7TH FRAMEWORK PROGRAMME</t>
  </si>
  <si>
    <t>ANR17-CE35-0006-01 PRIME</t>
  </si>
  <si>
    <t>EUROPEAN COMMUNITY PROGRAM SUDOE</t>
  </si>
  <si>
    <t>ANR19-CE11-0024-02</t>
  </si>
  <si>
    <t>EUROPEAN COMMUNITY S SEVENTH FRAMEWORK PROGRAMME PREDEMICS EU PROJECT</t>
  </si>
  <si>
    <t>ANRII-BSV8-0019</t>
  </si>
  <si>
    <t>EUROPEAN COMMUNITY S SEVENTH FRAMEWORK PROGRAMME SILVER EU PROJECT</t>
  </si>
  <si>
    <t>ANRS 12-116</t>
  </si>
  <si>
    <t>EUROPEAN COMMUNITY SEVENTH FRAMEWORK PROGRAM BIOTRACK</t>
  </si>
  <si>
    <t>ANRS 12313</t>
  </si>
  <si>
    <t>EUROPEAN COMMUNITY SIXTH FRAMEWORK PROGRAM</t>
  </si>
  <si>
    <t>ANRS 12369</t>
  </si>
  <si>
    <t>EUROPEAN DEVELOPING COUNTRIES CLINICAL TRIALS PARTNERSHIP</t>
  </si>
  <si>
    <t>ANRS-13292</t>
  </si>
  <si>
    <t>EUROPEAN DEVELOPING COUNTRY CLINICAL TRIALS PROGRAMME</t>
  </si>
  <si>
    <t>ANRS-2005-2</t>
  </si>
  <si>
    <t>EUROPEAN DEVELOPMENT REGIONAL FUND A WAY TO ACHIEVE EUROPE ERDF</t>
  </si>
  <si>
    <t>ANRS-EN12</t>
  </si>
  <si>
    <t>EUROPEAN FEDER BIOTK</t>
  </si>
  <si>
    <t>ANRS12339</t>
  </si>
  <si>
    <t>EUROPEAN FEDERATION OF PHARMACEUTICAL INDUSTRIES AND ASSOCIATIONS EFPIA</t>
  </si>
  <si>
    <t>ANRS12369 B105</t>
  </si>
  <si>
    <t>EUROPEAN FOOD SAFETY AUTHORITY EFSA</t>
  </si>
  <si>
    <t>AO 2011-005720</t>
  </si>
  <si>
    <t>EUROPEAN FP7 CONTRACT</t>
  </si>
  <si>
    <t>AOM06046</t>
  </si>
  <si>
    <t>EUROPEAN FUND UNDER THE FEDER PRIMI PROGRAM</t>
  </si>
  <si>
    <t>AOM16278</t>
  </si>
  <si>
    <t>EUROPEAN FUNDING AGENCY</t>
  </si>
  <si>
    <t>AOM2012</t>
  </si>
  <si>
    <t>EUROPEAN FUNDING AGENCY FEDER</t>
  </si>
  <si>
    <t>AOR05007</t>
  </si>
  <si>
    <t>EUROPEAN FUNDING FEDER BIOTEK</t>
  </si>
  <si>
    <t>AOR12144</t>
  </si>
  <si>
    <t>EUROPEAN FUNDING FEDER BIOTK</t>
  </si>
  <si>
    <t>AP-HM-2010</t>
  </si>
  <si>
    <t>EUROPEAN FUNDING FEDER IHU PRIMMI</t>
  </si>
  <si>
    <t>AP-RMA-2015-025</t>
  </si>
  <si>
    <t>EUROPEAN FUNDING FEDERPRIMMI FONDS EUROPEEN DE DEVELOPPEMENT REGIONAL PLATEFORMES DE RECHERCHE ET D INNOVATION MUTUALISEES MEDITERRANEE INFECTION FEDER</t>
  </si>
  <si>
    <t>APP0088/2016</t>
  </si>
  <si>
    <t>EUROPEAN FUNDING FONDS EUROPEEN DE DEVELOPPEMENT REGIONAL PLATEFORMES DE RECHERCHE ET D INNOVATION MUTUALISEES MEDITERRANEE INFECTION FEDER PRIMMI</t>
  </si>
  <si>
    <t>APR 2013.10</t>
  </si>
  <si>
    <t>EUROPEAN FUNDING FROM FEDER PRIMI</t>
  </si>
  <si>
    <t>APR-2014-17</t>
  </si>
  <si>
    <t>EUROPEAN FUNDING FROM FEDER PRIMMI FONDS EUROPEEN DE DEVELOPPEMENT REGIONAL PLATEFORMES DE RECHERCHE ET D INNOVATION MUTUALISEES MEDITERRANEE INFECTION</t>
  </si>
  <si>
    <t>APVV-0280-12</t>
  </si>
  <si>
    <t>EUROPEAN FUNDING PRIMI</t>
  </si>
  <si>
    <t>APVV-028012</t>
  </si>
  <si>
    <t>EUROPEAN FUNDING THROUGH FONDS EUROPEEN DE DEVELOPPEMENT REGIONAL EUROPEAN REGIONAL DEVELOPMENT FUND</t>
  </si>
  <si>
    <t>AR-34-191</t>
  </si>
  <si>
    <t>EUROPEAN FUNDING VIA FEDER PRIMI</t>
  </si>
  <si>
    <t>AR056296</t>
  </si>
  <si>
    <t>EUROPEAN GRANT</t>
  </si>
  <si>
    <t>ARA-GIRUS/ANR-09-PCS-GENM-218</t>
  </si>
  <si>
    <t>EUROPEAN INFRASTRUCTURE TRANSVAC2</t>
  </si>
  <si>
    <t>ARS-0424185</t>
  </si>
  <si>
    <t>EUROPEAN MOLECULAR BIOLOGY LABORATORY</t>
  </si>
  <si>
    <t>ARTEN-L-00848</t>
  </si>
  <si>
    <t>EUROPEAN MOLECULAR BIOLOGY LABORATORY EMBL</t>
  </si>
  <si>
    <t>ASC12035ASA</t>
  </si>
  <si>
    <t>EUROPEAN NETWORK FOR DIAGNOSTICS OF IMPORTED VIRAL DISEASES ENIVD EUROPEAN CENTRE FOR DISEASE PREVENTION AND CONTROL</t>
  </si>
  <si>
    <t>AST-0808050</t>
  </si>
  <si>
    <t>EUROPEAN PROGRAMMES PREDEMICS</t>
  </si>
  <si>
    <t>AST-1109911</t>
  </si>
  <si>
    <t>EUROPEAN PROJECT</t>
  </si>
  <si>
    <t>ASTF 449-2016</t>
  </si>
  <si>
    <t>EUROPEAN REGIONAL DEVELOPMENT FUNDS FEDER POCT PARAMYXOI PROJECT</t>
  </si>
  <si>
    <t>AYA2012-38491-C02-01</t>
  </si>
  <si>
    <t>EUROPEAN REGIONAL DEVELOPMENT FUNDS FEDER POCT PATHOGENES ASSOCIES A LA FAUNE SAUVAGE OCEAN INDIEN PROJECT</t>
  </si>
  <si>
    <t>AYA2013-47447-C3-1-P</t>
  </si>
  <si>
    <t>EUROPEAN RESEARCH AREA NETWORK ON CARDIOVASCULAR DISEASES ERA CVD MINOTAUR</t>
  </si>
  <si>
    <t>AYA2015-71042-P</t>
  </si>
  <si>
    <t>EUROPEAN RESEARCH COUNCIL GRANT ERC ADG C NAPSE</t>
  </si>
  <si>
    <t>B52F16001770005</t>
  </si>
  <si>
    <t>EUROPEAN RESEARCH COUNCIL MICRODE</t>
  </si>
  <si>
    <t>B618146</t>
  </si>
  <si>
    <t>EUROPEAN RESEARCH COUNCIL STG GRANT</t>
  </si>
  <si>
    <t>BAP110</t>
  </si>
  <si>
    <t>EUROPEAN RESEARCH COUNCIL THINK</t>
  </si>
  <si>
    <t>BB/F000642/1</t>
  </si>
  <si>
    <t>EUROPEAN RESEARCH COUNCIL UNDER THE HORIZON 2020 RESEARCH AND INNOVATION PROGRAMME</t>
  </si>
  <si>
    <t>BB/F00334X/1</t>
  </si>
  <si>
    <t>EUROPEAN SEVEN FRAMEWORK PROGRAMME HEALTH</t>
  </si>
  <si>
    <t>BB/F014163/1</t>
  </si>
  <si>
    <t>EUROPEAN SOCIETY OF ANAESTHESIOLOGY</t>
  </si>
  <si>
    <t>BB/G007071/1</t>
  </si>
  <si>
    <t>EUROPEAN SOCIETY OF INTENSIVE CARE MEDICINE</t>
  </si>
  <si>
    <t>BB/J004529/1</t>
  </si>
  <si>
    <t>EUROPEAN SOCIETY OF INTENSIVE CARE MEDICINE ESICM</t>
  </si>
  <si>
    <t>BB/J004561/1</t>
  </si>
  <si>
    <t>EUROPEAN STRUCTURAL AND INVESTMENT FUNDS</t>
  </si>
  <si>
    <t>BB/J015563/1</t>
  </si>
  <si>
    <t>EUROPEAN UNION CELLULOSOMEPLUS PROJECT</t>
  </si>
  <si>
    <t>BB/K001744/1</t>
  </si>
  <si>
    <t>EUROPEAN UNION DG RESEARCH THROUGH PROJECT COMPARE</t>
  </si>
  <si>
    <t>BB/K01434X/1</t>
  </si>
  <si>
    <t>EUROPEAN UNION DG RESEARCH THROUGH PROJECT EVAG</t>
  </si>
  <si>
    <t>BB/L000423</t>
  </si>
  <si>
    <t>EUROPEAN UNION DG RESEARCH THROUGH PROJECT PREPARE</t>
  </si>
  <si>
    <t>BB/L008602/1</t>
  </si>
  <si>
    <t>EUROPEAN UNION DG SANCO THROUGH EVD LABNET</t>
  </si>
  <si>
    <t>BB/L014130/1</t>
  </si>
  <si>
    <t>EUROPEAN UNION DIRECTORATE GENERAL FOR RESEARCH HORIZON 2020 PROGRAMME OF THE EUROPEAN COMMISSION</t>
  </si>
  <si>
    <t>BB/LO1413/1</t>
  </si>
  <si>
    <t>EUROPEAN UNION EUROPEAID</t>
  </si>
  <si>
    <t>BB/M009971/1</t>
  </si>
  <si>
    <t>EUROPEAN UNION EUROPEAN REGIONAL DEVELOPMENT FUND ERDF</t>
  </si>
  <si>
    <t>BB/M014207/1</t>
  </si>
  <si>
    <t>EUROPEAN UNION FP7 PROGRAM UNDER SILVER</t>
  </si>
  <si>
    <t>BB/M029026/1</t>
  </si>
  <si>
    <t>EUROPEAN UNION FP7 PROGRAM UNDER SILVER GRANT</t>
  </si>
  <si>
    <t>BB/M02903411</t>
  </si>
  <si>
    <t>EUROPEAN UNION FP7 PROGRAM UNDER THE MARIE CURIE ITN EUVIRNA GRANT</t>
  </si>
  <si>
    <t>BB/M029042/1</t>
  </si>
  <si>
    <t>EUROPEAN UNION GRANT EDENEXT</t>
  </si>
  <si>
    <t>BB/N005082/1</t>
  </si>
  <si>
    <t>EUROPEAN UNION HORIZON 2020</t>
  </si>
  <si>
    <t>BB/N009959/1</t>
  </si>
  <si>
    <t>EUROPEAN UNION HORIZON 2020 PROGRAM</t>
  </si>
  <si>
    <t>BB/N012631/1</t>
  </si>
  <si>
    <t>EUROPEAN UNION IMI2 PROGRAM CARE</t>
  </si>
  <si>
    <t>BB/N013689/1</t>
  </si>
  <si>
    <t>EUROPEAN UNION JOINT PROGRAMMING IN NEURODEGENERATIVE DISEASES</t>
  </si>
  <si>
    <t>BB/PO12523/1</t>
  </si>
  <si>
    <t>EUROPEAN UNION LIFELONG LEARNING PROGRAMME</t>
  </si>
  <si>
    <t>BBI-PPP-2015-2-720297</t>
  </si>
  <si>
    <t>EUROPEAN UNION RESEARCH PROGRAM EBOLAMODRAD IMI</t>
  </si>
  <si>
    <t>BBS/B/00697</t>
  </si>
  <si>
    <t>EUROPEAN UNION RESEARCH PROGRAM EVAG H2020</t>
  </si>
  <si>
    <t>BBS/E/F/000PR10346</t>
  </si>
  <si>
    <t>EUROPEAN UNION RESEARCH PROGRAM REACTION H2020</t>
  </si>
  <si>
    <t>BBS/E/I/00001410</t>
  </si>
  <si>
    <t>EUROPEAN UNION S 7TH FRAMEWORK PROGRAMME</t>
  </si>
  <si>
    <t>BBS/E/I/00001710</t>
  </si>
  <si>
    <t>EUROPEAN UNION S FP7</t>
  </si>
  <si>
    <t>BBS/E/T/000PR5885</t>
  </si>
  <si>
    <t>EUROPEAN UNION S FRAMEWORK PROGRAM HORIZON 2020</t>
  </si>
  <si>
    <t>BBS/E/T/000PR6193</t>
  </si>
  <si>
    <t>EUROPEAN UNION S HORIZON 2020 EVAG PROJECT</t>
  </si>
  <si>
    <t>BBS/E/T/000PR9819</t>
  </si>
  <si>
    <t>EUROPEAN UNION S HORIZON 2020 FRAMEWORK PROGRAM</t>
  </si>
  <si>
    <t>BCS-1032255</t>
  </si>
  <si>
    <t>EUROPEAN UNION S HORIZON 2020 H2020 RESEARCH AND INNOVATION PROGRAM FIGHT NCOV</t>
  </si>
  <si>
    <t>BCS-1460369</t>
  </si>
  <si>
    <t>EUROPEAN UNION S HORIZON 2020 PROGRAMME THROUGH ZIKALLIANCE</t>
  </si>
  <si>
    <t>BCS-1725067</t>
  </si>
  <si>
    <t>EUROPEAN UNION S HORIZON 2020 RESEARCH AND INNOVATION PROGRAM EUROPEAN VIRUS ARCHIVE GLOBAL</t>
  </si>
  <si>
    <t>BES-2011-048415</t>
  </si>
  <si>
    <t>BFU2014-55076-P</t>
  </si>
  <si>
    <t>EUROPEAN UNION S HORIZON 2020 RESEARCH AND INNOVATION PROGRAMME UNDER EUROPEAN VIRUS ARCHIVE EVAG</t>
  </si>
  <si>
    <t>BFU2014-55738-REDT</t>
  </si>
  <si>
    <t>EUROPEAN UNION S HORIZON 2020 RESEARCH AND INNOVATION PROGRAMME UNDER EVAG GRANT</t>
  </si>
  <si>
    <t>BFU2015-64699-P</t>
  </si>
  <si>
    <t>EUROPEAN UNION S HORIZON 2020 RESEARCH AND INNOVATION PROGRAMME UNDER THE MARIE SKLODOWSKA CURIE GRANT</t>
  </si>
  <si>
    <t>BFU2016-74961-P</t>
  </si>
  <si>
    <t>EUROPEAN UNION S HORIZON 2020 RESEARCH AND INNOVATION PROGRAMME UNDER ZIKAPLAN GRANT</t>
  </si>
  <si>
    <t>BFU2017-89201-P</t>
  </si>
  <si>
    <t>EUROPEAN UNION S HORIZON 2020 RESEARCH AND INNOVATION PROGRAMME ZIKALLIANCE</t>
  </si>
  <si>
    <t>BHIVE - 648925</t>
  </si>
  <si>
    <t>EUROPEAN UNION S HORIZON RESEARCH AND INNOVATION PROGRAM EVAG</t>
  </si>
  <si>
    <t>BIO2016-75030-P</t>
  </si>
  <si>
    <t>EUROPEAN UNION S HORIZON RESEARCH AND INNOVATION PROGRAM THROUGH THE ANTIVIRALS PROJECT UNDER MARIE SKLODOWSKA CURIE GRANT</t>
  </si>
  <si>
    <t>BLAN07-3_222301</t>
  </si>
  <si>
    <t>EUROPEAN UNION S HORIZON RESEARCH AND INNOVATION PROGRAM THROUGH THE ZIKALLIANCE PROJECT</t>
  </si>
  <si>
    <t>BO4098/2-1</t>
  </si>
  <si>
    <t>EUROPEAN UNION S HORIZON RESEARCH AND INNOVATION PROGRAM ZIKAPLAN</t>
  </si>
  <si>
    <t>BOF16/MET_V/007</t>
  </si>
  <si>
    <t>EUROPEAN UNION S HORIZON RESEARCH AND INNOVATION PROGRAMM EVAG</t>
  </si>
  <si>
    <t>BP 1386</t>
  </si>
  <si>
    <t>EUROPEAN UNION S HORIZON RESEARCH AND INNOVATION PROGRAMM ZIKALLIANCE</t>
  </si>
  <si>
    <t>BR1502/11-2</t>
  </si>
  <si>
    <t>EUROPEAN UNION S SEVENTH FRAMEWORK PROGRAM</t>
  </si>
  <si>
    <t>BT/RLF/Re-entry/38/2017</t>
  </si>
  <si>
    <t>EUROPEAN UNION S SEVENTH FRAMEWORK PROGRAM FP 2007 2013 EUROPEAN RESEARCH COUNCIL ERC GRANT</t>
  </si>
  <si>
    <t>Bru-Epidia 291815FP7/ERANET/ANIHWA</t>
  </si>
  <si>
    <t>EUROPEAN UNION S SEVENTH FRAMEWORK PROGRAM FP EUROPEAN RESEARCH COUNCIL ERC GRANT</t>
  </si>
  <si>
    <t>C 2016-000486</t>
  </si>
  <si>
    <t>EUROPEAN UNION S SEVENTH FRAMEWORK PROGRAM GRANT FP 2007 2013</t>
  </si>
  <si>
    <t>C05X0801</t>
  </si>
  <si>
    <t>EUROPEAN UNION S SEVENTH FRAMEWORK PROGRAMME FOR RESEARCH TECHNOLOGICAL DEVELOPMENT AND DEMONSTRATION</t>
  </si>
  <si>
    <t>C11X1312</t>
  </si>
  <si>
    <t>EUROPEAN UNION SEVENTH FRAMEWORK INITIAL TRAINING NETWORK PROGRAMME</t>
  </si>
  <si>
    <t>C15/BM/10318186</t>
  </si>
  <si>
    <t>EUROPEAN UNION SEVENTH FRAMEWORK PROGRAM FP7 THROUGH THE EUROPEAN TRAINING NETWORK ON RNA VIRUS REPLICATION AND ANTIVIRAL DRUG DEVELOPMENT PROJECT</t>
  </si>
  <si>
    <t>C2016-11478</t>
  </si>
  <si>
    <t>EUROPEAN UNION SEVENTH FRAMEWORK PROGRAM MARIE SKLODOWSKA CURIE ETN EUVIRNA</t>
  </si>
  <si>
    <t>C2017-000265</t>
  </si>
  <si>
    <t>EUROPEAN UNION SEVENTH FRAMEWORK PROGRAM PROJECT SILVER</t>
  </si>
  <si>
    <t>C2017-1348</t>
  </si>
  <si>
    <t>EUROPEAN UNION SEVENTH FRAMEWORK PROGRAMME FP7 2007 2013 UNDER SILVER GRANT</t>
  </si>
  <si>
    <t>C26A155548</t>
  </si>
  <si>
    <t>EUROPEAN UNION SEVENTH FRAMEWORK PROGRAMME FP7 UNDER A SILVER GRANT</t>
  </si>
  <si>
    <t>C26C18000320007</t>
  </si>
  <si>
    <t>EUROPEAN UNION SEVENTH FRAMEWORK PROGRAMME UNDER THE WALLTRAC PROJECT</t>
  </si>
  <si>
    <t>C26N15J4A5</t>
  </si>
  <si>
    <t>EUROPEAN UNION THROUGH HORIZON 2020 GRANT</t>
  </si>
  <si>
    <t>C26N1SE4LB</t>
  </si>
  <si>
    <t>EUROPEAN UNION THROUGH THE EUROPEAN REGIONAL DEVELOPMENT FUND FEDER</t>
  </si>
  <si>
    <t>CA253095</t>
  </si>
  <si>
    <t>EUROPEAN UNION THROUGH THE EUROPEAN REGIONAL DEVELOPMENT FUNDS</t>
  </si>
  <si>
    <t>CBET-1336496</t>
  </si>
  <si>
    <t>EUROPEAN UNION UNDER EDENEXT FP7</t>
  </si>
  <si>
    <t>CBRG14May051</t>
  </si>
  <si>
    <t>EUROPEAN UNION UNDER EUROCOORD GRANT</t>
  </si>
  <si>
    <t>CBRGnov094</t>
  </si>
  <si>
    <t>EUROPEAN UNION UNDER MARIE CURIE</t>
  </si>
  <si>
    <t>CEBA ANR-10-LABEX-25-01</t>
  </si>
  <si>
    <t>EUROPEAN UNION UNDER PRE DEMICS</t>
  </si>
  <si>
    <t>CEBA ANR-10-LABX-2501</t>
  </si>
  <si>
    <t>EUROPEAN UNION UNDER PREPARE</t>
  </si>
  <si>
    <t>CEBA: ANR-10-LABX-0025</t>
  </si>
  <si>
    <t>EUROPEAN UNION UNDER PROJECT EUROPEAN VIRUS ARCHIVE GOES GLOBAL</t>
  </si>
  <si>
    <t>CESNET LM2015042</t>
  </si>
  <si>
    <t>EUROPEAN UNION UNDER THE SIXTH FRAMEWORK PROGRAMME</t>
  </si>
  <si>
    <t>CEX2018-000806-S</t>
  </si>
  <si>
    <t>EUROPEAN VIRUS ARCHIVE EUROPEAN UNION SEVENTH FRAMEWORK PROGRAMME</t>
  </si>
  <si>
    <t>CF16-0418</t>
  </si>
  <si>
    <t>EUROPEAN VIRUS ARCHIVE EVA PROJECT EU FP7 CAPACITIES PROJECT</t>
  </si>
  <si>
    <t>CF16-0673</t>
  </si>
  <si>
    <t>EUROPEAN VIRUS ARCHIVE GLOBAL EVA GLOBAL PROJECT EUROPEAN UNION</t>
  </si>
  <si>
    <t>CF17-0533</t>
  </si>
  <si>
    <t>EUROPEAN VIRUS ARCHIVE GLOBAL EVA GLOBAL PROJECT H2020 IN FRAIA 2019 PROGRAM</t>
  </si>
  <si>
    <t>CGL2013-40564-R</t>
  </si>
  <si>
    <t>EUROPEAN VIRUS ARCHIVE GLOBAL EVA GLOBAL PROJECT H2020 INFRAIA 2019 PROGRAM</t>
  </si>
  <si>
    <t>CGL2016-76273-P</t>
  </si>
  <si>
    <t>EUROPEAN VIRUS ARCHIVE GOES GLOBAL EVAG</t>
  </si>
  <si>
    <t>CHE-1308839</t>
  </si>
  <si>
    <t>EUROPEAN VIRUS ARCHIVE GOES GLOBAL EVAG EUROPEAN UNION H2020</t>
  </si>
  <si>
    <t>CLiNK SOE2/P1/E341</t>
  </si>
  <si>
    <t>EUROPEAN VIRUS ARCHIVE GOES GLOBAL EVAG EUROPEAN UNION S HORIZON RESEARCH AND INNOVATION PROGRAMME</t>
  </si>
  <si>
    <t>CM0801</t>
  </si>
  <si>
    <t>EUROPEAN VIRUS ARCHIVE GOES GLOBAL EVAG FROM THE EUROPEAN UNION</t>
  </si>
  <si>
    <t>CNR paludisme</t>
  </si>
  <si>
    <t>EUROPEAN VIRUS ARCHIVE GOES GLOBAL EVAG PROJECT</t>
  </si>
  <si>
    <t>CNRS7278</t>
  </si>
  <si>
    <t>EUROPEAN VIRUS ARCHIVE GOES GLOBAL EVAG PROJECT EUROPEAN UNION HORIZON 2020 PROGRAM</t>
  </si>
  <si>
    <t>COMPARE: CIT5-CT-2005-028857</t>
  </si>
  <si>
    <t>EUROPEAN VIRUS ARCHIVE GOES GLOBAL EVAG PROJECT EUROPEAN UNION S HORIZON RESEARCH AND INNOVATION PROGRAM</t>
  </si>
  <si>
    <t>CONICET-PIP1055</t>
  </si>
  <si>
    <t>EUROPEAN VIRUS ARCHIVE GOES GLOBAL EVAG PROJECT EUROPEAN UNION S HORIZON RESEARCH AND INNOVATION PROGRAMME</t>
  </si>
  <si>
    <t>COVID-19</t>
  </si>
  <si>
    <t>EUROPEAN VIRUS ARCHIVE GOES GLOBAL EVAG PROJECT FROM EUROPEAN UNION S HORIZON 2020 RESEARCH AND INNOVATION PROGRAM</t>
  </si>
  <si>
    <t>CP18/00074</t>
  </si>
  <si>
    <t>EUROPEAN VIRUS ARCHIVE GOES GLOBAL EVAG PROJECT FROM THE EUROPEAN UNION S HORIZON RESEARCH AND INNOVATION PROGRAM</t>
  </si>
  <si>
    <t>CRC1181-A7</t>
  </si>
  <si>
    <t>EUROPEAN VIRUS ARCHIVE GOES GLOBAL EVAG PROJECT IN THE EU S HORIZON 2020 RESEARCH AND INNOVATION PROGRAMME</t>
  </si>
  <si>
    <t>CRC17</t>
  </si>
  <si>
    <t>EUROPEAN VIRUS ARCHIVE GOES GLOBAL EVAG PROJECT IN THE EUROPEAN UNION S HORIZON 2020 RESEARCH AND INNOVATION PROGRAMME</t>
  </si>
  <si>
    <t>CRP/16/005</t>
  </si>
  <si>
    <t>EUROPEAN VIRUS ARCHIVE GOES GLOBAL GOES GLOBAL PROJECT EVAG EUROPEAN UNION S HORIZON 2020 RESEARCH AND INNOVATION PROGRAM</t>
  </si>
  <si>
    <t>CRSII3-147625</t>
  </si>
  <si>
    <t>EUROPEAN VIRUS ARCHIVE GOES GLOBAL PROGRAMME EVAG EUROPEAN UNION HORIZON PROGRAMME</t>
  </si>
  <si>
    <t>CRTI09_462RD</t>
  </si>
  <si>
    <t>EUROPEAN VIRUS ARCHIVE GOES GLOBAL PROJECT</t>
  </si>
  <si>
    <t>CS2012-2016</t>
  </si>
  <si>
    <t>EUROPEAN VIRUS ARCHIVE GOES GLOBAL PROJECT EUROPEAN UNION</t>
  </si>
  <si>
    <t>CSC 201706140151</t>
  </si>
  <si>
    <t>EUROPEAN VIRUS ARCHIVE GOES GLOBAL PROJECT EUROPEAN UNION HORIZON 2020 PROGRAM</t>
  </si>
  <si>
    <t>CSD2009-00064</t>
  </si>
  <si>
    <t>EUROPEAN VIRUS ARCHIVE GOES GLOBAL PROJECT EUROPEAN UNION HORIZON PROGRAMME</t>
  </si>
  <si>
    <t>CSP 612</t>
  </si>
  <si>
    <t>EUROPEAN VIRUS ARCHIVE GOES GLOBAL PROJECT EVAG</t>
  </si>
  <si>
    <t>CSS1-AO 2012-2</t>
  </si>
  <si>
    <t>EUROPEAN VIRUS ARCHIVE GOES GLOBAL PROJECT EVAG EUROPEAN UNION S HORIZON 2020 RESEARCH AND INNOVATION PROGRAMME</t>
  </si>
  <si>
    <t>CTPP5/12</t>
  </si>
  <si>
    <t>EUROPEAN VIRUS ARCHIVE GOES GLOBAL PROJECT FROM THE EUROPEAN UNION S HORIZON RESEARCH AND INNOVATION PROGRAM</t>
  </si>
  <si>
    <t>CTS-5259</t>
  </si>
  <si>
    <t>EUROPEAN VIRUS ARCHIVE GOES GLOBAL PROJECT THROUGH HORIZON 2020 OF THE EUROPEAN UNION</t>
  </si>
  <si>
    <t>CTS210</t>
  </si>
  <si>
    <t>EUROSTARS PROJECT</t>
  </si>
  <si>
    <t>CZ.02.1.01/0.0/0.0/15_003/0000495</t>
  </si>
  <si>
    <t>EUVIRNA</t>
  </si>
  <si>
    <t>CZ.1.05/2.1.00/19.0388</t>
  </si>
  <si>
    <t>EVAG</t>
  </si>
  <si>
    <t>CZ.1.05/2.1.00/19.0395</t>
  </si>
  <si>
    <t>EVAG EUROPEAN UNION HORIZON 2020 PROGRAM</t>
  </si>
  <si>
    <t>CZ.1.07/2.3.00/30.0034</t>
  </si>
  <si>
    <t>EVIMALAR EUROPEAN VIRTUAL INSTITUTE DEDICATED TO MALARIA RESEARCH</t>
  </si>
  <si>
    <t>CZ.1.07/2.3.00/30.0048</t>
  </si>
  <si>
    <t>EXCELLENCE INITIATIVE OF AIX MARSEILLE UNIVERSITY</t>
  </si>
  <si>
    <t>Chor-Evo-Net ANR-08-BLAN-0067-01</t>
  </si>
  <si>
    <t>EXCELLENCE INITIATIVE OF AIX MARSEILLE UNIVERSITY A MIDEX</t>
  </si>
  <si>
    <t>Chor-Reg-Net NT05-2_42083</t>
  </si>
  <si>
    <t>EXCELLENCE INITIATIVE OF AIX MARSEILLE UNIVERSITY A MIDEX A FRENCH STATE</t>
  </si>
  <si>
    <t>Collaborative Research Center 766</t>
  </si>
  <si>
    <t>EXPERTISE FRANCE 5 INITIATIVE PROJECT</t>
  </si>
  <si>
    <t>Collaborative Research Center TR34</t>
  </si>
  <si>
    <t>EXPERTISE FRANCE INITIATIVE 5</t>
  </si>
  <si>
    <t>Conacyt-ANR 188565</t>
  </si>
  <si>
    <t>FACULTE DE MEDECINE AIX MARSEILLE UNIV MARSEILLE FRANCE</t>
  </si>
  <si>
    <t>D0016</t>
  </si>
  <si>
    <t>FACULTE DE MEDECINE PARIS DESCARTES</t>
  </si>
  <si>
    <t>D01N01UN160420180023</t>
  </si>
  <si>
    <t>FACULTY GRADUATE CENTER WEIHENSTEPHAN OF TUM GRADUATE SCHOOL AT THE TECHNICAL UNIVERSITY OF MUNICH GERMANY</t>
  </si>
  <si>
    <t>D01N01UN230120150016</t>
  </si>
  <si>
    <t>FACULTY OF SCIENCE CHARLES UNIVERSITY PRAGUE</t>
  </si>
  <si>
    <t>D43TW001130-08</t>
  </si>
  <si>
    <t>FAPES</t>
  </si>
  <si>
    <t>D43TW007393</t>
  </si>
  <si>
    <t>FEDER 2007 2013</t>
  </si>
  <si>
    <t>D43TW009112</t>
  </si>
  <si>
    <t>FEDER COMPETE POCI</t>
  </si>
  <si>
    <t>DBI-1661357</t>
  </si>
  <si>
    <t>FEDER GRANT EUROPEAN UNION</t>
  </si>
  <si>
    <t>DCI-ASIE/2013/315-047</t>
  </si>
  <si>
    <t>FEDER POCT</t>
  </si>
  <si>
    <t>DCM20181039531</t>
  </si>
  <si>
    <t>FEDER POCT PARAMYXOI PROJECT</t>
  </si>
  <si>
    <t>DE-AC02-05 CH11231</t>
  </si>
  <si>
    <t>FEDER PRIMI EUROPEAN REGIONAL DEVELOPMENT FUND ERDF</t>
  </si>
  <si>
    <t>DE-AC04-94AL85000</t>
  </si>
  <si>
    <t>FEDER PRIMMI</t>
  </si>
  <si>
    <t>DE-AC05- 00OR22725</t>
  </si>
  <si>
    <t>FEDERAL FUNDS FROM THE NCI NIH</t>
  </si>
  <si>
    <t>DE-AC05-76RLO1830</t>
  </si>
  <si>
    <t>FEDERATION FRANCAISE DE CARDIOLOGIE AND ASSISTANCE PUBLIQUE HOPITAUX DE MARSEILLE</t>
  </si>
  <si>
    <t>DE-AC52-07NA27344</t>
  </si>
  <si>
    <t>FEDERATION NATIONALE DES CENTRES DE LUTTE CONTRE LE CANCER</t>
  </si>
  <si>
    <t>DE-FG02-12ER16324</t>
  </si>
  <si>
    <t>FEDERATION OF EUROPEAN MICROBIOLOGICAL SOCIETIES FEMS</t>
  </si>
  <si>
    <t>DE-SC0007952</t>
  </si>
  <si>
    <t>FERMI LAT COLLABORATION</t>
  </si>
  <si>
    <t>DE-SC0010352</t>
  </si>
  <si>
    <t>FERRER</t>
  </si>
  <si>
    <t>DE-SC0010355</t>
  </si>
  <si>
    <t>FERRING PHARMACEUTICALS</t>
  </si>
  <si>
    <t>DE140101962</t>
  </si>
  <si>
    <t>FFD FEDERATION FRANCAISE DES DIABETIQUES CORONADO INITIATIVE EMERGENCY GRANT</t>
  </si>
  <si>
    <t>DE170100525</t>
  </si>
  <si>
    <t>FHU CARE DASSAULT AND BADINTER PHILANTROPIA</t>
  </si>
  <si>
    <t>DEA 20150633224</t>
  </si>
  <si>
    <t>FHU CARE THE DASSAULT GROUP</t>
  </si>
  <si>
    <t>DEA20150633224</t>
  </si>
  <si>
    <t>FINOVI FOUNDATION UNDER A YOUNG RESEARCHER STARTING GRANT</t>
  </si>
  <si>
    <t>DEAC02-05CH11231</t>
  </si>
  <si>
    <t>FINOVI GRANT</t>
  </si>
  <si>
    <t>DEB-0732993</t>
  </si>
  <si>
    <t>FINOVI YOUNG PRINCIPAL INVESTIGATOR GRANT</t>
  </si>
  <si>
    <t>DEB-1031049</t>
  </si>
  <si>
    <t>FIOCRUZ INOVA</t>
  </si>
  <si>
    <t>DEB-12008809</t>
  </si>
  <si>
    <t>FISHER PAYKEL</t>
  </si>
  <si>
    <t>DEB-1239976</t>
  </si>
  <si>
    <t>FMERIEUX GRANTS</t>
  </si>
  <si>
    <t>DEB-1441677</t>
  </si>
  <si>
    <t>FOMIX CONACYT GOBIERNO DEL ESTADO DE JALISCO</t>
  </si>
  <si>
    <t>DEB-1458290</t>
  </si>
  <si>
    <t>FOND DE RECHERCHE EN SANTE RESPIRATOIRE</t>
  </si>
  <si>
    <t>DEB-1555854</t>
  </si>
  <si>
    <t>FOND FEDER</t>
  </si>
  <si>
    <t>DEB-4W4596</t>
  </si>
  <si>
    <t>FONDATION ARC RECHERCHE SUR LE CANCER</t>
  </si>
  <si>
    <t>DEC-2013/10/E/HS3/00141</t>
  </si>
  <si>
    <t>FONDATION BETTENCOURT SCHUELLER</t>
  </si>
  <si>
    <t>DEL-15-10</t>
  </si>
  <si>
    <t>FONDATION CARREFOUR HIGH END FOREIGN EXPERT PROGRAM IN CHINA</t>
  </si>
  <si>
    <t>DEQ20081213949</t>
  </si>
  <si>
    <t>FONDATION CENTAURE</t>
  </si>
  <si>
    <t>DEQ20110421284</t>
  </si>
  <si>
    <t>FONDATION CONTRE LA LEUCEMIE</t>
  </si>
  <si>
    <t>DEQ20130326464</t>
  </si>
  <si>
    <t>FONDATION CONTRE LE CANCER BRUSSELS BELGIUM</t>
  </si>
  <si>
    <t>DEQ20130326475</t>
  </si>
  <si>
    <t>FONDATION DE FRANCE AND BY LA LIGUE NATIONALE CONTRE LE CANCER</t>
  </si>
  <si>
    <t>DEQ20140329541</t>
  </si>
  <si>
    <t>FONDATION DE FRANCE CARDIOVASCULAIRE</t>
  </si>
  <si>
    <t>DEQ20150331722</t>
  </si>
  <si>
    <t>FONDATION DE FRANCE FONDS INKERMANN</t>
  </si>
  <si>
    <t>DEQ20170336727</t>
  </si>
  <si>
    <t>FONDATION DE L AVENIR</t>
  </si>
  <si>
    <t>DEQ20170336745</t>
  </si>
  <si>
    <t>FONDATION DES GUEULES CASSEES</t>
  </si>
  <si>
    <t>DEQ20170839118</t>
  </si>
  <si>
    <t>FONDATION DIVESA</t>
  </si>
  <si>
    <t>DFG-FOR 2251</t>
  </si>
  <si>
    <t>FONDATION DU GRAND DEFI PIERRE LAVOIE</t>
  </si>
  <si>
    <t>DGE 1144085</t>
  </si>
  <si>
    <t>DK070977</t>
  </si>
  <si>
    <t>FONDATION FRANCE</t>
  </si>
  <si>
    <t>DK078669</t>
  </si>
  <si>
    <t>FONDATION FRANCOPHONE DE RECHERCHE SUR LE DIABETE FFRD NOVO NORDISK</t>
  </si>
  <si>
    <t>DK095663</t>
  </si>
  <si>
    <t>FONDATION IHU MEDITERRANEE INFECTION</t>
  </si>
  <si>
    <t>DK121977</t>
  </si>
  <si>
    <t>FONDATION INFECTIOPOLE SUD MARSEILLE FRANCE</t>
  </si>
  <si>
    <t>DK30292</t>
  </si>
  <si>
    <t>FONDATION INNABIOSANTE PLANCANCER</t>
  </si>
  <si>
    <t>DOC20121206007</t>
  </si>
  <si>
    <t>FONDATION INSTITUT HOSPITALO UNIVERSITAIRE MEDITERRANEE INFECTION FOUNDATION</t>
  </si>
  <si>
    <t>DOME-261105</t>
  </si>
  <si>
    <t>FONDATION L OREAL</t>
  </si>
  <si>
    <t>DP2-DA040256-01</t>
  </si>
  <si>
    <t>FONDATION LEENAARDS THROUGH THE BOURSE POUR LA RELEVE ACADEMIQUE</t>
  </si>
  <si>
    <t>DP2017/1860</t>
  </si>
  <si>
    <t>FONDATION MEDITERANEE INFECTION</t>
  </si>
  <si>
    <t>DP2DA040256</t>
  </si>
  <si>
    <t>FONDATION MEDITERANNEE INFECTOION MARSEILLE</t>
  </si>
  <si>
    <t>DP2OD008540</t>
  </si>
  <si>
    <t>FONDATION MEDITERRANE E INFECTION MARSEILLE FRANCE</t>
  </si>
  <si>
    <t>DQ20170336745</t>
  </si>
  <si>
    <t>FONDATION MEDITERRANEE INFECTION DOCTORAL POSITION</t>
  </si>
  <si>
    <t>DU 283953</t>
  </si>
  <si>
    <t>FONDATION MERIEUX LYON FRANCE</t>
  </si>
  <si>
    <t>DUE-1323809</t>
  </si>
  <si>
    <t>FONDATION PIERRE FABRE</t>
  </si>
  <si>
    <t>Dnr 2015-009561</t>
  </si>
  <si>
    <t>FONDATION POUR L INNOVATION EN INFECTIOLOGIE FINOVI LYON FRANCE</t>
  </si>
  <si>
    <t>E!7916</t>
  </si>
  <si>
    <t>FONDATION POUR LA RECHERCHE ME DICALE FRM POSTDOCTORAL FELLOWSHIP</t>
  </si>
  <si>
    <t>E-18/2015TXB</t>
  </si>
  <si>
    <t>FONDATION POUR LA RECHERCHE MEDICAL CHIMIEPOUR LA MEDECINE</t>
  </si>
  <si>
    <t>E-26/102.351/2013-CNE</t>
  </si>
  <si>
    <t>FONDATION POUR LA RECHERCHE MEDICALE FRM RESEARCH GRANTS</t>
  </si>
  <si>
    <t>E-TRICEL ANR-07-BIOE-006</t>
  </si>
  <si>
    <t>FONDATION POUR LA RECHERCHE MEDICATE FRM POSTDOCTORAL FELLOWSHIP</t>
  </si>
  <si>
    <t>EA7310</t>
  </si>
  <si>
    <t>FONDATION POUR LA RECHERCHE MODICALE FRM GRANT</t>
  </si>
  <si>
    <t>EAR-1249489</t>
  </si>
  <si>
    <t>FONDATION POUR LA RECHERCHE NUOVO SOLDATI</t>
  </si>
  <si>
    <t>ECDC/2013/012</t>
  </si>
  <si>
    <t>FONDATION POUR LES ETUDES ET RECHERCHES SUR LE DEVELOPPEMENT INTERNATIONAL</t>
  </si>
  <si>
    <t>ECO20160736014</t>
  </si>
  <si>
    <t>FONDATION SANOFI ESPOIR</t>
  </si>
  <si>
    <t>ECO20160736031</t>
  </si>
  <si>
    <t>FONDATION TOTAL</t>
  </si>
  <si>
    <t>ECTZ20422</t>
  </si>
  <si>
    <t>FONDATIONMEDITERRANEE INFECTION MARSEILLE FRANCE</t>
  </si>
  <si>
    <t>EDCTP IP_07_31060_002</t>
  </si>
  <si>
    <t>FONDAZIONE ALDO E CELE DACCO</t>
  </si>
  <si>
    <t>EDENext443</t>
  </si>
  <si>
    <t>EL2013-3</t>
  </si>
  <si>
    <t>FONDAZIONE CR FIRENZE</t>
  </si>
  <si>
    <t>ENV201408</t>
  </si>
  <si>
    <t>FONDAZIONE TELETHON</t>
  </si>
  <si>
    <t>EP/I005986/1</t>
  </si>
  <si>
    <t>FONDAZIONE UMBERTO VERONESI</t>
  </si>
  <si>
    <t>EP/K039660/1</t>
  </si>
  <si>
    <t>FONDO DE INVESTIGACION EN SALUD FIS INSTITUTO MEXICANO DEL SEGURO SOCIAL IMSS MEXICO</t>
  </si>
  <si>
    <t>EP/M028127/1</t>
  </si>
  <si>
    <t>FONDO DI ATENEO OF THE UNIVERSITY OF MILANO BICOCCA</t>
  </si>
  <si>
    <t>EP/N014529/1</t>
  </si>
  <si>
    <t>FONDO INSTITUCIONAL DE DESARROLLO ACADEMICO DE LA UNA FIDA</t>
  </si>
  <si>
    <t>EP/N033167/1</t>
  </si>
  <si>
    <t>FONDO NACIONAL DE DESARROLLO CIENTIFICO Y TECNOLOCICO FONDECYT</t>
  </si>
  <si>
    <t>EPIG201401</t>
  </si>
  <si>
    <t>FONDO UCREA</t>
  </si>
  <si>
    <t>ERC-2008-AdG_20080422</t>
  </si>
  <si>
    <t>FONDS D IMPULSION DE LA RECHERCHE SCIENTIFIQUE ET TECHNIQUE FIRST DU MINISTERE DE L ENSEIGNEMENT SUPERIEUR ET DE LA RECHERCHE DU SENEGAL</t>
  </si>
  <si>
    <t>ERC-2013-StG-337365-SHE</t>
  </si>
  <si>
    <t>FONDS DE RECHERCHE DU QUEBEC SOCIETE ET CULTURE</t>
  </si>
  <si>
    <t>ERC-AdG-LS8-740041</t>
  </si>
  <si>
    <t>FONDS EUROPEEN DE DEVELOPEMENT REGIONAL FEDER</t>
  </si>
  <si>
    <t>ERC-STG MetaPG-716575</t>
  </si>
  <si>
    <t>FONDS EUROPEEN DE DEVELOPPEMENT ECONOMIQUE ET REGIONAL</t>
  </si>
  <si>
    <t>ERC-StG 336808</t>
  </si>
  <si>
    <t>FONDS EUROPEEN DE DEVELOPPEMENT REGIONAL FEDER</t>
  </si>
  <si>
    <t>ERC-StG-LS2-637591</t>
  </si>
  <si>
    <t>FONDS EUROPEEN DE DEVELOPPEMENT REGIONAL PLATEFORMES DE RECHERCHE ET D INNOVATION MUTUALISEES MEDITERRANEE INFECTION</t>
  </si>
  <si>
    <t>ES/F02679X/1</t>
  </si>
  <si>
    <t>FONDS EUROPEEN DE DEVELOPPEMENT REGIONAL POLE REGIONAL IMAGE MULTIMEDIA INTERNET</t>
  </si>
  <si>
    <t>ES/H001743/1</t>
  </si>
  <si>
    <t>FONDS EUROPEEN DE DEVELOPPEMENT REGIONAL PROJECT INFINHI</t>
  </si>
  <si>
    <t>ES/J023299/1</t>
  </si>
  <si>
    <t>FONDS FEDER</t>
  </si>
  <si>
    <t>ESP2015-71662-C2-2-P</t>
  </si>
  <si>
    <t>FONDS GROUPE HOSPITALIER UNIVERSITAIRE DE L ASSISTANCE PUBLIQUE DES HOPITAUX DE PARIS COMMISSION RECHERCHE INNOVATION ET UNIVERSITE</t>
  </si>
  <si>
    <t>ETPL-QP-19-06</t>
  </si>
  <si>
    <t>FORD FOUNDATION</t>
  </si>
  <si>
    <t>EVOLCAM ANRS12288</t>
  </si>
  <si>
    <t>FORMAS GRANT</t>
  </si>
  <si>
    <t>EX005756</t>
  </si>
  <si>
    <t>FORTIL</t>
  </si>
  <si>
    <t>Equipe FRM DEQ20180339209</t>
  </si>
  <si>
    <t>FOUNDATION CELLEX</t>
  </si>
  <si>
    <t>Equipex ANR-11-EQPX-0008</t>
  </si>
  <si>
    <t>FOUNDATION ECCOREV</t>
  </si>
  <si>
    <t>Equipex Morphoscope2 ANR-11-EQPX-0029</t>
  </si>
  <si>
    <t>FOUNDATION FOR SCIENCE AND TECHNOLOGY FCT POPH QREN EUROPEAN SOCIAL FUND</t>
  </si>
  <si>
    <t>F03120110016</t>
  </si>
  <si>
    <t>FOUNDATION INKERMANN FONDATION DE FRANCE</t>
  </si>
  <si>
    <t>F30DC017658</t>
  </si>
  <si>
    <t>FOUNDATION MAISON DES SCIENCES DE L HOMME FRANCE</t>
  </si>
  <si>
    <t>F32DK107158</t>
  </si>
  <si>
    <t>FOUNDATION MEDITERRANNEE INFECTION PHD GRANT</t>
  </si>
  <si>
    <t>F3705/DFGME1682/6-1</t>
  </si>
  <si>
    <t>FOUNDATION MERIEUX</t>
  </si>
  <si>
    <t>FA/2014/294</t>
  </si>
  <si>
    <t>FOUNDATION OF HENAN EDUCATIONAL COMMITTEE</t>
  </si>
  <si>
    <t>FA1408</t>
  </si>
  <si>
    <t>FOUNDATION Q SUPPORT</t>
  </si>
  <si>
    <t>FAR 2016-ATE-0504</t>
  </si>
  <si>
    <t>FOUNDATION RAOUL FOLLEREAU</t>
  </si>
  <si>
    <t>FDE.15.13</t>
  </si>
  <si>
    <t>FDM20150633607</t>
  </si>
  <si>
    <t>FRANCE BIO IMAGING LABEX INFORM</t>
  </si>
  <si>
    <t>FDN-143289</t>
  </si>
  <si>
    <t>FRANCE FUNDATION FONDATION DE FRANCE</t>
  </si>
  <si>
    <t>FDT20130928186</t>
  </si>
  <si>
    <t>FRANCE RECHERCHE NORD SUD SIDA HIV HEPATITES</t>
  </si>
  <si>
    <t>FDT20140931129</t>
  </si>
  <si>
    <t>FRANCE RECHERCHE NORD SUD SIDA HIV HEPATITES ANRS</t>
  </si>
  <si>
    <t>FDT20150532618</t>
  </si>
  <si>
    <t>FRANCE S INSTITUT NATIONAL DE LA RECHERCHE AGRONOMIQUE INRA</t>
  </si>
  <si>
    <t>FDT2016-0435498</t>
  </si>
  <si>
    <t>FRANCO ALGERIAN COOPERATION</t>
  </si>
  <si>
    <t>FDT20160435498</t>
  </si>
  <si>
    <t>FRANCOIS LACOSTE</t>
  </si>
  <si>
    <t>FEDER PA 0000320 PRIMMI</t>
  </si>
  <si>
    <t>FRB</t>
  </si>
  <si>
    <t>FEG CO8-17</t>
  </si>
  <si>
    <t>FRENCH AGENCE NATIONALE DE RECHERCHE SUR LE SIDA ET LES HEPATITIS VIRALES ANRS</t>
  </si>
  <si>
    <t>FI 10-093465</t>
  </si>
  <si>
    <t>FRENCH AGENCY FOR FOOD ENVIRONMENTAL AND OCCUPATIONAL HEALTH ANSES</t>
  </si>
  <si>
    <t>FIC TW001589</t>
  </si>
  <si>
    <t>FRENCH AIDS NATIONAL RESEARCH AGENCIES</t>
  </si>
  <si>
    <t>FIEK_16-1-2016-0005</t>
  </si>
  <si>
    <t>FRENCH ARMED FORCES BIOMEDICAL RESEARCH INSTITUTE</t>
  </si>
  <si>
    <t>FIEK_16-1-20160005</t>
  </si>
  <si>
    <t>FRENCH ARMED FORCES MEDICAL SERVICE</t>
  </si>
  <si>
    <t>FIR/ARS/ 2015/68</t>
  </si>
  <si>
    <t>FRENCH ARMED FORCES MEDICAL SERVICE AND DIRECTION GENERALE DE L ARMEMENT</t>
  </si>
  <si>
    <t>FIR/ARS/2014/91</t>
  </si>
  <si>
    <t>FRENCH ARTS GRANT FROM THE FRENCH RESEARCH INSTITUTE FOR DEVELOPMENT FRANCE IRD</t>
  </si>
  <si>
    <t>FIS/IMSS/PROT/G15/1398</t>
  </si>
  <si>
    <t>FRENCH ASSOCIATION VAINCRE LA MUCOVISCIDOSE</t>
  </si>
  <si>
    <t>FL150100038</t>
  </si>
  <si>
    <t>FRENCH BLOOD AGENCY PACA CORSE</t>
  </si>
  <si>
    <t>FL170100022</t>
  </si>
  <si>
    <t>FRENCH CANCER INSTITUTE INCA</t>
  </si>
  <si>
    <t>FOR1334/2</t>
  </si>
  <si>
    <t>FRENCH CHARITY SIDACTION</t>
  </si>
  <si>
    <t>FP7 REGPOT CT-2011-285950</t>
  </si>
  <si>
    <t>FRENCH CYSTIC FIBROSIS FOUNDATION</t>
  </si>
  <si>
    <t>FP7-ChILD-EU 2007-2013</t>
  </si>
  <si>
    <t>FRENCH DEVELOPMENT AGENCY</t>
  </si>
  <si>
    <t>FP7-KBBE-2013-7-613549</t>
  </si>
  <si>
    <t>FRENCH DIRECTION GENERALE DE L ARMEMENT DGA</t>
  </si>
  <si>
    <t>FP7/2007-2013-ERC-268513</t>
  </si>
  <si>
    <t>FRENCH ECOLE DES HAUTES ETUDES EN SANTE PUBLIQUE EHESP</t>
  </si>
  <si>
    <t>FPA2012-36668</t>
  </si>
  <si>
    <t>FRENCH EMBASSY IN BERLIN</t>
  </si>
  <si>
    <t>FPA2015-68278-P</t>
  </si>
  <si>
    <t>FRENCH EMBASSY IN GREECE</t>
  </si>
  <si>
    <t>FPA2015-69210-C6-2-R</t>
  </si>
  <si>
    <t>FRENCH EMBASSY IN NOUAKCHOTT</t>
  </si>
  <si>
    <t>FPA2015-69210-C6-4-R</t>
  </si>
  <si>
    <t>FPA2015-69210-C6-6-R</t>
  </si>
  <si>
    <t>FRENCH FUNDING RESEARCH AGENCY</t>
  </si>
  <si>
    <t>FPA2015-69818-P</t>
  </si>
  <si>
    <t>FRENCH GENERAL DIRECTORATE OF HEALTH</t>
  </si>
  <si>
    <t>FR 2607</t>
  </si>
  <si>
    <t>FRENCH GOVERNMENT ADDICTION AGENCY MILDECA THE INTER MINISTERIAL MISSION TO FIGHT AGAINST DRUGS</t>
  </si>
  <si>
    <t>FR/577/6-320/13</t>
  </si>
  <si>
    <t>FRENCH GOVERNMENT PROGRAM</t>
  </si>
  <si>
    <t>FRM DBS20140930771</t>
  </si>
  <si>
    <t>FRENCH GOVERNMENT THROUGH THE INVESTISSEMENT D AVENIR PROGRAM</t>
  </si>
  <si>
    <t>FRM DEQ20140329513</t>
  </si>
  <si>
    <t>FRENCH GOVERNMENT UNDER INVESTMENTS FOR THE FUTURE PROGRAMME</t>
  </si>
  <si>
    <t>FRM DEQ20140329534</t>
  </si>
  <si>
    <t>FRENCH GOVERNMENT UNDER THE INVESTMENTS OF FUTURES PROGRAM</t>
  </si>
  <si>
    <t>FRM FDT20160435255</t>
  </si>
  <si>
    <t>FRENCH GOVERNMENTUNDER THE INVESTMENTS FOR THE FUTURE PROGRAM</t>
  </si>
  <si>
    <t>FRQS 254294</t>
  </si>
  <si>
    <t>FRENCH GRANT</t>
  </si>
  <si>
    <t>FS/11/38/28864</t>
  </si>
  <si>
    <t>FRENCH GRANTS REPLIPOX</t>
  </si>
  <si>
    <t>FS/13/77/30488</t>
  </si>
  <si>
    <t>FRENCH HEALTH GENERAL DIRECTION DGS</t>
  </si>
  <si>
    <t>FT/008/14</t>
  </si>
  <si>
    <t>FRENCH HEALTH MINISTRY</t>
  </si>
  <si>
    <t>FT120100480</t>
  </si>
  <si>
    <t>FRENCH HORSE AND RIDING INSTITUTE IFCE</t>
  </si>
  <si>
    <t>FUI-AAP14</t>
  </si>
  <si>
    <t>FRENCH INFRASTRUCTURE FOR INTEGRATED STRUCTURAL BIOLOGY FRISBI FRANCE</t>
  </si>
  <si>
    <t>FWO 1701018N</t>
  </si>
  <si>
    <t>FRENCH INSTITUT DE RECHERCHE POUR LE DEVELOPPEMENT IRD</t>
  </si>
  <si>
    <t>FZWU-20200027</t>
  </si>
  <si>
    <t>FRENCH INSTITUT NATIONAL DE LA SANTE ET DE LA RECHERCHE MEDICALE</t>
  </si>
  <si>
    <t>Fresher 643357</t>
  </si>
  <si>
    <t>FRENCH INTER MINISTERIAL MISSION FOR COMBATING DRUGS AND ADDICTIVE BEHAVIORS MILDECA</t>
  </si>
  <si>
    <t>G.0029.12</t>
  </si>
  <si>
    <t>FRENCH LABORATORY OF EXCELLENCE PROJECT ECOFECT</t>
  </si>
  <si>
    <t>G.0479.12</t>
  </si>
  <si>
    <t>FRENCH LABORATORY OF EXCELLENCE PROJECT TULIP</t>
  </si>
  <si>
    <t>G.0846.15</t>
  </si>
  <si>
    <t>FRENCH LEAGUE AGAINST CANCER</t>
  </si>
  <si>
    <t>G0100222</t>
  </si>
  <si>
    <t>FRENCH LEAGUE AGAINST CANCER LA LIGUE CONTRE LE CANCER</t>
  </si>
  <si>
    <t>G0600014</t>
  </si>
  <si>
    <t>FRENCH LEAGUE AGAINST CANCER LIGUE CONTRE LE CANCER</t>
  </si>
  <si>
    <t>G0600230</t>
  </si>
  <si>
    <t>FRENCH MINISTERE DE L EDUCATION SUPERIEURE ET DE LA RECHERCHE</t>
  </si>
  <si>
    <t>G0600718</t>
  </si>
  <si>
    <t>FRENCH MINISTERE DE LA RECHERCHE ET TECHNOLOGIE</t>
  </si>
  <si>
    <t>G0801822</t>
  </si>
  <si>
    <t>FRENCH MINISTRY ENS LYON</t>
  </si>
  <si>
    <t>G0902037</t>
  </si>
  <si>
    <t>FRENCH MINISTRY FOR EUROPE AND FOREIGN AFFAIRS PACIFIC FUND</t>
  </si>
  <si>
    <t>G1000616</t>
  </si>
  <si>
    <t>FRENCH MINISTRY FOR EUROPE AND FOREIGN AFFAIRS PACIFIC FUNDS</t>
  </si>
  <si>
    <t>G15</t>
  </si>
  <si>
    <t>FRENCH MINISTRY FOR FOREIGN AND EUROPEAN AFFAIRS UNDER PACIFIC FUNDS FOR ISID PACIFIC PROJECT</t>
  </si>
  <si>
    <t>G19/35</t>
  </si>
  <si>
    <t>FRENCH MINISTRY FOR RESEARCH AND TECHNOLOGY AND OF FONDATION POUR LA RECHERCHE MEDICALE</t>
  </si>
  <si>
    <t>G4</t>
  </si>
  <si>
    <t>FRENCH MINISTRY IN CHARGE OF HEALTH</t>
  </si>
  <si>
    <t>G7H-IRS17H50</t>
  </si>
  <si>
    <t>FRENCH MINISTRY OF AGRICULTURE GENERAL DIRECTORATE FOR FOOD</t>
  </si>
  <si>
    <t>G8802774</t>
  </si>
  <si>
    <t>FRENCH MINISTRY OF EDUCATION AND RESEARCH MINISTERE DE L ENSEIGNEMENT SUPERIEUR ET DE LA RECHERCHE</t>
  </si>
  <si>
    <t>G9901439</t>
  </si>
  <si>
    <t>FRENCH MINISTRY OF FOREIGN AFFAIRES 5 PC INITIATIVE</t>
  </si>
  <si>
    <t>GA 260644</t>
  </si>
  <si>
    <t>FRENCH MINISTRY OF HEALTH AND RESEARCH NATIONAL PROGRAM</t>
  </si>
  <si>
    <t>GA 871029</t>
  </si>
  <si>
    <t>FRENCH MINISTRY OF HEALTH DIRECTION GENERALE DE L OFFRE DE SOINS</t>
  </si>
  <si>
    <t>GA14-29256S</t>
  </si>
  <si>
    <t>FRENCH MINISTRY OF HEALTH DIRECTION GENERALE DE LA SANTE</t>
  </si>
  <si>
    <t>GA602525</t>
  </si>
  <si>
    <t>FRENCH MINISTRY OF HEALTH NATIONAL FRENCH CLINICAL HOSPITAL RESEARCH PROGRAMME GRANT</t>
  </si>
  <si>
    <t>GA643476</t>
  </si>
  <si>
    <t>FRENCH MINISTRY OF HEALTH NATIONAL PHRC</t>
  </si>
  <si>
    <t>GA653316</t>
  </si>
  <si>
    <t>FRENCH MINISTRY OF HEALTH PHRC</t>
  </si>
  <si>
    <t>GAUK-434616</t>
  </si>
  <si>
    <t>FRENCH MINISTRY OF HEALTH PHRC PROGRAMME HOSPITALIER DE RECHERCHE CLINIQUE</t>
  </si>
  <si>
    <t>GDR3280</t>
  </si>
  <si>
    <t>FRENCH MINISTRY OF HEALTH PROGRAMME HOSPITALIER DE RECHERCHE CLINIQUE INTERREGIONAL 2013</t>
  </si>
  <si>
    <t>GINOP-2.3.2-15-2016-00001</t>
  </si>
  <si>
    <t>FRENCH MINISTRY OF HEALTH PROGRAMME HOSPITALIER DE RECHERCHE CLINIQUE NATIONAL PHRC</t>
  </si>
  <si>
    <t>GINOP-2.3.2-15-2016-00052</t>
  </si>
  <si>
    <t>FRENCH MINISTRY OF HEALTH PROGRAMME HOSPITALIER DE RECHERCHE CLINIQUE PHRC</t>
  </si>
  <si>
    <t>GINOP-2.3.2.-15-2016-00057</t>
  </si>
  <si>
    <t>FRENCH MINISTRY OF HEALTH PROGRAMME HOSPITALIER DE RECHERCHE INFIRMIERE ET PARAMEDICALE PHRIP</t>
  </si>
  <si>
    <t>GIU15/36</t>
  </si>
  <si>
    <t>FRENCH MINISTRY OF HIGH EDUCATION AND RESEARCH</t>
  </si>
  <si>
    <t>GKB/KH/2009/22</t>
  </si>
  <si>
    <t>FRENCH MINISTRY OF HIGHER EDUCATION</t>
  </si>
  <si>
    <t>GM007200</t>
  </si>
  <si>
    <t>FRENCH MINISTRY OF HIGHER EDUCATION AND RESEARCH</t>
  </si>
  <si>
    <t>GM099513</t>
  </si>
  <si>
    <t>FRENCH MINISTRY OF NATIONAL EDUCATION RESEARCH AND TECHNOLOGY PHD FELLOWSHIP</t>
  </si>
  <si>
    <t>GM100233</t>
  </si>
  <si>
    <t>FRENCH MINISTRY OF PUBLIC HEALTH</t>
  </si>
  <si>
    <t>GM103447</t>
  </si>
  <si>
    <t>FRENCH MINISTRY OF RESEARCH AMU</t>
  </si>
  <si>
    <t>GOA/12/016</t>
  </si>
  <si>
    <t>FRENCH MINISTRY OF RESEARCH AND HIGHER EDUCATION</t>
  </si>
  <si>
    <t>GOCE-016322</t>
  </si>
  <si>
    <t>FRENCH MINISTRY OF RESEARCH AND HIGHER EDUCATION MENESR</t>
  </si>
  <si>
    <t>GOIPG/2013/36</t>
  </si>
  <si>
    <t>FRENCH MINISTRY OF RESEARCH AND TECHNOLOGY PROGRAMME VIHPAL PAL</t>
  </si>
  <si>
    <t>GR-2011-02346845</t>
  </si>
  <si>
    <t>FRENCH MINISTRY OF RESEARCH GRANT</t>
  </si>
  <si>
    <t>GR-2011-02347041</t>
  </si>
  <si>
    <t>FRENCH MINISTRY OF RESEARCH INVESTISSEMENT D AVENIR PROGRAM PROTEOMICS FRENCH INFRASTRUCTURE</t>
  </si>
  <si>
    <t>GR-2011-02347754</t>
  </si>
  <si>
    <t>FRENCH MINISTRY OF RESEARCH PROGRAMME PAL</t>
  </si>
  <si>
    <t>GR-2013-02356568</t>
  </si>
  <si>
    <t>FRENCH MINISTRY OF RESEARCH VIA PHENOMIN FRENCH NATIONAL INFRASTRUCTURE FOR MOUSE PHENOGENOMICS</t>
  </si>
  <si>
    <t>Ginop-2.3.2-15-00002</t>
  </si>
  <si>
    <t>FRENCH NATIONAL AGENCY FOR AIDS RESEARCH</t>
  </si>
  <si>
    <t>H2020-MSCA-IF project 838196</t>
  </si>
  <si>
    <t>FRENCH NATIONAL AGENCY FOR HIV AND HEPATITIS RESEARCH ANRS</t>
  </si>
  <si>
    <t>H26-Nanchitou (Nan)-Ippan-074</t>
  </si>
  <si>
    <t>FRENCH NATIONAL AGENCY FOR MEDICINES AND HEALTH PRODUCTS SAFETY ANSM</t>
  </si>
  <si>
    <t>HAR2016-77600-P</t>
  </si>
  <si>
    <t>FRENCH NATIONAL AGENCY FOR RESEARCH ON AIDS AND VIRAL HEPATITIS ANRS FRANCE RECHERCHE NORD AND SUD SIDA HIV HEPATITES</t>
  </si>
  <si>
    <t>HC-EP28</t>
  </si>
  <si>
    <t>FRENCH NATIONAL AGENCY FOR RESEARCH ON AIDS AND VIRAL HEPATITIS FRANCE RECHERCHE NORD SUD SIDA HIV HEPATITES</t>
  </si>
  <si>
    <t>HEALTH-F3-2010-260644</t>
  </si>
  <si>
    <t>FRENCH NATIONAL AGENCY FOR RESEARCH ON HIV AIDS AND VIRAL HEPATITIS ANRS FRANCE</t>
  </si>
  <si>
    <t>HEMODIAG_2020</t>
  </si>
  <si>
    <t>FRENCH NATIONAL AGENCY FOR THE SAFETY OF MEDICINES AND HEALTH PRODUCTS AGENCE NATIONALE DE SECURITE DU MEDICAMENT</t>
  </si>
  <si>
    <t>HHSN261200800001E</t>
  </si>
  <si>
    <t>FRENCH NATIONAL AGENCY FOR THE SAFETY OF MEDICINES AND HEALTH PRODUCTS ANSM</t>
  </si>
  <si>
    <t>HHSN268201100001I</t>
  </si>
  <si>
    <t>FRENCH NATIONAL CANCER INSTITUTE INCA INSTITUT NATIONAL DU CANCER</t>
  </si>
  <si>
    <t>HHSN272200800013C</t>
  </si>
  <si>
    <t>FRENCH NATIONAL HEALTH INSURANCE FUND CAISSE NATIONALE D ASSURANCE MALADIE DES TRAVAILLEURS SALARIES CNAMTS AREDEMAG</t>
  </si>
  <si>
    <t>HHSN272200900007C</t>
  </si>
  <si>
    <t>FRENCH NATIONAL HEALTH INSURANCE FUND FOR EMPLOYEES CNAM TS</t>
  </si>
  <si>
    <t>HHSN272200900009C</t>
  </si>
  <si>
    <t>FRENCH NATIONAL HEALTH INSURANCE FUND FOR EMPLOYEES CNAMTS</t>
  </si>
  <si>
    <t>HHSN272201000049I</t>
  </si>
  <si>
    <t>FRENCH NATIONAL INSTITUTE FOR AGRICULTURAL RESEARCH INRA</t>
  </si>
  <si>
    <t>HHSN272201400006C</t>
  </si>
  <si>
    <t>FRENCH NATIONAL INSTITUTE FOR HEALTH AND MEDICAL RESEARCH FRANCE RECHERCHE NORD SUD SIDA HIV HEPATITES INSERM ANRS</t>
  </si>
  <si>
    <t>HHSN272201700041I/HHSN27200004</t>
  </si>
  <si>
    <t>FRENCH NATIONAL INSTITUTE FOR HEALTH AND MEDICAL RESEARCH FRENCH NATIONAL AGENCY FOR AIDS AND VIRAL HEPATITIS RESEARCH INSERM ANRS</t>
  </si>
  <si>
    <t>HHSN272201700059C</t>
  </si>
  <si>
    <t>FRENCH NATIONAL INSTITUTE FOR HEALTH AND MEDICAL RESEARCH INSERM FRENCH NATIONAL AGENCY FOR RESEARCH ON AIDS AND VIRAL HEPATITIS ANRS</t>
  </si>
  <si>
    <t>HHSN272201800013C</t>
  </si>
  <si>
    <t>FRENCH NATIONAL INSTITUTE OF AGRONOMICAL RESEARCH</t>
  </si>
  <si>
    <t>HL094463</t>
  </si>
  <si>
    <t>FRENCH NATIONAL INSTITUTE OF CANCER INCA RESEARCH AND DEVELOPMENT</t>
  </si>
  <si>
    <t>HL62244</t>
  </si>
  <si>
    <t>FRENCH NATIONAL INSTITUTE OF HEALTH AND MEDICAL RESEARCH FRENCH NATIONAL AGENCY FOR AIDS AND VIRAL HEPATITIS RESEARCH INSERM ANRS</t>
  </si>
  <si>
    <t>HR0011-17-2-0047</t>
  </si>
  <si>
    <t>FRENCH NATIONAL INSTITUTE OF HEALTH AND MEDICAL RESEARCH INSTITUT NATIONAL DE LA SANTE ET DE LA RECHERCHE MEDICALE INSERM</t>
  </si>
  <si>
    <t>HTE201601</t>
  </si>
  <si>
    <t>FRENCH NATIONAL REFERRAL CENTER</t>
  </si>
  <si>
    <t>I-1249</t>
  </si>
  <si>
    <t>FRENCH NATIONAL RESEARCH AGENCY THROUGH THE LABORATORY OF EXCELLENCE ADVANCED RESEARCH ON THE BIOLOGY OF TREE AND FOREST ECOSYSTEMS</t>
  </si>
  <si>
    <t>I-2022-20190330</t>
  </si>
  <si>
    <t>FRENCH NATIONAL RESEARCH AGENCY UNDER THE PROGRAM INVESTISSEMENTS D AVENIR GRANT AGREEMENT LABEX MABIMPROVE FRM</t>
  </si>
  <si>
    <t>I01BX000201</t>
  </si>
  <si>
    <t>FRENCH NATIONAL RESEARCH INSTITUTE FOR SUSTAINABLE DEVELOPMENT INSTITUT DE RECHERCHE POUR LE DEVELOPPEMENT IRD JEAI GRANT</t>
  </si>
  <si>
    <t>I01CX000821</t>
  </si>
  <si>
    <t>FRENCH NATIONAL RESEARCH INSTITUTE FOR SUSTAINABLE DEVELOPMENT INSTITUT DE RECHERCHE POUR LE DEVELOPPEMENT IRD THROUGH JEUNE EQUIPE ASSOCIEE A L IRD</t>
  </si>
  <si>
    <t>I2MC ANR-11-EQPX-0022</t>
  </si>
  <si>
    <t>FRENCH NATIONAL RESEARCH INSTITUTE FOR SUSTAINABLE DEVELOPMENT INSTITUT DE RECHERCHE POUR LE DEVELOPPEMENT JEUNE EQUIPE ASSOCIEE A I IRD RI3 M GRANT</t>
  </si>
  <si>
    <t>IAF 311006</t>
  </si>
  <si>
    <t>FRENCH NATIONAL RESEARCH INSTITUTE FOR SUSTAINABLE DEVELOPMENT IRD</t>
  </si>
  <si>
    <t>IAG_BSR06-11</t>
  </si>
  <si>
    <t>FRENCH NATIONAL RESEARCH PROGRAM FOR ENVIRONMENTAL AND OCCUPATIONAL HEALTH OF ANSES</t>
  </si>
  <si>
    <t>IC18-CT980373</t>
  </si>
  <si>
    <t>FRENCH NETWORK FOR RESEARCH AND ACTION TARGETING EMERGING INFECTIOUS DISEASES REACTING</t>
  </si>
  <si>
    <t>ID 2008-A00604-51</t>
  </si>
  <si>
    <t>FRENCH PH NETWORK</t>
  </si>
  <si>
    <t>IDEX IRS G7H-IRS17H50</t>
  </si>
  <si>
    <t>FRENCH PLAN CANCER 2009 2013</t>
  </si>
  <si>
    <t>IF160180</t>
  </si>
  <si>
    <t>FRENCH PROGRAMME HOSPITALIER DE RECHERCHE CLINIQUE PHRC</t>
  </si>
  <si>
    <t>IFS/2011/272-372</t>
  </si>
  <si>
    <t>FRENCH RENATECH NETWORK</t>
  </si>
  <si>
    <t>IHMS/HEALTH-F4-2010-261376</t>
  </si>
  <si>
    <t>FRENCH RESEARCH INSTITUTE ON PUBLIC HEALTH IRESP THROUGH THE HEALTH SERVICES RESEARCH PROGRAM</t>
  </si>
  <si>
    <t>IHU Mediterranee Infection 10-IAHU-03.</t>
  </si>
  <si>
    <t>FRENCH RUSSIAN COSIE PROGRAM</t>
  </si>
  <si>
    <t>II/6/2009/CT/96</t>
  </si>
  <si>
    <t>FRENCH SCHOOL OF PUBLIC HEALTH</t>
  </si>
  <si>
    <t>III43007</t>
  </si>
  <si>
    <t>FRENCH SOCIAL AFFAIRS MINISTRY</t>
  </si>
  <si>
    <t>IMMI NO 201103</t>
  </si>
  <si>
    <t>FRENCH SOCIAL SECURITY PLAN FOR THE SELF EMPLOYED RSI</t>
  </si>
  <si>
    <t>IMMI n ffi 201103</t>
  </si>
  <si>
    <t>FRENCH SOCIAL SECURITY PLAN FOR THE SELF EMPLOYED RSI AS PART OF THE PRIMARY PREVENTION</t>
  </si>
  <si>
    <t>IMMI2014001</t>
  </si>
  <si>
    <t>FRENCH SOCIETY OF ALLERGOLOGY SOCIETE FRANCAISE D ALLERGOLOGIE</t>
  </si>
  <si>
    <t>IN219813</t>
  </si>
  <si>
    <t>FRENCH SOCIETY OF ALLERGOLOGY SOCIETE FRANCAISE D ALLERGOLOGIE THROUGH A RESEARCH GRANT SFA 2017</t>
  </si>
  <si>
    <t>IN225710</t>
  </si>
  <si>
    <t>FRENCH SOCIETY OF DERMATOLOGY SFD</t>
  </si>
  <si>
    <t>INCa R08097AA/RPT0801 1AAA</t>
  </si>
  <si>
    <t>FRENCH SOCIETY OF THORACIC AND CARDIOVASCULAR SURGERY</t>
  </si>
  <si>
    <t>INCa-DGOS-4654</t>
  </si>
  <si>
    <t>FRENCH SOCIETY OF THORACIC AND CARDIOVASCULAR SURGERY SFCTCV</t>
  </si>
  <si>
    <t>INCa-DGOS-Inserm 6038</t>
  </si>
  <si>
    <t>FRENCH STATE BY THE NATIONAL RESEARCH AGENCY UNDER THE INVESTISSEMENTS D AVENIR INVESTMENTS FOR THE FUTURE PROGRAM</t>
  </si>
  <si>
    <t>INCa-DGSO-INSERM 6038</t>
  </si>
  <si>
    <t>FRENCH STATE FUND</t>
  </si>
  <si>
    <t>ING20121226364</t>
  </si>
  <si>
    <t>FRENCH STATE S</t>
  </si>
  <si>
    <t>INSERM/MILDECA C14-26</t>
  </si>
  <si>
    <t>FRENCH STATE SUPPORT</t>
  </si>
  <si>
    <t>INTER/JPND/12/01</t>
  </si>
  <si>
    <t>FRENCH STATE UNDER THE INVESTISSEMENTS D AVENIR INVESTMENTS FOR THE FUTURE PROGRAM</t>
  </si>
  <si>
    <t>IO-IAHU-03</t>
  </si>
  <si>
    <t>FRENCHMINISTRY OF HEALTH SOUTIEN EXCEPTIONNEL A LA RECHERCHE ET A L INNOVATION</t>
  </si>
  <si>
    <t>IOS-1456958</t>
  </si>
  <si>
    <t>FRESENIUS</t>
  </si>
  <si>
    <t>IP.2007.33011.004</t>
  </si>
  <si>
    <t>FRESENIUS KAKI</t>
  </si>
  <si>
    <t>IP2012 0596 72</t>
  </si>
  <si>
    <t>FRIEDRICH LOEFFLER INSTITUT</t>
  </si>
  <si>
    <t>IPD24_01</t>
  </si>
  <si>
    <t>FRISBI UNIVERSITY GRENOBLE ALPES GRADUATE SCHOOL ECOLES UNIVERSITAIRES DE RECHERCHE CBH EUR GS</t>
  </si>
  <si>
    <t>IPT2011-1527-010000</t>
  </si>
  <si>
    <t>FRM EQUIPE LABELLISEE</t>
  </si>
  <si>
    <t>IP_07_31060_002</t>
  </si>
  <si>
    <t>FRQS QUEBEC HEALTH RESEARCH FUNDS</t>
  </si>
  <si>
    <t>IS-4960-16 FR</t>
  </si>
  <si>
    <t>FULBRIGHT BUNGEBORN FOUNDATION</t>
  </si>
  <si>
    <t>IS-4960-16FR</t>
  </si>
  <si>
    <t>FUNCTIONAL GENOMICS PROGRAM OF THE RESEARCH COUNCIL OF NORWAY</t>
  </si>
  <si>
    <t>ISSBRIL0288</t>
  </si>
  <si>
    <t>FUNDACAO ARAUCARIA</t>
  </si>
  <si>
    <t>IUT-24</t>
  </si>
  <si>
    <t>FUNDACAO DE AMPARO A PESQUISA DO ESTADO DO RIO DE JANEIRO FAPERJ IN BRAZIL</t>
  </si>
  <si>
    <t>IUT24-1</t>
  </si>
  <si>
    <t>FUNDACAO NACIONAL DE DESENVOLVIMENTO DO ENSINO SUPERIOR PARTICULAR FUN ADESP IN BRAZIL</t>
  </si>
  <si>
    <t>IWT090297</t>
  </si>
  <si>
    <t>FUNDACAO PARA A CIENCIA E A TECNOLOGIA GRANT</t>
  </si>
  <si>
    <t>IZJFZ3-177614</t>
  </si>
  <si>
    <t>FUNDACAO PARA A CIENCIA E A TECNOLOGIA MINISTERIO DA EDUCACAO E CIENCIA PORTUGAL</t>
  </si>
  <si>
    <t>Infect-ERA/0004/2015</t>
  </si>
  <si>
    <t>FUNDACIO LA MARATO TV3</t>
  </si>
  <si>
    <t>J4-7162</t>
  </si>
  <si>
    <t>FUNDAMENTAL RESEARCH FUNDS FOR THE CENTRAL UNIVERSITIES</t>
  </si>
  <si>
    <t>JPMJCR13M1</t>
  </si>
  <si>
    <t>FUNDS FOR RESEARCH FLANDERS</t>
  </si>
  <si>
    <t>JPMJCR13M7</t>
  </si>
  <si>
    <t>FUNDS FOR RESEARCH FLANDERS FWO</t>
  </si>
  <si>
    <t>JSPS KAKENHI 16K07468</t>
  </si>
  <si>
    <t>GABRIEL MONTPIED TEACHING HOSPITAL</t>
  </si>
  <si>
    <t>K01 MH107320</t>
  </si>
  <si>
    <t>GACR GRANT</t>
  </si>
  <si>
    <t>K013351</t>
  </si>
  <si>
    <t>GADETA</t>
  </si>
  <si>
    <t>K100464</t>
  </si>
  <si>
    <t>GAPAM SENTINELA PROJECT OF THE FRANCO BRAZILIAN SCIENTIFIC AND ACADEMIC COOPERATION PROGRAM GUYAMAZON BRAZILIAN STATE LEVEL RESEARCH AGENCY OF AMAPA</t>
  </si>
  <si>
    <t>K119442</t>
  </si>
  <si>
    <t>GAPAM SENTINELA PROJECT OF THE FRANCO BRAZILIAN SCIENTIFIC AND ACADEMIC COOPERATION PROGRAM GUYAMAZON BRAZILIAN STATE LEVEL RESEARCH AGENCY OF AMAZONAS</t>
  </si>
  <si>
    <t>K12 GM000708</t>
  </si>
  <si>
    <t>GAPAM SENTINELA PROJECT OF THE FRANCO BRAZILIAN SCIENTIFIC AND ACADEMIC COOPERATION PROGRAM GUYAMAZON BRAZILIAN STATE LEVEL RESEARCH AGENCY OF MARANHAO</t>
  </si>
  <si>
    <t>K12GM000708</t>
  </si>
  <si>
    <t>GAPAM SENTINELA PROJECT OF THE FRANCO BRAZILIAN SCIENTIFIC AND ACADEMIC COOPERATION PROGRAM GUYAMAZON CIRAD</t>
  </si>
  <si>
    <t>K22AI113060</t>
  </si>
  <si>
    <t>GAPAM SENTINELA PROJECT OF THE FRANCO BRAZILIAN SCIENTIFIC AND ACADEMIC COOPERATION PROGRAM GUYAMAZON FRENCH EMBASSY IN BRAZIL</t>
  </si>
  <si>
    <t>K23AI125720</t>
  </si>
  <si>
    <t>GAPAM SENTINELA PROJECT OF THE FRANCO BRAZILIAN SCIENTIFIC AND ACADEMIC COOPERATION PROGRAM GUYAMAZON FUND BRAZILIAN STATE LEVEL RESEARCH AGENCY OF AMAPA</t>
  </si>
  <si>
    <t>K24 HL103844</t>
  </si>
  <si>
    <t>GAPAM SENTINELA PROJECT OF THE FRANCO BRAZILIAN SCIENTIFIC AND ACADEMIC COOPERATION PROGRAM GUYAMAZON FUND BRAZILIAN STATE LEVEL RESEARCH AGENCY OF AMAZONAS</t>
  </si>
  <si>
    <t>K24HL103844</t>
  </si>
  <si>
    <t>GAPAM SENTINELA PROJECT OF THE FRANCO BRAZILIAN SCIENTIFIC AND ACADEMIC COOPERATION PROGRAM GUYAMAZON FUND BRAZILIAN STATE LEVEL RESEARCH AGENCY OF MARANHAO</t>
  </si>
  <si>
    <t>K24HL113128</t>
  </si>
  <si>
    <t>GAPAM SENTINELA PROJECT OF THE FRANCO BRAZILIAN SCIENTIFIC AND ACADEMIC COOPERATION PROGRAM GUYAMAZON FUND CIRAD</t>
  </si>
  <si>
    <t>K24HL113128-06</t>
  </si>
  <si>
    <t>GAPAM SENTINELA PROJECT OF THE FRANCO BRAZILIAN SCIENTIFIC AND ACADEMIC COOPERATION PROGRAM GUYAMAZON FUND FRENCH EMBASSY IN BRAZIL</t>
  </si>
  <si>
    <t>K72/2017</t>
  </si>
  <si>
    <t>GAPAM SENTINELA PROJECT OF THE FRANCO BRAZILIAN SCIENTIFIC AND ACADEMIC COOPERATION PROGRAM GUYAMAZON FUND IRD</t>
  </si>
  <si>
    <t>KFO104</t>
  </si>
  <si>
    <t>GAPAM SENTINELA PROJECT OF THE FRANCO BRAZILIAN SCIENTIFIC AND ACADEMIC COOPERATION PROGRAM GUYAMAZON IRD</t>
  </si>
  <si>
    <t>KL2 TR000163</t>
  </si>
  <si>
    <t>GAPAM SENTINELA PROJECT OF THE FRANCO BRAZILIAN SCIENTIFIC AND ACADEMIC COOPERATION PROGRAM GUYAMAZON TERRITORIAL COLLECTIVITY OF FRENCH GUIANA</t>
  </si>
  <si>
    <t>KL2TR000163</t>
  </si>
  <si>
    <t>GDR GAG</t>
  </si>
  <si>
    <t>LABEX PARAFRAP ANR-11-LABX-0024</t>
  </si>
  <si>
    <t>GENENTECH</t>
  </si>
  <si>
    <t>LD15086</t>
  </si>
  <si>
    <t>GENERAL ELECTRIC MEDICAL SYSTEM</t>
  </si>
  <si>
    <t>LEITBIO-2015-685474</t>
  </si>
  <si>
    <t>GENERAL MEDICAL SCIENCES NATIONAL INSTITUTE OF HEALTH</t>
  </si>
  <si>
    <t>LGC 7393</t>
  </si>
  <si>
    <t>GENMED LABORATORY OF EXCELLENCE ON MEDICAL GENOMICS</t>
  </si>
  <si>
    <t>LM2015040</t>
  </si>
  <si>
    <t>GENOBIOREF PROJECT OF THE SPANISH MINISTRY OF ECONOMY INDUSTRY AND COMPETITIVENESS</t>
  </si>
  <si>
    <t>GENOME ANALYSIS CENTER TGAC CAPACITY AND CAPABILITY CHALLENGE PROGRAM</t>
  </si>
  <si>
    <t>LM2015055</t>
  </si>
  <si>
    <t>GENOME BRITISH COLUMBIA</t>
  </si>
  <si>
    <t>GENOME CANADA</t>
  </si>
  <si>
    <t>LO1208</t>
  </si>
  <si>
    <t>GENOME CANADA GENOME BC ONTARIO GENOMICS GENOME QUEBEC</t>
  </si>
  <si>
    <t>LP-2014/12</t>
  </si>
  <si>
    <t>GENOME CANADA THROUGH THE APPLIED GENOMICS RESEARCH IN BIOPRODUCTS OR CROPS ABC PROGRAM</t>
  </si>
  <si>
    <t>LP160100408</t>
  </si>
  <si>
    <t>GENOME QUEBEC</t>
  </si>
  <si>
    <t>LP2014-16</t>
  </si>
  <si>
    <t>GENOSCOPE CEA</t>
  </si>
  <si>
    <t>LP2019/13-2019</t>
  </si>
  <si>
    <t>GENOTOUL BIOINFORMATICS FACILITY OF GENOPOLE TOULOUSE MIDI PYRENEES FRANCE</t>
  </si>
  <si>
    <t>LQ1604</t>
  </si>
  <si>
    <t>GEOSENTINEL FROM THE INTERNATIONAL SOCIETY OF TRAVEL MEDICINE</t>
  </si>
  <si>
    <t>LR 0001146</t>
  </si>
  <si>
    <t>GERMAN BUNDESMINISTERIUM FUER BILDUNG AND FORSCHUNG BMBF FEDERAL MINISTRY OF EDUCATION AND RESEARCH</t>
  </si>
  <si>
    <t>LR 607A</t>
  </si>
  <si>
    <t>GERMAN CENTER FOR INFECTION RESEARCH DZIF</t>
  </si>
  <si>
    <t>LSHP-CT-2004-503578</t>
  </si>
  <si>
    <t>GERMAN CENTRE FOR INFECTION RESEARCH</t>
  </si>
  <si>
    <t>LSHP-CT-2006-037570</t>
  </si>
  <si>
    <t>GERMAN CENTRE FOR INFECTION RESEARCH THROUGH THE ZIKAPATH PROJECT</t>
  </si>
  <si>
    <t>LTAUSA18016</t>
  </si>
  <si>
    <t>GERMAN MINISTRY OF RESEARCH THROUGH PROJECT DZIF</t>
  </si>
  <si>
    <t>Lifepath 633666</t>
  </si>
  <si>
    <t>GERMAN MINISTRY OF RESEARCH THROUGH PROJECT RAPID</t>
  </si>
  <si>
    <t>M 1693</t>
  </si>
  <si>
    <t>GERMAN MPG</t>
  </si>
  <si>
    <t>M 1980</t>
  </si>
  <si>
    <t>GILEAD LABORATORIES</t>
  </si>
  <si>
    <t>M01693-B22</t>
  </si>
  <si>
    <t>GILEAD SCIENCES CYSTIC FIBROSIS RESEARCH SCHOLARSHIP</t>
  </si>
  <si>
    <t>M16-0455:1</t>
  </si>
  <si>
    <t>GIS IBISA</t>
  </si>
  <si>
    <t>MC-CIG 334036</t>
  </si>
  <si>
    <t>GIS INFRASTRUCTURES EN BIOLOGIE SANTE ET AGRONOMIE IBISA</t>
  </si>
  <si>
    <t>MCB 1121867</t>
  </si>
  <si>
    <t>GIZ</t>
  </si>
  <si>
    <t>MCB-1441985</t>
  </si>
  <si>
    <t>GLENN T SEABORG INSTITUTE POSTDOCTORAL FELLOWSHIP</t>
  </si>
  <si>
    <t>MC_PC_14104</t>
  </si>
  <si>
    <t>GLOBAL DISEASE DETECTION CENTER CENTERS FOR DISEASE CONTROL AND PREVENTION CDC ATLANTA GA</t>
  </si>
  <si>
    <t>MC_PC_17166</t>
  </si>
  <si>
    <t>GLOBAL HEALTH AND TROPICAL MEDICINE CENTER</t>
  </si>
  <si>
    <t>MC_U105185859</t>
  </si>
  <si>
    <t>GLYCO ALPS CROSS DISCIPLINARY PROGRAM</t>
  </si>
  <si>
    <t>MC_U122886352</t>
  </si>
  <si>
    <t>GOA GHENT UNIVERSITY</t>
  </si>
  <si>
    <t>MC_UU_12014/12</t>
  </si>
  <si>
    <t>GOA GHENT UNIVERSITY GRANT</t>
  </si>
  <si>
    <t>MC_UU_12023/15</t>
  </si>
  <si>
    <t>GOA GRANT BACTERIOPHAGE BIOSYSTEMS FROM KU LEUVEN</t>
  </si>
  <si>
    <t>MDM-2014-0369</t>
  </si>
  <si>
    <t>GOB SANTA FE</t>
  </si>
  <si>
    <t>MDM-2016-0687</t>
  </si>
  <si>
    <t>GORDON AND BETTY MOORE FOUNDATION</t>
  </si>
  <si>
    <t>MEIF-CT-2003-501659</t>
  </si>
  <si>
    <t>GOUVERNEMENT BELGE</t>
  </si>
  <si>
    <t>MFE-140949</t>
  </si>
  <si>
    <t>GOUVERNEMENT DU CANADA NATURAL SCIENCES AND ENGINEERING RESEARCH COUNCIL OF CANADA NSERC</t>
  </si>
  <si>
    <t>MHL/MJ/No212/18</t>
  </si>
  <si>
    <t>GOVERNMENT OF CATALONIA THROUGH THE CERCA PROGRAM</t>
  </si>
  <si>
    <t>MI439/14-1</t>
  </si>
  <si>
    <t>GOVERNMENT OF FRANCE THROUGH THE FRENCH EMBASSY IN NOUAKCHOTT</t>
  </si>
  <si>
    <t>MIS 5002550</t>
  </si>
  <si>
    <t>GOVERNMENT OF FRANCE UNDER INVESTMENTS OF FUTURES PROGRAM</t>
  </si>
  <si>
    <t>MOE2012-T3-1-008</t>
  </si>
  <si>
    <t>GOVERNMENT OF NEW ZEALAND FOUNDATION FOR RESEARCH SCIENCE AND TECHNOLOGY</t>
  </si>
  <si>
    <t>MOP 142349</t>
  </si>
  <si>
    <t>GOVERNMENT OF ONTARIO</t>
  </si>
  <si>
    <t>MOP-62690</t>
  </si>
  <si>
    <t>GRAL UNIVERSITY GRENOBLE ALPES GRADUATE SCHOOL ECOLES UNIVERSITAIRES DE RECHERCHE CBH EUR GS</t>
  </si>
  <si>
    <t>MOP-93553</t>
  </si>
  <si>
    <t>GRAL WITHIN GRENOBLE PARTNERSHIP FOR STRUCTURAL BIOLOGY PSB</t>
  </si>
  <si>
    <t>MP1104</t>
  </si>
  <si>
    <t>GRAND CHALLENGE GRANT</t>
  </si>
  <si>
    <t>MR/J002283/1</t>
  </si>
  <si>
    <t>GRAND EMPRUNT PROGRAMME D INVESTISSEMENT D AVENIR FRENCH GOVERNMENT IHU</t>
  </si>
  <si>
    <t>MR/J003999/1</t>
  </si>
  <si>
    <t>GRANT AGENCY OF THE CHARLES UNIVERSITY</t>
  </si>
  <si>
    <t>MR/K013351/1</t>
  </si>
  <si>
    <t>GRANT FAR FROM SNFGE SOCIETE NATIONALE FRANCAISE DE GASTRO ENT EROLOGIE</t>
  </si>
  <si>
    <t>MR/L00528X/1</t>
  </si>
  <si>
    <t>GRANT PORTONEURODRIVE I3S NORTE PORTUGAL REGIONAL OPERATIONAL PROGRAMME NORTE UNDER THE PORTUGAL PARTNERSHIP AGREEMENT THROUGH THE EUROPEAN REGIONAL DEVELOPMENT FUND ERDF</t>
  </si>
  <si>
    <t>MR/L006758/1</t>
  </si>
  <si>
    <t>GRANT PROMOTION POUR LA RECHERCHE CLINIQUE ASSISTANCE PUBLIQUE HOPITAUX DE MARSEILLE MARSEILLE FRANCE</t>
  </si>
  <si>
    <t>MR/L008076/1</t>
  </si>
  <si>
    <t>GRANT SICHERHEIT VON BLUT PRODUKTEN UND GEWEBEN HINSICHTLICH DER ABWESENHEIT VON ZIKAVIREN FROM THE GERMAN MINISTRY OF HEALTH</t>
  </si>
  <si>
    <t>MR/L017709/1</t>
  </si>
  <si>
    <t>GRANTOVA AGENTURA CESKE REPUBLIKY CZECH SCIENCE FOUNDATION</t>
  </si>
  <si>
    <t>MR/M006212/1</t>
  </si>
  <si>
    <t>GREEK GENERAL SECRETARIAT FOR RESEARCH AND TECHNOLOGY HFRI</t>
  </si>
  <si>
    <t>MR/N013468/1</t>
  </si>
  <si>
    <t>GREEK NATIONAL FUNDS THROUGH THE OPERATIONAL PROGRAM REGIONAL OPERATIONAL PROGRAM OF THE NATIONAL STRATEGIC REFERENCE FRAMEWORK NSRF</t>
  </si>
  <si>
    <t>MR/N023625/1</t>
  </si>
  <si>
    <t>GREEK NATIONAL FUNDS THROUGH THE OPERATIONAL PROGRAM REGIONAL OPERATIONAL PROGRAMME OF THE NATIONAL STRATEGIC REFERENCE FRAMEWORK NSRF</t>
  </si>
  <si>
    <t>MR/S008144/1</t>
  </si>
  <si>
    <t>GREEK STATE SCHOLARSHIPS FOUNDATION IKY UNDER IKY FELLOWSHIPS OF EXCELLENCE FOR POSTGRADUATE STUDIES IN GREECE SIEMENS PROGRAMME GRANT</t>
  </si>
  <si>
    <t>MRC K013351</t>
  </si>
  <si>
    <t>GREEK STATE UNDER THE ARISTEIA II ACTION OF THE OPERATIONAL PROGRAM EDUCATION AND LIFELONG LEARNING</t>
  </si>
  <si>
    <t>MRCT2012_PTI_UPR9002</t>
  </si>
  <si>
    <t>GRENOBLE GRADUATE SCHOOL IN CHEMISTRY BIOLOGY AND HEALTH</t>
  </si>
  <si>
    <t>MRTC-UMI 3381</t>
  </si>
  <si>
    <t>GROUPE FRANCOPHONE POUR LA RECHERCHE SUR LA SCLERODERMIE SYSTEMIQUE GFRS</t>
  </si>
  <si>
    <t>MSCA-IF-2015 707457</t>
  </si>
  <si>
    <t>GROUPE PASTEUR MUTUALITE GPM</t>
  </si>
  <si>
    <t>MSCA-IF-2015-707457</t>
  </si>
  <si>
    <t>GROUPE VACCINATION ET PREVENTION DE LA SPILF</t>
  </si>
  <si>
    <t>MSCA-IF-2015_707457</t>
  </si>
  <si>
    <t>GROUPEMENT D INTERET SCIENTIFIQUE INSTITUT DE RECHERCHE EN SANTE PUBLIQUE GIS IRESP</t>
  </si>
  <si>
    <t>MTM2016-76969-P</t>
  </si>
  <si>
    <t>GROUPEMENT DES ENTREPRISES FRANCAISE POUR LA LUTTE CONTRE LE CANCER GEFLUC</t>
  </si>
  <si>
    <t>MUNI/A/1013/2015</t>
  </si>
  <si>
    <t>GRUNENTHAL</t>
  </si>
  <si>
    <t>MUNI/A/1437/2014</t>
  </si>
  <si>
    <t>GUADELOUPE REGION PROGRAMME OPERATIONNEL FEDER GUADELOUPE CONSEIL REGIONAL 2014 2020</t>
  </si>
  <si>
    <t>Mediterranee Infection 10-1AHU-03</t>
  </si>
  <si>
    <t>GUSTAVE ROUSSY COURSE OF EXCELLENCE IN ONCOLOGY FONDATION PHILANTHROPIA</t>
  </si>
  <si>
    <t>Mediterranee Infection ANR-10-IAHU-03</t>
  </si>
  <si>
    <t>H2020</t>
  </si>
  <si>
    <t>Mediterranee-Infection10-IAHU-03</t>
  </si>
  <si>
    <t>H2020 INFRAIA 2019 PROGRAM</t>
  </si>
  <si>
    <t>Mo 634/10-1</t>
  </si>
  <si>
    <t>H2020 ONCOBIOME</t>
  </si>
  <si>
    <t>N01-AI-85346</t>
  </si>
  <si>
    <t>H2020 ONCOBIOME THE SEERAVE FOUNDATION</t>
  </si>
  <si>
    <t>N01-AI85346</t>
  </si>
  <si>
    <t>HAMILTON MEDICAL</t>
  </si>
  <si>
    <t>N01AI085346</t>
  </si>
  <si>
    <t>HANNOVER BIOMEDICAL RESEARCH SCHOOL</t>
  </si>
  <si>
    <t>NA15OAR4320071</t>
  </si>
  <si>
    <t>HARVARD UNIVERSITY</t>
  </si>
  <si>
    <t>NBC-5-C-4210</t>
  </si>
  <si>
    <t>HAUT DE FRANCE REGION GRANT</t>
  </si>
  <si>
    <t>NC/L000601/1</t>
  </si>
  <si>
    <t>HEALTH AND LABOUR SCIENCES RESEARCH GRANT ON INTRACTABLE DISEASES FROM THE MINISTRY OF HEALTH LABOUR AND WELFARE JAPAN</t>
  </si>
  <si>
    <t>NCCD-2014</t>
  </si>
  <si>
    <t>HEALTH PROGRAM OF THE EUROPEAN UNION</t>
  </si>
  <si>
    <t>NCT00484523</t>
  </si>
  <si>
    <t>HEALTH RESEARCH COUNCIL OF NEW ZEALAND</t>
  </si>
  <si>
    <t>NCT01099852</t>
  </si>
  <si>
    <t>HEALTH SUPPLIES CENTER OF THE FRENCH MILITARY HEALTH SERVICE</t>
  </si>
  <si>
    <t>NCT03265262</t>
  </si>
  <si>
    <t>HEALTHCARE WORKERS TREATMENT CENTER</t>
  </si>
  <si>
    <t>NE/J011355/1</t>
  </si>
  <si>
    <t>HEIDELBERG ACADEMY OF SCIENCES WIN PROJECT</t>
  </si>
  <si>
    <t>NE/K011588/1</t>
  </si>
  <si>
    <t>HELLENIC FOUNDATION FOR RESEARCH AND INNOVATION</t>
  </si>
  <si>
    <t>NE/P008534/1</t>
  </si>
  <si>
    <t>HELLENIC FOUNDATION FOR RESEARCH AND INNOVATION HFRI</t>
  </si>
  <si>
    <t>HERCULESSTICHTING</t>
  </si>
  <si>
    <t>NF-SI-0512-10064</t>
  </si>
  <si>
    <t>HIBINO FOUNDATION</t>
  </si>
  <si>
    <t>NF-SI-0513-10076</t>
  </si>
  <si>
    <t>HIGH ENERGY ACCELERATOR RESEARCH ORGANIZATION KEK</t>
  </si>
  <si>
    <t>HIGHER EDUCATION COMMISSION OF PAKISTAN</t>
  </si>
  <si>
    <t>NF17SA0027704</t>
  </si>
  <si>
    <t>HIGHER EDUCATION MINISTRY OF IRAQ</t>
  </si>
  <si>
    <t>NHGRI U54 HG003273</t>
  </si>
  <si>
    <t>HITACHI HIGHTECH CORPORATION</t>
  </si>
  <si>
    <t>NIAID R01 AI023980</t>
  </si>
  <si>
    <t>HOPITAL ARNAUDDE VILLENEUVE CHU DE MONTPELLIER FRANCE</t>
  </si>
  <si>
    <t>NIAID R01 AI040951</t>
  </si>
  <si>
    <t>HOPITAL FRANCOIS MITTERRAND DIJON FRANCE</t>
  </si>
  <si>
    <t>NIAID U01AI065683</t>
  </si>
  <si>
    <t>HORI SCIENCES AND ARTS FOUNDATION</t>
  </si>
  <si>
    <t>NIGMS T32 GM066706</t>
  </si>
  <si>
    <t>HORIBA MEDICAL</t>
  </si>
  <si>
    <t>NIH 5K08AI112506-02</t>
  </si>
  <si>
    <t>HORIZON 2020 INFRASTRUCTURES</t>
  </si>
  <si>
    <t>NIH P30 AR057235</t>
  </si>
  <si>
    <t>HORIZON 2020 RESEARCH AND INNOVATION PROGRAM UNDER THE MARIE SKLODOWSKA CURIE GRANT</t>
  </si>
  <si>
    <t>NIH/NCATS UL1TR000043</t>
  </si>
  <si>
    <t>HORIZON 2020 RESEARCH AND INNOVATION PROGRAMME EVAG</t>
  </si>
  <si>
    <t>NIHR/CS/009/007</t>
  </si>
  <si>
    <t>HORIZON 2020 RESEARCH AND THE INNOVATION PROGRAM EVAG</t>
  </si>
  <si>
    <t>NKFIH/OTKA K109102</t>
  </si>
  <si>
    <t>HORIZON MARIE CURIE INTRA EUROPEAN FELLOWSHIP IEF</t>
  </si>
  <si>
    <t>NKIR-ANR-13-PDOC-0025-01</t>
  </si>
  <si>
    <t>HORIZON2020</t>
  </si>
  <si>
    <t>NMRC/ MOHIAFCat1/0018/2014</t>
  </si>
  <si>
    <t>HOSPITAL UNIVERSITARIO DE SINCELEJO</t>
  </si>
  <si>
    <t>NMRC/1308/2011</t>
  </si>
  <si>
    <t>HUMAN SCIENCES RESEARCH COUNCIL SOUTH AFRICA</t>
  </si>
  <si>
    <t>NMRC/BNIG/2026/2014</t>
  </si>
  <si>
    <t>HUNGARIAN ACADEMY OF SCIENCES</t>
  </si>
  <si>
    <t>NMRC/CBRG/0028/2014</t>
  </si>
  <si>
    <t>HUNGARIAN MINISTRY OF HUMAN RESOURCES EMMI</t>
  </si>
  <si>
    <t>NMRC/MOHIAFCat1/0018/2014</t>
  </si>
  <si>
    <t>HUNGARIAN NATIONAL RESEARCH DEVELOPMENT AND INNOVATION OFFICE NKFTH</t>
  </si>
  <si>
    <t>NN116519</t>
  </si>
  <si>
    <t>HUNGARIAN SCIENCE FUND PROGRAM</t>
  </si>
  <si>
    <t>NN2014_5</t>
  </si>
  <si>
    <t>I SITE MUSE PROGRAM ARBOMAG PROJECT FRENCH GOVERNMENT PIA INITIATIVE SCIENCES INNOVATION TERRITOIRES</t>
  </si>
  <si>
    <t>NNF 13OC0005201</t>
  </si>
  <si>
    <t>I2HD CIML SANOFI PROJECT</t>
  </si>
  <si>
    <t>NNF12OC0002037</t>
  </si>
  <si>
    <t>I3M REACTING COMMITTEE OF THE ALLIANCE POUR LES SCIENCES DE LA VIE ET DE LA SANTE</t>
  </si>
  <si>
    <t>NNF13OC0004831</t>
  </si>
  <si>
    <t>IAVI</t>
  </si>
  <si>
    <t>NNF13OC0005201</t>
  </si>
  <si>
    <t>IBISA INFRASTRUCTURES BIOLOGIE SANTE ET AGRONOMIE</t>
  </si>
  <si>
    <t>NNF14CC0001</t>
  </si>
  <si>
    <t>ICHIRO KANEHARA FOUNDATION</t>
  </si>
  <si>
    <t>NNF14OC0010187</t>
  </si>
  <si>
    <t>IDA FOUNDATION</t>
  </si>
  <si>
    <t>NNF15CC0018486</t>
  </si>
  <si>
    <t>IDEA AIX MARSEILLE GRANT MICROBIO E</t>
  </si>
  <si>
    <t>NNF15OC0015894</t>
  </si>
  <si>
    <t>IDEAWILD EQUIPMENT GRANT</t>
  </si>
  <si>
    <t>NNF15SA0018346</t>
  </si>
  <si>
    <t>IDEX PSL</t>
  </si>
  <si>
    <t>NNF15SA0018486</t>
  </si>
  <si>
    <t>IDEX TRANSVERSALITY PROGRAM FROM TOULOUSE UNIVERSITY</t>
  </si>
  <si>
    <t>NNF16OC0021856</t>
  </si>
  <si>
    <t>IGBMC</t>
  </si>
  <si>
    <t>NNF17SA0027704</t>
  </si>
  <si>
    <t>IHU INFECTIOPOLE</t>
  </si>
  <si>
    <t>NNX08AV65G</t>
  </si>
  <si>
    <t>IHU INFECTIOPOLE SUD MEDITERRANEE FONDATION</t>
  </si>
  <si>
    <t>NNX08AW31G</t>
  </si>
  <si>
    <t>IHU MEDITERRANEAN INFECTION FOUNDATION</t>
  </si>
  <si>
    <t>NNX08AW56G</t>
  </si>
  <si>
    <t>IHU MEDITERRANEAN INFECTION FRANCE</t>
  </si>
  <si>
    <t>NNX11A043G</t>
  </si>
  <si>
    <t>IHU MEDITERRANEE FOUNDATION</t>
  </si>
  <si>
    <t>NNX11AQ03G</t>
  </si>
  <si>
    <t>IHU MEDITERRANEE INFECTION AS A PART OF A FOUNDATION LOUIS D GRANT</t>
  </si>
  <si>
    <t>NNX12AO90G</t>
  </si>
  <si>
    <t>IHU MEDITERRANEE INFECTION MARSEILLES FRANCE</t>
  </si>
  <si>
    <t>NO407/7-1</t>
  </si>
  <si>
    <t>IHU MEDITERRANEE INFECTION PHD GRANT</t>
  </si>
  <si>
    <t>NR-0099</t>
  </si>
  <si>
    <t>IHU MEDITERRANEE INFECTION POSTDOCTORAL FELLOWSHIP</t>
  </si>
  <si>
    <t>NRF370062-HUJ-NUS</t>
  </si>
  <si>
    <t>IHU MEDITERRANEE INFECTION UNIVERSITY OF MARSEILLE</t>
  </si>
  <si>
    <t>NRFI2017-02</t>
  </si>
  <si>
    <t>IHU MEDITERRANEEN INFECTION FRANCE</t>
  </si>
  <si>
    <t>NSF-PHY-76066</t>
  </si>
  <si>
    <t>IHU MEDITERRANNEE INFECTION FOUNDATION</t>
  </si>
  <si>
    <t>NSRF 2014-2020</t>
  </si>
  <si>
    <t>IHU MWDITERRANEE INFECTION</t>
  </si>
  <si>
    <t>NVQG-2018/08</t>
  </si>
  <si>
    <t>IHUME DITERRANEE INFECTION MARSEILLE FRANCE</t>
  </si>
  <si>
    <t>NetRNA ANR-10-LABX-36</t>
  </si>
  <si>
    <t>ILLUMINA</t>
  </si>
  <si>
    <t>OC/FSA/AHAW/2013/02-FWC1</t>
  </si>
  <si>
    <t>IMG ASCR</t>
  </si>
  <si>
    <t>OCE 1536989</t>
  </si>
  <si>
    <t>IMI</t>
  </si>
  <si>
    <t>OCS-2016-0UT-2050MCTeFo</t>
  </si>
  <si>
    <t>IMSS</t>
  </si>
  <si>
    <t>OGHA_04-064</t>
  </si>
  <si>
    <t>INCA PLBIO FRANCE</t>
  </si>
  <si>
    <t>OPP1024438</t>
  </si>
  <si>
    <t>INCA SIRIC FRANCE</t>
  </si>
  <si>
    <t>OPP51251</t>
  </si>
  <si>
    <t>INCA TRANSLATIONNEL</t>
  </si>
  <si>
    <t>ORF-RE-05-005</t>
  </si>
  <si>
    <t>INDIANA CLINICAL AND TRANSLATIONAL SCIENCES INSTITUTE</t>
  </si>
  <si>
    <t>ORIP/OD P51OD011132</t>
  </si>
  <si>
    <t>INDONESIAN ENDOWMENT FUND FOR EDUCATION</t>
  </si>
  <si>
    <t>OTKA K 108798</t>
  </si>
  <si>
    <t>INDOX EUROPEAN PROJECT</t>
  </si>
  <si>
    <t>OTKA NN 106562</t>
  </si>
  <si>
    <t>INEXT</t>
  </si>
  <si>
    <t>OTP43032</t>
  </si>
  <si>
    <t>INFECERA ERANET ACCIONES COMPLEMENTARIAS</t>
  </si>
  <si>
    <t>P 25613 B20</t>
  </si>
  <si>
    <t>INFECTERA ERANET ACCIONES COMPLEMENTARIAS DE PROGRAMACION CONJUNTA INTERNACIONAL GRANT</t>
  </si>
  <si>
    <t>P-11302</t>
  </si>
  <si>
    <t>INFECTERA ERANET ACCIONES COMPLEMENTARIAS GRANT</t>
  </si>
  <si>
    <t>P-13301</t>
  </si>
  <si>
    <t>INFECTIOPOLE SUD FOUNDATION MARSEILLE FRANCE</t>
  </si>
  <si>
    <t>P. BID PICT 2010-1901</t>
  </si>
  <si>
    <t>INFECTIOPOLE SUD GRANT</t>
  </si>
  <si>
    <t>P. BID PICT 2014-1454</t>
  </si>
  <si>
    <t>INFECTIOPOLE SUD MEDITERRANEE</t>
  </si>
  <si>
    <t>P01 AI070167</t>
  </si>
  <si>
    <t>INFECTIOPOLE SUD MEDITERRANEE INFECTION</t>
  </si>
  <si>
    <t>P01 AI120943</t>
  </si>
  <si>
    <t>INFECTIOUS DISEASES RESEARCH AND EDUCATION CENTER TAIWAN MINISTRY OF HEALTH AND WELFARE</t>
  </si>
  <si>
    <t>P01AI070167</t>
  </si>
  <si>
    <t>INFRASTRUCTURE GRANT PRISTROJE IET</t>
  </si>
  <si>
    <t>P01AI098670</t>
  </si>
  <si>
    <t>INFRASTRUCTURE PROGRAM OF THE RESEARCH COUNCIL OF NORWAY</t>
  </si>
  <si>
    <t>P01AI120943</t>
  </si>
  <si>
    <t>INFRASTRUCTURES BIOLOGIE SANTE ET AGRONOMIE IBISA</t>
  </si>
  <si>
    <t>P01AR052354</t>
  </si>
  <si>
    <t>INFRAVEC 2 RESEARCH INFRASTRUCTURES FOR THE CONTROL OF VECTOR BORNE DISEASES H2020</t>
  </si>
  <si>
    <t>P01DK078669</t>
  </si>
  <si>
    <t>INITIATIVE OF GERLI GROUPE D ETUDE ET DE RECHERCHE EN LIPIDOMIQUE THE FRENCH LIPIDOMICS SOCIETY</t>
  </si>
  <si>
    <t>P01ES011269</t>
  </si>
  <si>
    <t>INNATE PHARMA</t>
  </si>
  <si>
    <t>P01HL071643</t>
  </si>
  <si>
    <t>INNOVATE PERU</t>
  </si>
  <si>
    <t>P01_AG005842</t>
  </si>
  <si>
    <t>INNOVATEUK IBCATALYST</t>
  </si>
  <si>
    <t>P01_AG08291</t>
  </si>
  <si>
    <t>INNOVATIVE IMPROVEMENT PROJECTS OF SICHUAN PROVINCE</t>
  </si>
  <si>
    <t>P040416</t>
  </si>
  <si>
    <t>INNOVATIVE MEDICINES INITIATIVE 2 JOINT UNDERTAKING</t>
  </si>
  <si>
    <t>P070110</t>
  </si>
  <si>
    <t>P1-0207</t>
  </si>
  <si>
    <t>INNOVATIVE MEDICINES INITIATIVE JOINT UNDERTAKING FROM THE EUROPEAN UNION S SEVENTH FRAMEWORK PROGRAM</t>
  </si>
  <si>
    <t>P1-0391</t>
  </si>
  <si>
    <t>INNOVATIVE MEDICINES INITIATIVE JOINT UNDERTAKING UNDER THE COMBATTING BACTERIAL RESISTANCE IN EUROPE COMBACTE</t>
  </si>
  <si>
    <t>P11-CTS-7730</t>
  </si>
  <si>
    <t>INNOVATIVE MEDICINES INITIATIVE PROJECT ULTRA DD</t>
  </si>
  <si>
    <t>P150912 HIGH</t>
  </si>
  <si>
    <t>INNOVATIVE MEDICINES INITIATIVE PROJECT ULTRA DD FP07</t>
  </si>
  <si>
    <t>P20 GM103534</t>
  </si>
  <si>
    <t>INPES INSTITUT NATIONAL DE PREVENTION ET D EDUCATION POUR LA SANTE NATIONAL INSTITUTE OF PREVENTION AND EDUCATION FOR HEALTH</t>
  </si>
  <si>
    <t>P200A090137</t>
  </si>
  <si>
    <t>INRA S M2E METAPROGRAMME THE METASCREEN PROJECT</t>
  </si>
  <si>
    <t>P20GM103447</t>
  </si>
  <si>
    <t>INRAE METAPROGRAMME META OMICS OF MICROBIAL ECOSYSTEMS MEM</t>
  </si>
  <si>
    <t>P20GM103534</t>
  </si>
  <si>
    <t>INSERM AND THE I3M REACTING COMMITTEE OF THE ALLIANCE POUR LES SCIENCES DE LA VIE ET DE LA SANTE</t>
  </si>
  <si>
    <t>P25613-B20</t>
  </si>
  <si>
    <t>INSERM ANRS</t>
  </si>
  <si>
    <t>P30 AR057235</t>
  </si>
  <si>
    <t>INSERM ANRS FRENCH NATIONAL INSTITUTE FOR HEALTH</t>
  </si>
  <si>
    <t>P30 CA008748</t>
  </si>
  <si>
    <t>INSERM ANRS FRENCH NATIONAL INSTITUTE FOR HEALTH AND MEDICAL RESEARCH ANRS FRANCE RECHERCHE NORD AND SUD SIDA HIV HEPATITES</t>
  </si>
  <si>
    <t>P30 CA021765</t>
  </si>
  <si>
    <t>INSERM ANRS MEDICAL RESEARCH ANRS FRANCE RECHERCHE NORD SUD SIDA HIV HEPATITES</t>
  </si>
  <si>
    <t>P30 CA91842</t>
  </si>
  <si>
    <t>INSERM CNRS</t>
  </si>
  <si>
    <t>P30 DK052574</t>
  </si>
  <si>
    <t>INSERM FRENCH NATIONAL INSTITUTE OF HEALTH AND MEDICAL RESEARCH ON BEHALF OF ALL PARTNERS OF AVIESAN FRENCH NATIONAL ALLIANCE FOR LIFE SCIENCES AND HEALTH</t>
  </si>
  <si>
    <t>P302/12/1712</t>
  </si>
  <si>
    <t>INSERM INSTITUT NATIONAL DE LA SANTE ET DE LA RECHERCHE MEDICATE NATIONAL INSTITUTE OF HEALTH AND MEDICAL RESEARCH</t>
  </si>
  <si>
    <t>P303/12/0855</t>
  </si>
  <si>
    <t>INSERM INSTRUCT EUROPEAN STRATEGY FORUM ON RESEARCH INFRASTRUCTURES ESFRI</t>
  </si>
  <si>
    <t>P304/12/1736</t>
  </si>
  <si>
    <t>INSERM THE CNRS</t>
  </si>
  <si>
    <t>P30AI042853</t>
  </si>
  <si>
    <t>INSERM THROUGH THE REACTING RESEARCH AND ACTION TARGEING EMERGING INFECTIOUS DISEASES INITIATIVE</t>
  </si>
  <si>
    <t>P30AI050409</t>
  </si>
  <si>
    <t>INSERM THROUGH THE RESEARCH AND ACTION TARGETING EMERGING INFECTIOUS DISEASES REACTING INITIATIVE</t>
  </si>
  <si>
    <t>P30AI050410</t>
  </si>
  <si>
    <t>INSTITUT COCHIN PROOF OF CONCEPT GRANT</t>
  </si>
  <si>
    <t>P30AI060354</t>
  </si>
  <si>
    <t>INSTITUT D INVESTIGACIONS BIOME DIQUES AUGUST PI I SUNYER IDIBAPS BARCELONA SPAIN</t>
  </si>
  <si>
    <t>P30CA086862</t>
  </si>
  <si>
    <t>INSTITUT DE BIOLOGIE COMPUTATIONNELLE MONTPELLIER FRANCE</t>
  </si>
  <si>
    <t>P30CA091842</t>
  </si>
  <si>
    <t>INSTITUT DE CHIMIE DE TOULOUSE</t>
  </si>
  <si>
    <t>P30CA118100</t>
  </si>
  <si>
    <t>INSTITUT DE CHIMIE MOLECULAIRE DE GRENOBLE</t>
  </si>
  <si>
    <t>P30DK020579</t>
  </si>
  <si>
    <t>INSTITUT DE MICROBIOLOGIE AND MALADIES INFECTIEUSES</t>
  </si>
  <si>
    <t>P30DK045735</t>
  </si>
  <si>
    <t>INSTITUT DE RECHERCHE EN SCIENCES DE LA SANTE BOBO DIOULASSO BURKINA FASO</t>
  </si>
  <si>
    <t>P30DK052574</t>
  </si>
  <si>
    <t>INSTITUT DE RECHERCHE POUR LE DEVELOPPEMENT DIRECTION DES PROGRAMMES DE RECHERCHE ET DE LA FORMATION AU SUD IDR DPF</t>
  </si>
  <si>
    <t>P30ES002109</t>
  </si>
  <si>
    <t>INSTITUT DE RECHERCHE POUR LE DEVELOPPEMENT IRD FRANCE THROUGH JEAI RI3M GRANT</t>
  </si>
  <si>
    <t>P30MH062246</t>
  </si>
  <si>
    <t>INSTITUT DE RECHERCHE POUR LE DEVELOPPEMENT MEDITERRANEE INFECTION FOUNDATION</t>
  </si>
  <si>
    <t>P30_AG12815</t>
  </si>
  <si>
    <t>INSTITUT DE VEILLE SANITAIRE FRENCH MINISTRY OF HEALTH</t>
  </si>
  <si>
    <t>P40 OD010440</t>
  </si>
  <si>
    <t>INSTITUT DE VEILLE SANITAIRE GRANT CNR PALUDISME</t>
  </si>
  <si>
    <t>P41 GM103694</t>
  </si>
  <si>
    <t>INSTITUT DE VEILLE SANITAIRE INVS</t>
  </si>
  <si>
    <t>P41GM103311</t>
  </si>
  <si>
    <t>INSTITUT FRANCAIS DE RECHERCHE ODONTOLOGIQUE IFRO</t>
  </si>
  <si>
    <t>P41GM103694</t>
  </si>
  <si>
    <t>INSTITUT FRANCAIS DE RECHERCHE POUR LE DEVELOPPEMENT</t>
  </si>
  <si>
    <t>P42 ES004699</t>
  </si>
  <si>
    <t>INSTITUT HOSPITALIER UNIVERSITAIRE MEDITERRANEE INFECTION</t>
  </si>
  <si>
    <t>P42ES004699</t>
  </si>
  <si>
    <t>INSTITUT HOSPITALIER UNIVERSITAIRE MEDITERRANEE INFECTION MARSEILLE FRANCE</t>
  </si>
  <si>
    <t>P50GM085273</t>
  </si>
  <si>
    <t>INSTITUT HOSPITALO UNIVERSIARE IHU MEDITERRANEE INFECTION GRANT</t>
  </si>
  <si>
    <t>P60 AA009803</t>
  </si>
  <si>
    <t>INSTITUT HOSPITALO UNIVERSITAIRE IHU MEDITERANNEE INFECTION MARSEILLE FRANCE</t>
  </si>
  <si>
    <t>PA 0000 319 IHUBIOTK</t>
  </si>
  <si>
    <t>INSTITUT HOSPITALO UNIVERSITAIRE IHU MEDITERRANE E INFECTION</t>
  </si>
  <si>
    <t>PA 0000319 PRIMMI</t>
  </si>
  <si>
    <t>INSTITUT HOSPITALO UNIVERSITAIRE IHU MEDITERRANEE INFECTION FOUNDATION</t>
  </si>
  <si>
    <t>PA 0000320 PRIMMI</t>
  </si>
  <si>
    <t>INSTITUT HOSPITALO UNIVERSITAIRE IHU MEDITERRANEE INFECTION MARSEILLE</t>
  </si>
  <si>
    <t>PA0000320</t>
  </si>
  <si>
    <t>INSTITUT HOSPITALO UNIVERSITAIRE IHU MEDITERRANEE INFECTION THE NATIONAL RESEARCH AGENCY</t>
  </si>
  <si>
    <t>PA921/2-1</t>
  </si>
  <si>
    <t>INSTITUT HOSPITALO UNIVERSITAIRE MEDITERANNEE INFECTION MARSEILLE FRANCE</t>
  </si>
  <si>
    <t>PB-PG-0610-22350</t>
  </si>
  <si>
    <t>INSTITUT HOSPITALO UNIVERSITAIRE MEDITERRANEE INFECTION FOUNDATION</t>
  </si>
  <si>
    <t>PCIG-GA-2011-293531 'SFOnset'</t>
  </si>
  <si>
    <t>INSTITUT HOSPITALO UNIVERSITAIRE MEDITERRANEE INFECTION MARSEILLES FRANCE</t>
  </si>
  <si>
    <t>PCIG10-GA-2011-304001</t>
  </si>
  <si>
    <t>INSTITUT HOSPITALOUNIVERSITAIRE IHU MEDITERRANEE INFECTION FRANCE</t>
  </si>
  <si>
    <t>PCIG10-GA-2011-304001 'JetPop'</t>
  </si>
  <si>
    <t>INSTITUT MICROBIOLOGY AND MALADIES INFECTIEUSES</t>
  </si>
  <si>
    <t>PCIG13-GA-2013-618162</t>
  </si>
  <si>
    <t>INSTITUT NATIONAL D EDUCATION ET DE PREVENTION POUR LA SANTE INPES</t>
  </si>
  <si>
    <t>PD-OTKA 108772</t>
  </si>
  <si>
    <t>INSTITUT NATIONAL D ETUDES DEMOGRAPHIQUES</t>
  </si>
  <si>
    <t>PDH-2-NRBC-2-B-2111</t>
  </si>
  <si>
    <t>INSTITUT NATIONAL DE LA RECHERCHE AGRONOMIQUE INRA</t>
  </si>
  <si>
    <t>PDH-2-NRBC-2-B2-205</t>
  </si>
  <si>
    <t>INSTITUT NATIONAL DE LA RECHERCHE AGRONOMIQUE UNIVERSITY OF LORRAINE</t>
  </si>
  <si>
    <t>PDH-2-NRBC-4-B1-401</t>
  </si>
  <si>
    <t>INSTITUT NATIONAL DE LA SANTE ET DE LA RECHERCHE MEDICALE BORDEAUX POPULATION HEALTH RESEARCH CENTER</t>
  </si>
  <si>
    <t>PDH-2-NRBC-4-B1-405</t>
  </si>
  <si>
    <t>INSTITUT NATIONAL DE LA SANTE ET DE LA RECHERCHE MEDICALE CENTRE NATIONAL DE LA RECHERCHE SCIENTIFIQUE AIX MARSEILLE UNIVERSITY</t>
  </si>
  <si>
    <t>PDH-2NRBC-4-B-4110</t>
  </si>
  <si>
    <t>INSTITUT NATIONAL DE LA SANTE ET DE LA RECHERCHE MEDICALE INSERM FR</t>
  </si>
  <si>
    <t>PDM 17/178</t>
  </si>
  <si>
    <t>INSTITUT NATIONAL DE LA SANTE ET DE LA RECHERCHE MEDICALE RESEARCH AND ACTION TARGETING EMERGING INFECTIOUS DISEASE REACTING NETWORK</t>
  </si>
  <si>
    <t>PERG08-GA-2010-276794</t>
  </si>
  <si>
    <t>INSTITUT NATIONAL DE LA SANTE ET DE LA RECHERCHE MEDICALE THROUGH THE REACTING RESEARCH AND ACTION TARGETING EMERGING INFECTIOUS DISEASES INITIATIVE</t>
  </si>
  <si>
    <t>PGA120140200851</t>
  </si>
  <si>
    <t>INSTITUT NATIONAL DE RECHERCHE POUR L AGRICULTURE L ALIMENTATION ET L ENVIRONNEMENT</t>
  </si>
  <si>
    <t>PHRC 15-296</t>
  </si>
  <si>
    <t>INSTITUT NATIONAL DE VEILLE SANITAIRE GRANT CNR PALUDISME</t>
  </si>
  <si>
    <t>PHRC 2011-A - 00987-34</t>
  </si>
  <si>
    <t>INSTITUT NATIONAL DE VEILLE SANITAIRE INVS</t>
  </si>
  <si>
    <t>PHRC 2016_098</t>
  </si>
  <si>
    <t>INSTITUT NATIONAL DU CANCER AO PROJET LIBRE</t>
  </si>
  <si>
    <t>PHRC 2019 29-01</t>
  </si>
  <si>
    <t>INSTITUT NATIONAL DU CANCER INCA INSTITUT NATIONAL DE LA SANTE ET DE LA RECHERCHE MEDICALE INSERM</t>
  </si>
  <si>
    <t>PHRC-15-197</t>
  </si>
  <si>
    <t>INSTITUT NATIONAL DU CANCER INCA PROGRAM INCA PLBIO</t>
  </si>
  <si>
    <t>PHRCN-17-0573</t>
  </si>
  <si>
    <t>INSTITUT PASTEUR ACIP</t>
  </si>
  <si>
    <t>PHRIP 14-0061</t>
  </si>
  <si>
    <t>INSTITUT PASTEUR AND ROUEN UNIVERSITY</t>
  </si>
  <si>
    <t>PHY-1427654</t>
  </si>
  <si>
    <t>INSTITUT PASTEUR AND SANTE PUBLIQUE FRANCE</t>
  </si>
  <si>
    <t>PHYTBACK/ANR-2010-1709-01</t>
  </si>
  <si>
    <t>INSTITUT PASTEUR CNRS UNIVERSITE DE PARIS SANTE PUBLIQUE FRANCE</t>
  </si>
  <si>
    <t>PI11-00934</t>
  </si>
  <si>
    <t>INSTITUT PASTEUR DE DAKAR AND INSTITUTE FOR RESEARCH AND DEVELOPMENT OF SENEGAL</t>
  </si>
  <si>
    <t>PI13/02192</t>
  </si>
  <si>
    <t>INSTITUT PASTEUR DE DAKAR FUNDS</t>
  </si>
  <si>
    <t>PI14/00940</t>
  </si>
  <si>
    <t>INSTITUT PASTEUR DE LA GUYANE</t>
  </si>
  <si>
    <t>PIA/ANR-16-C ONV-0005</t>
  </si>
  <si>
    <t>INSTITUT PASTEUR DE LILLE</t>
  </si>
  <si>
    <t>PICS07279</t>
  </si>
  <si>
    <t>INSTITUT PASTEUR DE NOUVELLE CALEDONIE</t>
  </si>
  <si>
    <t>PICT 2015 3080</t>
  </si>
  <si>
    <t>INSTITUT PASTEUR DE TUNIS CENTRE DE RECHERCHE ET DE VEILLE SUR LES MALADIES EMERGENTES DANS L OCEAN INDIEN CRVOI</t>
  </si>
  <si>
    <t>PIIF-GA-2012-330432</t>
  </si>
  <si>
    <t>INSTITUT PASTEUR GUADELOUPE FRANCE</t>
  </si>
  <si>
    <t>PIOF-GA-2011-302349</t>
  </si>
  <si>
    <t>INSTITUT PASTEUR INTERNATIONAL DIVISION</t>
  </si>
  <si>
    <t>PIOF-GA-2013-625328-MeTaPATH</t>
  </si>
  <si>
    <t>INSTITUT PASTEUR INTERNATIONAL NETWORK CALMETTE AND YERSIN PH D SCHOLARSHIP</t>
  </si>
  <si>
    <t>PIP 0338</t>
  </si>
  <si>
    <t>INSTITUT PASTEUR INTERNATIONAL NETWORK IPIN MATI</t>
  </si>
  <si>
    <t>PIRSES-GA-2012-31578</t>
  </si>
  <si>
    <t>INSTITUT PASTEUR MINISTRY OF RESEARCH</t>
  </si>
  <si>
    <t>PIRSES-GA-2012-31578 'EuroCal'</t>
  </si>
  <si>
    <t>INSTITUT PASTEUR PARIS</t>
  </si>
  <si>
    <t>PIRSES-GA-2012-316788</t>
  </si>
  <si>
    <t>INSTITUT PASTEUR PARIS FRANCE</t>
  </si>
  <si>
    <t>PJ01337602</t>
  </si>
  <si>
    <t>INSTITUT UNIVERSITAIRE DE CANCEROLOGIE SORBONNE UNIVERSITE</t>
  </si>
  <si>
    <t>PJA 20131200304</t>
  </si>
  <si>
    <t>INSTITUT UNIVERSITAIRE DE FRANCE IUF</t>
  </si>
  <si>
    <t>PJA 20161204817</t>
  </si>
  <si>
    <t>INSTITUTE DE RECHERCHE POUR LE DEVELOPPEMENT DE DAKAR</t>
  </si>
  <si>
    <t>PJA 20161205004</t>
  </si>
  <si>
    <t>INSTITUTE FOR COLLABORATIVE BIOTECHNOLOGIES FROM THE US ARMY RESEARCH OFFICE</t>
  </si>
  <si>
    <t>PJA20161204835</t>
  </si>
  <si>
    <t>INSTITUTE FOR THE PROMOTION OF INNOVATION BY SCIENCE AND TECHNOLOGY IN FLANDERS IWT</t>
  </si>
  <si>
    <t>PJA20171206491</t>
  </si>
  <si>
    <t>INSTITUTE FOR TROPICAL HEALTH ACUNSA</t>
  </si>
  <si>
    <t>PJA20191209404</t>
  </si>
  <si>
    <t>INSTITUTE FOR TROPICAL HEALTH ARTAI</t>
  </si>
  <si>
    <t>PN-III-ID-PCE-2016-0650</t>
  </si>
  <si>
    <t>INSTITUTE FOR TROPICAL HEALTH FUNDACIONE CAJA NAVARRA</t>
  </si>
  <si>
    <t>PN-III-ID-PCE2016-0650</t>
  </si>
  <si>
    <t>INSTITUTE FOR TROPICAL HEALTH FUNDACIONE ROVIRALTA</t>
  </si>
  <si>
    <t>PN-III-P1.2-PCCDI-2017-0005/2018</t>
  </si>
  <si>
    <t>INSTITUTE FOR TROPICAL HEALTH OBRA SOCIAL LA CAIXA</t>
  </si>
  <si>
    <t>PND-014-2015-1</t>
  </si>
  <si>
    <t>INSTITUTE FOR TROPICAL HEALTH PROFAND</t>
  </si>
  <si>
    <t>PNE/518</t>
  </si>
  <si>
    <t>INSTITUTE FOR TROPICAL HEALTH UBESOL</t>
  </si>
  <si>
    <t>PNM-001-2015-1</t>
  </si>
  <si>
    <t>INSTITUTE OF INFECTIOUS DISEASES OF POVERTY IIDP MEDECINS SANS FRONTIERES MSF BAMAKO</t>
  </si>
  <si>
    <t>PNRB2005-11</t>
  </si>
  <si>
    <t>INSTITUTE OF MICROBIOLOGY</t>
  </si>
  <si>
    <t>POCI-01-0145-FEDER-006958</t>
  </si>
  <si>
    <t>INSTITUTE OF MICROBIOLOGY OF THE CAS</t>
  </si>
  <si>
    <t>POCI-01-0145-FEDER-016609</t>
  </si>
  <si>
    <t>INSTITUTE OF RESEARCH FOR DEVELOPMENT IRD THROUGH THE RESEARCH UNIT OF EMERGING INFECTIOUS AND TROPICAL DISEASES URMITE IN DAKAR SENEGAL</t>
  </si>
  <si>
    <t>PON01_01966</t>
  </si>
  <si>
    <t>INSTITUTE OF RESEARCH FOR THE DEVELOPMENT MARSEILLE FRANCE</t>
  </si>
  <si>
    <t>PON03PE_00107_1/1</t>
  </si>
  <si>
    <t>INSTITUTE PASTEUR DE DAKAR</t>
  </si>
  <si>
    <t>POSEIDON/ANR-09-BLAN-0348</t>
  </si>
  <si>
    <t>INSTITUTIONAL GRANT ENTITLED BACTERIAL GENOMICS OF MEDICAL IMPORTANCE</t>
  </si>
  <si>
    <t>PR2015-0008</t>
  </si>
  <si>
    <t>INSTITUTIONAL RESEARCH FUNDING IUT OF ESTONIAN MINISTRY OF EDUCATION AND RESEARCH</t>
  </si>
  <si>
    <t>PRA_2016_58</t>
  </si>
  <si>
    <t>INTEGRATE</t>
  </si>
  <si>
    <t>PREPS 2014 14-0330</t>
  </si>
  <si>
    <t>INTEGRATE PROJECT</t>
  </si>
  <si>
    <t>PREPS-2015-0098</t>
  </si>
  <si>
    <t>INTELLIGENT SYNTHETIC BIOLOGY CENTER OF GLOBAL FRONTIER PROJECT</t>
  </si>
  <si>
    <t>PREPS-2017-0574</t>
  </si>
  <si>
    <t>INTELLIGENT SYNTHETIC BIOLOGY CENTER OF GLOBAL FRONTIER PROJECT MINISTRY OF SCIENCE ICT AND FUTURE PLANNING</t>
  </si>
  <si>
    <t>PRESTIGE-2017-1-0027</t>
  </si>
  <si>
    <t>INTER MINISTERIAL MISSION FOR COMBATING DRUGS AND ADDICTIVE BEHAVIORS MILDECA</t>
  </si>
  <si>
    <t>PRG243</t>
  </si>
  <si>
    <t>INTERDISCIPLINARY FUND FROM THE FACULTY OF BIOLOGY AND MEDICINE FBM OF LAUSANNE</t>
  </si>
  <si>
    <t>PRIN 20103FMJEN</t>
  </si>
  <si>
    <t>INTERDISCIPLINARY RESEARCH PROGRAM PRINCEPS PROGRAMME DE RECHERCHE INTERDISCIPLINAIRE SUR LES CRISES ET LA PROTECTION SANITAIRES AT UNIVERSITY OF SORBONNE PARIS CITE</t>
  </si>
  <si>
    <t>PROCARDIS: LSHM-CT-2007-037273</t>
  </si>
  <si>
    <t>INTERGOVERNMENTAL SPECIAL PROGRAM OF STATE KEY RESEARCH AND DEVELOPMENT PLAN FROM THE MINISTRY OF SCIENCE AND TECHNOLOGY OF CHINA</t>
  </si>
  <si>
    <t>PROMETEOII/2014/057</t>
  </si>
  <si>
    <t>INTERNAL RESEARCH PROGRAM OF PASTEUR INSTITUTE OF ALGERIA ALGERIA</t>
  </si>
  <si>
    <t>PROMETHEUS/ANR-09-PCS-GENM-217</t>
  </si>
  <si>
    <t>INTERNATIONAL CENTER FOR FRONTIER RESEARCH IN CHEMISTRY IN STRASBOURG FRANCE</t>
  </si>
  <si>
    <t>PSPB-070/2010</t>
  </si>
  <si>
    <t>INTERNATIONAL CENTER FOR INFECTIOUS DISEASE RESEARCH ICIDR GRANT</t>
  </si>
  <si>
    <t>PSTIC-2012</t>
  </si>
  <si>
    <t>INTERNATIONAL CENTRE FOR GENETIC ENGINEERING AND BIOTECHNOLOGY</t>
  </si>
  <si>
    <t>PSTIC_2_12_002_0031</t>
  </si>
  <si>
    <t>INTERNATIONAL COLLABORATION ON INFECTIOUS DISEASES RESEARCH</t>
  </si>
  <si>
    <t>PTDC-SAU-INF-29550-2017</t>
  </si>
  <si>
    <t>INTERNATIONAL COLLABORATION SEEDCORN FUND</t>
  </si>
  <si>
    <t>PTDC/BIAMIC/5947/2014</t>
  </si>
  <si>
    <t>INTERNATIONAL FELLOWSHIP OF FOR WOMEN IN SCIENCE PROGRAM BY L OREAL FOUNDATION</t>
  </si>
  <si>
    <t>PTDC/BIAPRO/103980/2008</t>
  </si>
  <si>
    <t>INTERNATIONAL FULBRIGHT SCIENCE AND TECHNOLOGY AWARD</t>
  </si>
  <si>
    <t>PTR451</t>
  </si>
  <si>
    <t>INTERNATIONAL INITIATIVE FOR IMPACT EVALUATION 3IE</t>
  </si>
  <si>
    <t>PUT1339</t>
  </si>
  <si>
    <t>INTERNATIONAL PHD PROGRAM FELLOWSHIPS FOR EXCELLENCE OF THE BIOZENTRUM</t>
  </si>
  <si>
    <t>PVM:2018-200</t>
  </si>
  <si>
    <t>INTERNATIONAL RESEARCH SCIENTIST DEVELOPMENT AWARD</t>
  </si>
  <si>
    <t>PVM:2018200</t>
  </si>
  <si>
    <t>INTERNATIONAL UNION OF BIOLOGICAL SCIENCES</t>
  </si>
  <si>
    <t>PasteurInnov2015-197</t>
  </si>
  <si>
    <t>INTERREG IVA FRANCE MANCHE ANGLETERRE RISK MANCHE</t>
  </si>
  <si>
    <t>Plbio-2012-106</t>
  </si>
  <si>
    <t>INTERUNIVERSITY CONSORTIUM FOR BIOTECHNOLOGIES</t>
  </si>
  <si>
    <t>Q-1866</t>
  </si>
  <si>
    <t>INTRAMURAL CIRI PROJECTS</t>
  </si>
  <si>
    <t>QLG1-CT-2002-01049</t>
  </si>
  <si>
    <t>INTRAMURAL RESEARCH PROGRAM OF THE DIVISION OF INTRAMURAL RESEARCH AT NIAID</t>
  </si>
  <si>
    <t>QLK6-CT-2001-00360</t>
  </si>
  <si>
    <t>INTRAMURAL RESEARCH PROGRAM OF THE DIVISION OF INTRAMURAL RESEARCH NATIONAL INSTITUTE OF ALLERGY AND INFECTIOUS DISEASES NATIONAL INSTITUTES OF HEALTH</t>
  </si>
  <si>
    <t>QLRT-2002-01197</t>
  </si>
  <si>
    <t>INTRAMURAL RESEARCH PROGRAM OF THE NATIONAL LIBRARY OF MEDICINE NATIONAL INSTITUTES OF HEALTH</t>
  </si>
  <si>
    <t>R-3986</t>
  </si>
  <si>
    <t>INTRAMURAL RESEARCH PROGRAM OF THE NIH NATIONAL LIBRARY OF MEDICINE</t>
  </si>
  <si>
    <t>R00 HD084814</t>
  </si>
  <si>
    <t>INVESTIGATOR INITIATED STUDIES PROGRAM OF MERCK CANADA INC</t>
  </si>
  <si>
    <t>R00DC012069</t>
  </si>
  <si>
    <t>INVESTIGATORS IN THE PATHOGENESIS OF INFECTIOUS DISEASE AWARD FROM THE BURROUGHS WELLCOME FUND</t>
  </si>
  <si>
    <t>R00HD084814</t>
  </si>
  <si>
    <t>INVESTISSEMENTS D AVENIR PROGRAM SORBONNE PARIS CITE AND LABORATOIRE D EXCELLENCE INFLAMEX</t>
  </si>
  <si>
    <t>R01 AI050113</t>
  </si>
  <si>
    <t>INVS INSTITUT NATIONAL DE VEILLE SANITAIRE IN FRANCE</t>
  </si>
  <si>
    <t>R01 AI102778</t>
  </si>
  <si>
    <t>IPEV PAUL EMILE VICTOR POLAR INSTITUTE</t>
  </si>
  <si>
    <t>R01 AI107056</t>
  </si>
  <si>
    <t>IPP CAMPUS FRANCE</t>
  </si>
  <si>
    <t>R01 AI114654</t>
  </si>
  <si>
    <t>IRAQI GOVERNMENT</t>
  </si>
  <si>
    <t>R01 AI115471</t>
  </si>
  <si>
    <t>IRBA MRTC GRANT</t>
  </si>
  <si>
    <t>R01 AI132581</t>
  </si>
  <si>
    <t>IRD INSTITUT DE RECHERCHE POUR LE DEVELOPPEMENT</t>
  </si>
  <si>
    <t>R01 AI137269</t>
  </si>
  <si>
    <t>IRD INSTITUT DE RECHERCHE POUR LE DEVELOPPEMENT CNRS CENTRE NATIONAL DE LA RECHERCHE SCIENTIFIQUE</t>
  </si>
  <si>
    <t>R01 AI17892</t>
  </si>
  <si>
    <t>IRD PROGRAM JEAI INCANCER</t>
  </si>
  <si>
    <t>R01 AI22039</t>
  </si>
  <si>
    <t>IRIB</t>
  </si>
  <si>
    <t>R01 AI32524</t>
  </si>
  <si>
    <t>IRISH RESEARCH COUNCIL FOR SCIENCE ENGINEERING AND TECHNOLOGY</t>
  </si>
  <si>
    <t>R01 CA161879</t>
  </si>
  <si>
    <t>IRVING S JOHNSON FUND OF THE KANSAS UNIVERSITY ENDOWMENT</t>
  </si>
  <si>
    <t>R01 DK113136</t>
  </si>
  <si>
    <t>ISIS INCITATION A L UTILISATION SCIENTIFIQUE DES IMAGES SPOT PROGRAM</t>
  </si>
  <si>
    <t>R01 GM096032</t>
  </si>
  <si>
    <t>ISRAEL SCIENCE FOUNDATION FROM THE US ISRAEL BINATIONAL SCIENCE FOUNDATION BSF</t>
  </si>
  <si>
    <t>R01 GM109030</t>
  </si>
  <si>
    <t>ISRAEL SCIENCE FOUNDATION ISF GRANT</t>
  </si>
  <si>
    <t>R01 GM117361</t>
  </si>
  <si>
    <t>ISRAEL SCIENCE FOUNDATION ISF NATIONAL NATURAL SCIENCE FOUNDATION OF CHINA NSFC</t>
  </si>
  <si>
    <t>R01 OD011116</t>
  </si>
  <si>
    <t>ISRAELI CENTERS OF RESEARCH EXCELLENCE I CORE PROGRAM</t>
  </si>
  <si>
    <t>R01-AI028433</t>
  </si>
  <si>
    <t>ISRAELI CHIEF SCIENTIST MINISTRY OF AGRICULTURE AND RURAL DEVELOPMENT FUND</t>
  </si>
  <si>
    <t>R01-AI078881</t>
  </si>
  <si>
    <t>ISRAELI CHIEF SCIENTIST MINISTRY OF SCIENCE FOUNDATION</t>
  </si>
  <si>
    <t>R01-AI119446-01</t>
  </si>
  <si>
    <t>ISREC</t>
  </si>
  <si>
    <t>R01-DA011591</t>
  </si>
  <si>
    <t>ISTITUTO PASTEUR ITALIA FONDAZIONE CENCI BOLOGNETTI</t>
  </si>
  <si>
    <t>R01-DA031074</t>
  </si>
  <si>
    <t>ISTITUTO ZOOPROFILATTICO SPERIMENTALE DELLA SICILIA A MIRRI ITALY</t>
  </si>
  <si>
    <t>R01-GM096999</t>
  </si>
  <si>
    <t>IT DEPARTMENT AT INSTITUT PASTEUR</t>
  </si>
  <si>
    <t>R01-GM116853</t>
  </si>
  <si>
    <t>ITALIAN INSTITUTE FOR GENOMIC MEDICINE IIGM</t>
  </si>
  <si>
    <t>R01-OD0110955</t>
  </si>
  <si>
    <t>ITALIAN MINISTRY OF HEALTH BESTA CEDIR PROJECT</t>
  </si>
  <si>
    <t>R01AG013196</t>
  </si>
  <si>
    <t>ITALIAN NATIONAL PHD PROGRAM</t>
  </si>
  <si>
    <t>R01AG034454</t>
  </si>
  <si>
    <t>ITMO CANCER AVIESAN</t>
  </si>
  <si>
    <t>R01AI011219</t>
  </si>
  <si>
    <t>ITMO CANCER AVIESAN ALLIANCE NATIONALE POUR LES SCIENCES DE LA VIE ET DE LA SANTE NATIONAL ALLIANCE FOR LIFE SCIENCES HEALTH OF THE CANCER PLAN</t>
  </si>
  <si>
    <t>R01AI022039</t>
  </si>
  <si>
    <t>ITMO CANCER AVIESAN ALLIANCE NATIONALE POUR LES SCIENCES DE LA VIE ET DE LA SANTE NATIONAL ALLIANCE FOR LIFE SCIENCES HEALTH WITHIN THE FRAMEWORK OF THE CANCER PLAN AND VAINCRE LE MELANOME</t>
  </si>
  <si>
    <t>R01AI028433</t>
  </si>
  <si>
    <t>ITMO CANCER PLAN CANCER 2014 2019</t>
  </si>
  <si>
    <t>R01AI031168</t>
  </si>
  <si>
    <t>IWT SBO PROJECT HILIM 3D</t>
  </si>
  <si>
    <t>R01AI032524</t>
  </si>
  <si>
    <t>JAE PREDOCTORAL FELLOWSHIP CSIC</t>
  </si>
  <si>
    <t>R01AI050113</t>
  </si>
  <si>
    <t>JAMES HUTTON INSTITUTE</t>
  </si>
  <si>
    <t>R01AI051231</t>
  </si>
  <si>
    <t>JANE COFFIN CHILDS MEMORIAL FUND</t>
  </si>
  <si>
    <t>R01AI064060</t>
  </si>
  <si>
    <t>JANSEN CILAG</t>
  </si>
  <si>
    <t>R01AI078881</t>
  </si>
  <si>
    <t>JANSSEN HORIZON FUND</t>
  </si>
  <si>
    <t>R01AI080609</t>
  </si>
  <si>
    <t>JANSSEN PHARMACEUTICAL COMPANIES OF JOHNSON JOHNSON</t>
  </si>
  <si>
    <t>R01AI085515</t>
  </si>
  <si>
    <t>JANSSENS CILAG LTD</t>
  </si>
  <si>
    <t>R01AI093635</t>
  </si>
  <si>
    <t>JAPAN AEROSPACE EXPLORATION AGENCY JAXA IN JAPAN</t>
  </si>
  <si>
    <t>R01AI095178</t>
  </si>
  <si>
    <t>R01AI095916</t>
  </si>
  <si>
    <t>JAPAN CIRCULATION SOCIETY TRANSLATIONAL RESEARCH FOUNDATION</t>
  </si>
  <si>
    <t>R01AI098715</t>
  </si>
  <si>
    <t>JAPAN HEART FOUNDATION</t>
  </si>
  <si>
    <t>R01AI099105</t>
  </si>
  <si>
    <t>JAPAN HEART FOUNDATION NOVARTIS GRANT FOR RESEARCH AWARD ON MOLECULAR AND CELLULAR CARDIOLOGY</t>
  </si>
  <si>
    <t>R01AI099628</t>
  </si>
  <si>
    <t>JAPAN SCIENCE TECHNOLOGY AGENCY JST</t>
  </si>
  <si>
    <t>R01AI100527</t>
  </si>
  <si>
    <t>JGI COMMUNITY SEQUENCING PROJECT</t>
  </si>
  <si>
    <t>R01AI100887</t>
  </si>
  <si>
    <t>JOINT INRA ANSES FELLOWSHIP</t>
  </si>
  <si>
    <t>R01AI100887-01</t>
  </si>
  <si>
    <t>JOINT WARFIGHTER MEDICAL RESEARCH PROGRAM</t>
  </si>
  <si>
    <t>R01AI101112</t>
  </si>
  <si>
    <t>JORCK FOUNDATION</t>
  </si>
  <si>
    <t>R01AI101713</t>
  </si>
  <si>
    <t>JPIAMR</t>
  </si>
  <si>
    <t>R01AI102778</t>
  </si>
  <si>
    <t>JUNDISHAPUR UNIVERSITY OF MEDICAL SCIENCES AHVAZ IRAN</t>
  </si>
  <si>
    <t>R01AI107056</t>
  </si>
  <si>
    <t>JUNTA DE ANDALUCIA</t>
  </si>
  <si>
    <t>R01AI108366</t>
  </si>
  <si>
    <t>KAROLINSKA INSTITUTET</t>
  </si>
  <si>
    <t>R01AI109023</t>
  </si>
  <si>
    <t>KATO MEMORIAL BIOSCIENCE FOUNDATION</t>
  </si>
  <si>
    <t>R01AI110852</t>
  </si>
  <si>
    <t>KAW THE KNUT AND ALICE WALLENBERG FOUNDATION</t>
  </si>
  <si>
    <t>R01AI114654</t>
  </si>
  <si>
    <t>KEMPE POST DOC STIPENDIUM</t>
  </si>
  <si>
    <t>R01AI115471</t>
  </si>
  <si>
    <t>KEY BREEDING PROJECT OF SICHUAN PROVINCE</t>
  </si>
  <si>
    <t>R01AI121211</t>
  </si>
  <si>
    <t>KIDNEY CANCER RESEARCH NETWORK OF CANADA</t>
  </si>
  <si>
    <t>R01AI123338</t>
  </si>
  <si>
    <t>KIMURA MEMORIAL HEART FOUNDATION</t>
  </si>
  <si>
    <t>R01AI125446</t>
  </si>
  <si>
    <t>KING ABDULAZIZ CITY FOR SCIENCE AND TECHNOLOGY</t>
  </si>
  <si>
    <t>R01AI127089</t>
  </si>
  <si>
    <t>KING ABDULAZIZ CITY FOR SCIENCE AND TECHNOLOGY SAUDI ARABIA</t>
  </si>
  <si>
    <t>R01AI127481</t>
  </si>
  <si>
    <t>KING ABDULAZIZ UNIVERSITY JEDDAH</t>
  </si>
  <si>
    <t>R01AI128775</t>
  </si>
  <si>
    <t>KING ABDULAZIZ UNIVERSITY JEDDAH SAUDI ARABIA</t>
  </si>
  <si>
    <t>R01AI129862</t>
  </si>
  <si>
    <t>KING ABDULAZIZ UNIVERSITY MINISTRY OF EDUCATION THROUGH SAUDI ARABIA CULTURAL BUREAU IN FRANCE</t>
  </si>
  <si>
    <t>R01AI132581</t>
  </si>
  <si>
    <t>KING ABDULLAH SCHOLARSHIP</t>
  </si>
  <si>
    <t>R01AI137079</t>
  </si>
  <si>
    <t>KLINGENSTEIN SIMONS FELLOWSHIP IN THE NEUROSCIENCES</t>
  </si>
  <si>
    <t>R01AR041836</t>
  </si>
  <si>
    <t>KU2016</t>
  </si>
  <si>
    <t>R01CA161879</t>
  </si>
  <si>
    <t>KUALA BELALONG FIELD STUDIES CENTRE</t>
  </si>
  <si>
    <t>R01CA193970</t>
  </si>
  <si>
    <t>KURDISTAN REGIONAL GOVERNMENT OF IRAQ</t>
  </si>
  <si>
    <t>R01CA229851</t>
  </si>
  <si>
    <t>KWF</t>
  </si>
  <si>
    <t>R01DA011591</t>
  </si>
  <si>
    <t>L INSTITUT DE RECHERCHE POUR LE DEVELOPPEMENT MARSEILLE FRANCE</t>
  </si>
  <si>
    <t>R01DA031074</t>
  </si>
  <si>
    <t>L OREAL UNESCO FOR WOMEN IN SCIENCE PROGRAM PAN ARAB FELLOWSHIP</t>
  </si>
  <si>
    <t>R01DC014247</t>
  </si>
  <si>
    <t>L UNITE DE RECHERCHE SUR LES MALADIES INFECTIEUSES ET TROPICALES EMERGENTES URMITE OF INSTITUT DE RECHERCHE POUR LE DEVELOPPEMENT IRD</t>
  </si>
  <si>
    <t>R01DK030292</t>
  </si>
  <si>
    <t>R01DK070977</t>
  </si>
  <si>
    <t>LA FONDATION DU SOUFFLE</t>
  </si>
  <si>
    <t>R01DK095663</t>
  </si>
  <si>
    <t>R01DK095782</t>
  </si>
  <si>
    <t>LA LIGUE CONTRE LE CANCER AND ASSISTANCE PUBLIQUE HOPITAUX DE MARSEILLE</t>
  </si>
  <si>
    <t>R01DK099551</t>
  </si>
  <si>
    <t>LA LIGUE CONTRE LE CANCER EQUIPE LABELLISEE MAHIEUX</t>
  </si>
  <si>
    <t>R01EB012641</t>
  </si>
  <si>
    <t>LA LIGUE FRENCH FOUNDATION FOR CANCER RESEARCH</t>
  </si>
  <si>
    <t>R01EB012641-01A1</t>
  </si>
  <si>
    <t>LA LIGUE NATIONALE CONTRE LE CANCER LABEL LIGUE</t>
  </si>
  <si>
    <t>R01GM018360</t>
  </si>
  <si>
    <t>LA LIGUE NATIONALE CONTRE LE CANCER THE NATIONAL LEAGUE AGAINST CANCER</t>
  </si>
  <si>
    <t>R01GM054787</t>
  </si>
  <si>
    <t>LA REGION OCCITANIE PYRENEES MEDITERRANEE</t>
  </si>
  <si>
    <t>R01GM070559</t>
  </si>
  <si>
    <t>LAB P3 FUNDS FROM THE EMILIA ROMAGNA REGION ITALY</t>
  </si>
  <si>
    <t>R01GM080203</t>
  </si>
  <si>
    <t>LABEX</t>
  </si>
  <si>
    <t>R01GM099513</t>
  </si>
  <si>
    <t>LABEX ECOFECT WITHIN THE PROGRAM INVESTISSEMENTS D AVENIR</t>
  </si>
  <si>
    <t>R01GM100114</t>
  </si>
  <si>
    <t>LABEX GRAL</t>
  </si>
  <si>
    <t>R01GM100233</t>
  </si>
  <si>
    <t>LABEX GRENOBLE ALLIANCE FOR INTEGRATED STRUCTURAL CELL BIOLOGY</t>
  </si>
  <si>
    <t>R01GM109030</t>
  </si>
  <si>
    <t>LABEX IGO</t>
  </si>
  <si>
    <t>R01GM116853</t>
  </si>
  <si>
    <t>LABEX IMMUNOONCOLOGY</t>
  </si>
  <si>
    <t>R01GM117361</t>
  </si>
  <si>
    <t>LABEX INRT FUNDS</t>
  </si>
  <si>
    <t>R01GM123089</t>
  </si>
  <si>
    <t>LABEX INTEGRATIVE BIOLOGY OF EMERGING INFECTIOUS DISEASES</t>
  </si>
  <si>
    <t>R01HD085909</t>
  </si>
  <si>
    <t>LABEX LABORATOIRE D EXCELLENCE DEVWECAN CANCER DEVELOPPEMENT THERAPIES CIBLEES LYON FRANCE</t>
  </si>
  <si>
    <t>R01HG004483</t>
  </si>
  <si>
    <t>LABEX OT MED</t>
  </si>
  <si>
    <t>R01HG006399</t>
  </si>
  <si>
    <t>LABEX RESEARCH ON MEDICATION AND INNOVATIVE THERAPEUTICS UNDER THE IDEX PARIS SACLAY</t>
  </si>
  <si>
    <t>R01HL116217</t>
  </si>
  <si>
    <t>LABEX SIGNALIFE</t>
  </si>
  <si>
    <t>R01HL130539</t>
  </si>
  <si>
    <t>LABORATOIRE D EXCELLENCE EN RECHERCHE SUR LE MEDICAMENT ET L INNOVATION THERAPEUTIQUE LERMIT</t>
  </si>
  <si>
    <t>R01HL137562</t>
  </si>
  <si>
    <t>LABORATOIRE D EXCELLENCE LABEX EN RECHERCHE SUR LE MEDICAMENT ET L INNOVATION THERAPEUTIQUE LERMIT</t>
  </si>
  <si>
    <t>R01OD011095</t>
  </si>
  <si>
    <t>LABORATOIRE D EXCELLENCE LABEX PARAFRAP GRANT LABEX PARAFRAP</t>
  </si>
  <si>
    <t>R01OD011116</t>
  </si>
  <si>
    <t>LABORATOIRE DE CHIMIE DE COORDINATION DE TOULOUSE</t>
  </si>
  <si>
    <t>R03-HD071117</t>
  </si>
  <si>
    <t>LABORATOIRE DE VIROLOGIE UNIVERSITE DE CORSE INSERM</t>
  </si>
  <si>
    <t>R08097AA/RPT08011AAA INCA</t>
  </si>
  <si>
    <t>LABORATOIRE NATIONAL DE SANTE PUBLIC DU CONGO</t>
  </si>
  <si>
    <t>R10111AA</t>
  </si>
  <si>
    <t>LABORATOIRE NATIONAL DE SANTE PUBLIQUE OF BRAZZAVILLE</t>
  </si>
  <si>
    <t>R13 AI138840</t>
  </si>
  <si>
    <t>LABORATOIRES EXPANSCIENCE</t>
  </si>
  <si>
    <t>R13AI069762</t>
  </si>
  <si>
    <t>LABORATORIOS SALVAT S A</t>
  </si>
  <si>
    <t>R13AI138840</t>
  </si>
  <si>
    <t>LABORATORIOS SALVAT S A GALL ESPLUGUES DE LLOBREGAT BARCELONA SPAIN</t>
  </si>
  <si>
    <t>R14-2014</t>
  </si>
  <si>
    <t>LABORATORY DIRECTED RESEARCH AND DEVELOPMENT PROGRAM AT SANDIA NATIONAL LABORATORIES</t>
  </si>
  <si>
    <t>R18AI048693</t>
  </si>
  <si>
    <t>LABORATORY OF EXCELLENCE ARBRE REGION LORRAINE EUROPEAN REGIONAL DEVELOPMENT FUND</t>
  </si>
  <si>
    <t>R20-2015</t>
  </si>
  <si>
    <t>LABORATORY OF EXCELLENCE TULIP</t>
  </si>
  <si>
    <t>R21 HD086833</t>
  </si>
  <si>
    <t>LABORATORY OF MALARIA IMMUNOLOGY AND VACCINOLOGY LMIV NATIONAL INSTITUTE OF ALLERGY AND INFECTIOUS DISEASES NIAID NATIONAL INSTITUTES OF HEALTH NIH USA</t>
  </si>
  <si>
    <t>R21AI101093</t>
  </si>
  <si>
    <t>LABORATORY OF PARASITOLOGY AND PARASITIC DISEASES FACULTY OF VETERINARY MEDICINE UNIVERSITY OF LIEGE BELGIUM</t>
  </si>
  <si>
    <t>R21AI121853</t>
  </si>
  <si>
    <t>LADY TATA MEMORIAL TRUST</t>
  </si>
  <si>
    <t>R21AI123937</t>
  </si>
  <si>
    <t>LANDCARE RESEARCH SSIF</t>
  </si>
  <si>
    <t>R21AI131574</t>
  </si>
  <si>
    <t>LANDMARK ESFRI THROUGH THE RD PILOT SCHEME</t>
  </si>
  <si>
    <t>R21AI135252-01</t>
  </si>
  <si>
    <t>LAULIMA GOVERNMENT SOLUTIONS LLC</t>
  </si>
  <si>
    <t>R21ES022858</t>
  </si>
  <si>
    <t>LAUSANNE UNIVERSITY</t>
  </si>
  <si>
    <t>R21HD086833</t>
  </si>
  <si>
    <t>LCQB</t>
  </si>
  <si>
    <t>R21_AG025169</t>
  </si>
  <si>
    <t>LDBIO</t>
  </si>
  <si>
    <t>R223-2016-563</t>
  </si>
  <si>
    <t>LDBIO DIAGNOSTICS</t>
  </si>
  <si>
    <t>R24 GM098791</t>
  </si>
  <si>
    <t>LEBANESE AGRICULTURAL RESEARCH INSTITUTE</t>
  </si>
  <si>
    <t>R24 OD011199</t>
  </si>
  <si>
    <t>LEBANESE UNIVERSITY</t>
  </si>
  <si>
    <t>R24OD011199</t>
  </si>
  <si>
    <t>LEGS POIX CHANCELLERIE DES UNIVERSITES DE PARIS</t>
  </si>
  <si>
    <t>R25GM055036</t>
  </si>
  <si>
    <t>LEGS POIX FROM THE CHANCELLERIE DES UNIVERSITES DE PARIS</t>
  </si>
  <si>
    <t>R29-2016</t>
  </si>
  <si>
    <t>LEGS POIX FROM THE CHANCELLERIE DES UNIVERSITES PARIS</t>
  </si>
  <si>
    <t>R31-2017</t>
  </si>
  <si>
    <t>LEIBNIZ COMPETITION PROGRAMME</t>
  </si>
  <si>
    <t>R317-2019-225</t>
  </si>
  <si>
    <t>LESAFFRE</t>
  </si>
  <si>
    <t>R35GM118336</t>
  </si>
  <si>
    <t>LEVERHULME TRUST</t>
  </si>
  <si>
    <t>R35GM133755-01</t>
  </si>
  <si>
    <t>LI KA SHING FOUNDATION UNIVERSITY OF OXFORD GLOBAL HEALTH PROGRAMME</t>
  </si>
  <si>
    <t>R37-DA019829</t>
  </si>
  <si>
    <t>LI KA SHING FOUNDATION UNIVERSITY OF THE OXFORD GLOBAL HEALTH PROGRAMME</t>
  </si>
  <si>
    <t>R37AI011219</t>
  </si>
  <si>
    <t>LIFESCAN</t>
  </si>
  <si>
    <t>R37AI021884</t>
  </si>
  <si>
    <t>LIGUE CONTRE LE CANCER AO GO2019 COTES D ARMOR ASSOCIATION POUR LA RECHERCHE CONTRE LE CANCER</t>
  </si>
  <si>
    <t>R37AI032042</t>
  </si>
  <si>
    <t>LIGUE CONTRE LE CANCER COMITE DE CHARENTE MARITIME EQUIPE LABELLISEE</t>
  </si>
  <si>
    <t>R37AI032524</t>
  </si>
  <si>
    <t>LIGUE CONTRE LE CANCER COMITE DE LA DROME FRANCE</t>
  </si>
  <si>
    <t>R37AI049660</t>
  </si>
  <si>
    <t>LIGUE NATIONALE CONTRE LE CANCER EQUIPES LABELLISEES</t>
  </si>
  <si>
    <t>R37AI051231</t>
  </si>
  <si>
    <t>LIGUE NATIONALE CONTRE LE CANCER LABEL DB</t>
  </si>
  <si>
    <t>R37AI21884</t>
  </si>
  <si>
    <t>LIGUE NATIONALE CONTRE LE CANCER LNC</t>
  </si>
  <si>
    <t>R37AI32524</t>
  </si>
  <si>
    <t>LILLE UNIVERSITY HOSPITAL CENTER</t>
  </si>
  <si>
    <t>R37DA019829</t>
  </si>
  <si>
    <t>LIPID DIVISION OF THE FRENCH SOCIETY FOR BIOCHEMISTRY AND MOLECULAR BIOLOGY SFBBM</t>
  </si>
  <si>
    <t>R37DK030292</t>
  </si>
  <si>
    <t>LIVERPOOL UNIVERSITY</t>
  </si>
  <si>
    <t>R44AI055229</t>
  </si>
  <si>
    <t>LNC</t>
  </si>
  <si>
    <t>R44AI058499</t>
  </si>
  <si>
    <t>LNCC</t>
  </si>
  <si>
    <t>R829388</t>
  </si>
  <si>
    <t>LOTERIE ROMANDE</t>
  </si>
  <si>
    <t>R833292</t>
  </si>
  <si>
    <t>LUCILLE P MARKEY SPECIAL EMPHASIS PATHWAY IN HUMAN PATHOBIOLOGY</t>
  </si>
  <si>
    <t>R97-R5249</t>
  </si>
  <si>
    <t>LUNDBECK CORPORATION</t>
  </si>
  <si>
    <t>RAB GH 10-11/09</t>
  </si>
  <si>
    <t>LUPUS RESEARCH INSTITUTE</t>
  </si>
  <si>
    <t>RAB09001AAA</t>
  </si>
  <si>
    <t>LUXEMBOURG MINISTRY OF HIGHER EDUCATION AND RESEARCH SUPPORT DM MUC</t>
  </si>
  <si>
    <t>RAF17007</t>
  </si>
  <si>
    <t>LUXEMBOURG NATIONAL RESEARCH FUND</t>
  </si>
  <si>
    <t>RBFR126B8I</t>
  </si>
  <si>
    <t>LYON BIOPOLE GAP PROJECT</t>
  </si>
  <si>
    <t>RBP14-0011</t>
  </si>
  <si>
    <t>LYRIC LYON RECHERCHE INTEGREE EN CANCEROLOGIE</t>
  </si>
  <si>
    <t>RC 2007/LR6</t>
  </si>
  <si>
    <t>LYSARC INSTITUT CARNOT CALYM ANR</t>
  </si>
  <si>
    <t>RC 2008/LR6</t>
  </si>
  <si>
    <t>M S D</t>
  </si>
  <si>
    <t>RC 2009/LR8</t>
  </si>
  <si>
    <t>M2 SCHOLARSHIP LABEX GRAL</t>
  </si>
  <si>
    <t>RC 2010/LR8</t>
  </si>
  <si>
    <t>MAGNISENSE</t>
  </si>
  <si>
    <t>RC IZSVE 04/15</t>
  </si>
  <si>
    <t>MAHIDOL UNIVERSITY</t>
  </si>
  <si>
    <t>RC20120600707/1/2/110</t>
  </si>
  <si>
    <t>MALARIA IN PREGNANCY CONSORTIUM THROUGH BILL AND MELINDA GATES FOUNDATION</t>
  </si>
  <si>
    <t>RCAPHM2016_0261</t>
  </si>
  <si>
    <t>MALARIA IN PREGNANCY CONSORTIUM THROUGH BILL MELINDA GATES FOUNDATION</t>
  </si>
  <si>
    <t>RDF-10-MAU-001</t>
  </si>
  <si>
    <t>MALARIA RESEARCH AND TRAINING CENTRE BAMAKO MALI</t>
  </si>
  <si>
    <t>REGPOT-CT-2011-285837-STRONGER</t>
  </si>
  <si>
    <t>MALARIA RESEARCH AND TRAINING CENTRE MRTC OF UNIVERSITY OF SCIENCES TECHNIQUES AND TECHNOLOGIES OF BAMAKO USTTB OF MALI</t>
  </si>
  <si>
    <t>REGPOT-CT-2011-285837-STRonGer</t>
  </si>
  <si>
    <t>MALARIA RESEARCH AND TRAINING CENTRE MRTC OF UNIVERSITY OF SCIENCES TECHNIQUES AND TECHNOLOGYIES OF BAMAKO USTTB OF MALI</t>
  </si>
  <si>
    <t>REGPOTCT-2011- 285837-STRonGer</t>
  </si>
  <si>
    <t>MALARIA RESEARCH UNITC UCBL LYON FRANCE</t>
  </si>
  <si>
    <t>REGPOTCT-2011-285837-STRonGer</t>
  </si>
  <si>
    <t>MALAYA HIGH IMPACT RESEARCH FROM THE UNIVERSITY OF MALAYA KUALA LUMPUR MALAYSIA</t>
  </si>
  <si>
    <t>REI. 2009 34 0045</t>
  </si>
  <si>
    <t>MALAYA HIGH IMPACT RESEARCH GRANT</t>
  </si>
  <si>
    <t>RES/0120/7613</t>
  </si>
  <si>
    <t>MALIAN MINISTER OF HEALTH</t>
  </si>
  <si>
    <t>RES0021028</t>
  </si>
  <si>
    <t>MALIAN RESEARCH AND TRAINING CENTER MRTC</t>
  </si>
  <si>
    <t>RF20120600719</t>
  </si>
  <si>
    <t>MALVEC PROGRAM</t>
  </si>
  <si>
    <t>RF20120600725/1/1/110</t>
  </si>
  <si>
    <t>MAPPING PROJECT</t>
  </si>
  <si>
    <t>RF20130500840</t>
  </si>
  <si>
    <t>MAQUET</t>
  </si>
  <si>
    <t>RF20130500897</t>
  </si>
  <si>
    <t>MARCAD DELTAS AFRICA INITIATIVE GRANT</t>
  </si>
  <si>
    <t>RF201505013</t>
  </si>
  <si>
    <t>MARIE CURIE CAREER INTEGRATION GRANT U KARE</t>
  </si>
  <si>
    <t>RF20150501359/1/1/72</t>
  </si>
  <si>
    <t>MARIE CURIE IIF CIS REG LOGIC</t>
  </si>
  <si>
    <t>RG 152/14</t>
  </si>
  <si>
    <t>MARIE CURIE INDIVIDUAL FELLOWSHIP WITHIN THE HORIZON 2020 RESEARCH AND INNOVATION FRAMEWORK PROGRAMME</t>
  </si>
  <si>
    <t>RG/07/008/23674</t>
  </si>
  <si>
    <t>MARIE CURIE INTERNATIONAL OUTGOING FELLOWSHIP WITHIN 7TH EUROPEAN COMMUNITY FRAMEWORK PROGRAM</t>
  </si>
  <si>
    <t>RG/34/2</t>
  </si>
  <si>
    <t>MARIE CURIE INTERNATIONAL OUTGOING FELLOWSHIP WITHIN EUROPEAN COMMUNITY FRAMEWORK PROGRAM</t>
  </si>
  <si>
    <t>RG053/ 11BIO</t>
  </si>
  <si>
    <t>MARIE CURIE INTRA EUROPEAN FELLOWSHIP AT WAGENINGEN UNIVERSITY THE NETHERLANDS</t>
  </si>
  <si>
    <t>RG053/11BIO</t>
  </si>
  <si>
    <t>MARIE CURIE INTRA EUROPEAN FELLOWSHIP IEF AS PART OF HORIZON</t>
  </si>
  <si>
    <t>RG053/11BIO RP016B-14AFR</t>
  </si>
  <si>
    <t>MARIE SKLODOWSKA CURIE ACTIONS</t>
  </si>
  <si>
    <t>RG154/14</t>
  </si>
  <si>
    <t>MARIE SKLODOWSKA CURIE ACTIONS FOR PEOPLE PROGRAM OF THE EUROPEAN UNION</t>
  </si>
  <si>
    <t>RG160870</t>
  </si>
  <si>
    <t>MARIE SKLODOWSKA CURIE ACTIONS SEAL OF EXCELLENCE AWARD</t>
  </si>
  <si>
    <t>RG62/12</t>
  </si>
  <si>
    <t>RGPIN-2014-05132</t>
  </si>
  <si>
    <t>MARJORIE BARCLAY TRUST</t>
  </si>
  <si>
    <t>RGPIN-2014-05698</t>
  </si>
  <si>
    <t>MARS CARDIO ACADEMIC RESEARCH ORGANIZATION</t>
  </si>
  <si>
    <t>RGPIN-2014-05871</t>
  </si>
  <si>
    <t>MARSEILLE</t>
  </si>
  <si>
    <t>RO - 2015/22</t>
  </si>
  <si>
    <t>MARSEILLE NICE GENOPOLE</t>
  </si>
  <si>
    <t>RO-1-GM18360-41</t>
  </si>
  <si>
    <t>MARSEILLES INTEGRATED CANCER CENTER</t>
  </si>
  <si>
    <t>RO0518</t>
  </si>
  <si>
    <t>MATI PROGRAM OF THE INSTITUT PASTEUR INTERNATIONAL NETWORK ENVIRONMENTAL CHANGES AND MOSQUITO BORNE DISEASES THE EXAMPLE OF WEST NILE ENVIRON MOS</t>
  </si>
  <si>
    <t>RO1CA193970</t>
  </si>
  <si>
    <t>MAURITANIAN PROGRAMME NATIONAL DE LUTTE CONTRE LE PALUDISME</t>
  </si>
  <si>
    <t>RO1HL130539</t>
  </si>
  <si>
    <t>MBIE</t>
  </si>
  <si>
    <t>RO1HL137562</t>
  </si>
  <si>
    <t>MCGILL UNIVERSITY TOWNSEND HEMATOLOGY RESEARCH FELLOWSHIP AWARD</t>
  </si>
  <si>
    <t>RP-2015-06-018</t>
  </si>
  <si>
    <t>MCNAIR FOUNDATION</t>
  </si>
  <si>
    <t>RP-PG-1214-20016</t>
  </si>
  <si>
    <t>MEDECINS DU MONDE</t>
  </si>
  <si>
    <t>RP1171SC34AEAC9B</t>
  </si>
  <si>
    <t>MEDECINS SANS FRONTIERES MSF BAMAKO OF UNIVERSITY OF SCIENCES TECHNIQUES AND TECHNOLOGYIES OF BAMAKO USTTB OF MALI</t>
  </si>
  <si>
    <t>RP_2014-04-022</t>
  </si>
  <si>
    <t>MEDECINS SANS FRONTIERES OPERATIONAL CENTER PARIS MSF OCP</t>
  </si>
  <si>
    <t>RR160023</t>
  </si>
  <si>
    <t>MEDICAL RESEARCH FUND OF TAMPERE UNIVERSITY HOSPITAL</t>
  </si>
  <si>
    <t>RVO 68378050</t>
  </si>
  <si>
    <t>MEDICAL SERVICE OF THE FRENCH ARMED FORCES</t>
  </si>
  <si>
    <t>RVO: 61388963</t>
  </si>
  <si>
    <t>MEDICINES FOR MALARIA VENTURE MMV</t>
  </si>
  <si>
    <t>RVO:61388963</t>
  </si>
  <si>
    <t>MEDIHAND TRACE OSEO</t>
  </si>
  <si>
    <t>RVO:67985912</t>
  </si>
  <si>
    <t>MEDITERANNE INFECTION FONDATION STUDENTSHIP</t>
  </si>
  <si>
    <t>RVO:68378050</t>
  </si>
  <si>
    <t>MEDITERRANEAN INFECTION FELLOWSHIP</t>
  </si>
  <si>
    <t>RYC-2013-14370</t>
  </si>
  <si>
    <t>MEDITERRANEE INFECTION FOUNDATION AND FONDATION POUR LA RECHERCHE MEDICALE FRM</t>
  </si>
  <si>
    <t>RYC-2016-20089</t>
  </si>
  <si>
    <t>MELBOURNE WATER</t>
  </si>
  <si>
    <t>S2010/BMD-2457</t>
  </si>
  <si>
    <t>MEMO LIFE</t>
  </si>
  <si>
    <t>S2017/BMD-3691</t>
  </si>
  <si>
    <t>MENINGITIS VACCINE PROJECT</t>
  </si>
  <si>
    <t>SAF2012-34059</t>
  </si>
  <si>
    <t>MENINGITIS VACCINE PROJECT MVP</t>
  </si>
  <si>
    <t>SAF2012-39760-C02-01</t>
  </si>
  <si>
    <t>MENRT</t>
  </si>
  <si>
    <t>SAF2013-46151-R</t>
  </si>
  <si>
    <t>MERCK CANADA INC INVESTIGATOR INITIATED STUDIES PROGRAM</t>
  </si>
  <si>
    <t>SAF2013-49267-EXP</t>
  </si>
  <si>
    <t>MERCK SHARP DOHME FRANCE</t>
  </si>
  <si>
    <t>SAF2014-52228-R</t>
  </si>
  <si>
    <t>MERLION FRENCH SINGAPOREAN GRANT</t>
  </si>
  <si>
    <t>SAF2014-55088-R</t>
  </si>
  <si>
    <t>MESRS ALGERIE</t>
  </si>
  <si>
    <t>SAF2017-90083-R</t>
  </si>
  <si>
    <t>MEXT KAKENHI FROM THE MINISTRY OF EDUCATION CULTURE SPORTS SCIENCE AND TECHNOLOGY OF JAPAN</t>
  </si>
  <si>
    <t>SANTE/2004/078-607</t>
  </si>
  <si>
    <t>SBF001\\1014</t>
  </si>
  <si>
    <t>MICHIGAN ECONOMIC DEVELOPMENT CORPORATION</t>
  </si>
  <si>
    <t>SCHL 2116/1-1</t>
  </si>
  <si>
    <t>MICHIGAN TECHNOLOGY TRI CORRIDOR</t>
  </si>
  <si>
    <t>SCHN 616/6-2</t>
  </si>
  <si>
    <t>MICROSCOPY CENTER OF UFMG</t>
  </si>
  <si>
    <t>SE-164195</t>
  </si>
  <si>
    <t>MILDECA</t>
  </si>
  <si>
    <t>SEV-2012-0208</t>
  </si>
  <si>
    <t>MILDECA MISSION INTERMINISTERIELLE DE LUTTE CONTRE LES DROGUES ET LES CONDUITES ADDICTIVES</t>
  </si>
  <si>
    <t>SEV-2012-0234</t>
  </si>
  <si>
    <t>MINECO</t>
  </si>
  <si>
    <t>SEV-2015-0548</t>
  </si>
  <si>
    <t>MINECO GOVERNMENT OF SPAIN</t>
  </si>
  <si>
    <t>SF 2010-122-11</t>
  </si>
  <si>
    <t>MINISTE RE DE L EDUCATION NATIONALE DE L ENSEIGNEMENT SUPERIEUR ET DE LA RECHERCHE</t>
  </si>
  <si>
    <t>SF-382790</t>
  </si>
  <si>
    <t>MINISTER OF HEALTH AND HYGIENE OF MALI FROM THE MALI WORLD HEALTH ORGANIZATION LOCAL OFFICE</t>
  </si>
  <si>
    <t>SFB 738/3</t>
  </si>
  <si>
    <t>MINISTERE DE L AGRICULTURE ET DE L ENVIRONNEMENT SERVICE DU DEVELOPPEMENT RURAL SDR TAHITI</t>
  </si>
  <si>
    <t>SFB1182 TP C2</t>
  </si>
  <si>
    <t>MINISTERE DE L ENSEIGNEMENT SUPERIEUR DE LA RECHERCHE ET DE L INNOVATION</t>
  </si>
  <si>
    <t>SFB633</t>
  </si>
  <si>
    <t>MINISTERE DE L ENSEIGNEMENT SUPERIEUR DE LA RECHERCHE SCIENTIFIQUE D ALGERIE</t>
  </si>
  <si>
    <t>SFB766</t>
  </si>
  <si>
    <t>MINISTERE DE L ENSEIGNEMENT SUPERIEUR ET DE LA RECHERCHE SCIENTIFIQUE MESRS ALGERIA</t>
  </si>
  <si>
    <t>SFB766/CRC/Transregio 261</t>
  </si>
  <si>
    <t>MINISTERE DE L OUTRE MER</t>
  </si>
  <si>
    <t>SFB823/C4</t>
  </si>
  <si>
    <t>MINISTERE DE LA RECHERCHE DOCTORAL FELLOWSHIP</t>
  </si>
  <si>
    <t>SFB876/C3</t>
  </si>
  <si>
    <t>MINISTERE DES AFFAIRES SOCIALES ET DE LA SANTE MINISTRY OF HEALTH AND SOCIAL SERVICES</t>
  </si>
  <si>
    <t>SFHF-12/14</t>
  </si>
  <si>
    <t>MINISTERE FRANCAIS DE L ENSEIGNEMENT</t>
  </si>
  <si>
    <t>SFI 10/RFP/AST2748</t>
  </si>
  <si>
    <t>MINISTERE FRANCAIS DE L ENSEIGNEMENT SUPERIEUR ET DE LA RECHERCHE</t>
  </si>
  <si>
    <t>SFI20121205902</t>
  </si>
  <si>
    <t>MINISTERE FRANCAIS DES AFFAIRES ETRANGERES</t>
  </si>
  <si>
    <t>SFP914-10</t>
  </si>
  <si>
    <t>MINISTERIO DA AGRICULTURA PECUARIA E ABASTECIMENTO</t>
  </si>
  <si>
    <t>SFRH/BD/116516/2016</t>
  </si>
  <si>
    <t>MINISTERIO DA SAUDE MS DECIT</t>
  </si>
  <si>
    <t>SFRH/BD/64680/2009</t>
  </si>
  <si>
    <t>MINISTERIO DE CIENCIA TECNOLOGIA E INNOVACION PRODUCTIVA PROVINCIA DE SANTA FE ARGENTINA</t>
  </si>
  <si>
    <t>SFRH/BD/75738/2011</t>
  </si>
  <si>
    <t>MINISTERIO DE CIENCIA TECNOLOGIA Y TELECOMUNICACIONES MICITT</t>
  </si>
  <si>
    <t>SHARE M4: 261982</t>
  </si>
  <si>
    <t>MINISTERIO DE CIENCIAS INNOVACIO N Y UNIVERSIDADES DE ESPANA</t>
  </si>
  <si>
    <t>SHARE-I3: RII-CT-2006-062193</t>
  </si>
  <si>
    <t>MINISTERIO DE ECONOMIA Y COMPETITIVIDAD INSTITUTO DE SALUD CARLOS III</t>
  </si>
  <si>
    <t>SHARE-LEAP: 227822</t>
  </si>
  <si>
    <t>MINISTERIO DE SANIDAD Y CONSUMO CONSEJERIA DE INNOVACION CIENCIA Y EMPRESA JUNTA DE ANDALUCIA SPAIN</t>
  </si>
  <si>
    <t>SHARE-PREP: 211909</t>
  </si>
  <si>
    <t>MINISTERO DELL UNIVERSITA E DELLA RICERCA SCIENTIFICA INDUSTRIAL RESEARCH PROJECT INTEGRATED AGRO INDUSTRIAL CHAINS WITH HIGH ENERGY EFFICIENCY FOR THE DEVELOPMENT OF ECO COMPATIBLE PROCESSES OF ENERGY AND BIOCHEMICALS PRODUCTION FROM RENEWABLE SOURCES AN</t>
  </si>
  <si>
    <t>SHARELIFE: CIT4-CT-2006-028812</t>
  </si>
  <si>
    <t>MINISTERO DELLA SALUTE RF 2013</t>
  </si>
  <si>
    <t>SKLOF201502</t>
  </si>
  <si>
    <t>MINISTRIES OF HEALTH</t>
  </si>
  <si>
    <t>SPF20101221116</t>
  </si>
  <si>
    <t>MINISTRY OF AGRICULTURE CZECH REPUBLIC</t>
  </si>
  <si>
    <t>SPF20121226309</t>
  </si>
  <si>
    <t>MINISTRY OF BUSINESS INNOVATION AND EMPLOYMENT OF NEW ZEALAND FOODS FOR HEALTH AT DIFFERENT LIFE STAGES</t>
  </si>
  <si>
    <t>SPF20160936267</t>
  </si>
  <si>
    <t>MINISTRY OF CULTURE CALLED ARCHEO ANTHROPOLOGIE DES CONFLITS ARCANDCO</t>
  </si>
  <si>
    <t>SPI 92-266</t>
  </si>
  <si>
    <t>MINISTRY OF ECONOMY AND COMPETITIVITY</t>
  </si>
  <si>
    <t>SPV05511</t>
  </si>
  <si>
    <t>MINISTRY OF EDUCATION AND SCIENCE OF THE REPUBLIC OF SERBIA</t>
  </si>
  <si>
    <t>SRH18014</t>
  </si>
  <si>
    <t>MINISTRY OF EDUCATION SCIENCE AND TECHNOLOGICAL DEVELOPMENT OF THE REPUBLIC OF SERBIA</t>
  </si>
  <si>
    <t>SROP-4.2.2.B-15/1/KONV-2015-001</t>
  </si>
  <si>
    <t>MINISTRY OF EDUCATION SCIENCE AND TECHNOLOGY REPUBLIC OF KOREA</t>
  </si>
  <si>
    <t>STPGP 493781-16</t>
  </si>
  <si>
    <t>MINISTRY OF FOREIGN AFFAIRS OF THE NETHERLANDS</t>
  </si>
  <si>
    <t>SUTDT12015006</t>
  </si>
  <si>
    <t>MINISTRY OF HEALTH AND WELFARE AND NATIONAL TAIWAN UNIVERSITY INFECTIOUS DISEASES RESEARCH AND EDUCATION CENTER</t>
  </si>
  <si>
    <t>SVV 260426</t>
  </si>
  <si>
    <t>MINISTRY OF HEALTH IN TOGO</t>
  </si>
  <si>
    <t>T32 AI007172</t>
  </si>
  <si>
    <t>MINISTRY OF HEALTH OMAN</t>
  </si>
  <si>
    <t>T32 GM007067</t>
  </si>
  <si>
    <t>MINISTRY OF HIGHER EDUCATION AND RESEARCH OF FRANCE</t>
  </si>
  <si>
    <t>T32 GM07347</t>
  </si>
  <si>
    <t>MINISTRY OF HIGHER EDUCATION AND SCIENTIFIC RESEARCH ALGERIA</t>
  </si>
  <si>
    <t>T32AI007172</t>
  </si>
  <si>
    <t>MINISTRY OF HIGHER EDUCATION AND SCIENTIFIC RESEARCH OF TUNISIA</t>
  </si>
  <si>
    <t>T32AI007387</t>
  </si>
  <si>
    <t>MINISTRY OF HIGHER EDUCATION AND SCIENTIFIC RESEARCH TUNISIA</t>
  </si>
  <si>
    <t>T32AI007512</t>
  </si>
  <si>
    <t>MINISTRY OF HIGHER EDUCATION SCIENTIFIC RESEARCH MHESR</t>
  </si>
  <si>
    <t>T32AI007524</t>
  </si>
  <si>
    <t>MINISTRY OF HIGHER EDUCTATION</t>
  </si>
  <si>
    <t>T32AI074492</t>
  </si>
  <si>
    <t>MINISTRY OF PUBLIC HEALTH AND POPULATION MSPP OF HAITI</t>
  </si>
  <si>
    <t>T32AI106711</t>
  </si>
  <si>
    <t>MINISTRY OF RESEARCH AND INNOVATION ONTARIO</t>
  </si>
  <si>
    <t>T32AI141346</t>
  </si>
  <si>
    <t>MINISTRY OF SCIENCE AND HIGHER EDUCATION OF THE RUSSIAN FEDERATION</t>
  </si>
  <si>
    <t>T32AR007016</t>
  </si>
  <si>
    <t>MINISTRY OF SCIENCE AND HIGHER EDUCATION POLAND</t>
  </si>
  <si>
    <t>T32GM007067</t>
  </si>
  <si>
    <t>MINISTRY OF SCIENCE AND HIGHER EDUCATION SCHOLARSHIP</t>
  </si>
  <si>
    <t>T32GM007200</t>
  </si>
  <si>
    <t>MINISTRY OF SCIENCE AND TECHNOLOGY OF VIETNAM</t>
  </si>
  <si>
    <t>T32GM007270</t>
  </si>
  <si>
    <t>MINISTRY OF SCIENTIFIC RESEARCH TECHNOLOGY AND COMPETENCE DEVELOPMENT OF TUNISIA</t>
  </si>
  <si>
    <t>T32GM007347</t>
  </si>
  <si>
    <t>MINISTRY OF SOLIDARITY AND HEALTH</t>
  </si>
  <si>
    <t>T32GM007739</t>
  </si>
  <si>
    <t>MISSISSIPPI STATEUNIVERSITY MSU MISSISSIPPI AGRICULTURAL AND FORESTRY EXPERIMENT STATION MAFES STRATEGIC RESEARCH INITIATIVE GRANTS</t>
  </si>
  <si>
    <t>T42OH008433</t>
  </si>
  <si>
    <t>MITACS ACCELERATE POSTDOCTORAL INTERNSHIP AWARD</t>
  </si>
  <si>
    <t>TAMOP 4.2.1./B-09/1/KONV-2010-0007</t>
  </si>
  <si>
    <t>MITSUI LIFE SOCIAL WELFARE FOUNDATION</t>
  </si>
  <si>
    <t>TDKB13362</t>
  </si>
  <si>
    <t>MNDRIVE DEMONSTRATION GRANT</t>
  </si>
  <si>
    <t>TE01020118</t>
  </si>
  <si>
    <t>MOCHIDA MEMORIAL FOUNDATION FOR MEDICAL AND PHARMACEUTICAL RESEARCH</t>
  </si>
  <si>
    <t>TMA-2015-CDF-1032-TEHSA</t>
  </si>
  <si>
    <t>MODELS OF INFECTIOUS DISEASE AGENT STUDY OF THE NATIONAL INSTITUTE OF GENERAL MEDICAL SCIENCES</t>
  </si>
  <si>
    <t>TMA2015CDF1032-TEHSA</t>
  </si>
  <si>
    <t>MOH</t>
  </si>
  <si>
    <t>TNB1-31117-TU-13</t>
  </si>
  <si>
    <t>MOMENTUM MOBILITY RESEARCH GROUP OF THE HUNGARIAN ACADEMY OF SCIENCES</t>
  </si>
  <si>
    <t>TR31084</t>
  </si>
  <si>
    <t>MONASH PHD SCHOLARSHIP</t>
  </si>
  <si>
    <t>TUDFO/5157-1/2019-ITM</t>
  </si>
  <si>
    <t>MONDELEZ INTERNATIONAL</t>
  </si>
  <si>
    <t>Task A11</t>
  </si>
  <si>
    <t>MONTPELLIER UNIVERSITY HOSPITAL MONTPELLIER FRANCE</t>
  </si>
  <si>
    <t>TheraCoV ANR-20-COVI-0018</t>
  </si>
  <si>
    <t>MPP</t>
  </si>
  <si>
    <t>TiFN GH001</t>
  </si>
  <si>
    <t>MS</t>
  </si>
  <si>
    <t>U01 AI089342</t>
  </si>
  <si>
    <t>MSAM CONSORTIUM</t>
  </si>
  <si>
    <t>U01 AI124275</t>
  </si>
  <si>
    <t>MSDAVENIR PROJECT</t>
  </si>
  <si>
    <t>U01-DA03888602</t>
  </si>
  <si>
    <t>MSF INTERNATIONAL THROUGH INTERNATIONAL INNOVATION FUND</t>
  </si>
  <si>
    <t>U01-GM070749</t>
  </si>
  <si>
    <t>MSF OPERATIONAL CENTRE PARIS</t>
  </si>
  <si>
    <t>U01AI088647</t>
  </si>
  <si>
    <t>MSP3 GRANTS</t>
  </si>
  <si>
    <t>U01AI115577</t>
  </si>
  <si>
    <t>MURCIA UNIVERSITY</t>
  </si>
  <si>
    <t>U01DA038886</t>
  </si>
  <si>
    <t>MURDOCH CHILDREN S RESEARCH INSTITUTE</t>
  </si>
  <si>
    <t>U01HG004080</t>
  </si>
  <si>
    <t>MURDOCH CHILDRENS RESEARCH INSTITUTE MELBOURNE AUSTRALIA</t>
  </si>
  <si>
    <t>U01HG004085</t>
  </si>
  <si>
    <t>MUSEUM NATIONAL D HISTOIRE NATURELLE</t>
  </si>
  <si>
    <t>U01HL130010</t>
  </si>
  <si>
    <t>MUSTELA FOUNDATION FRANCE</t>
  </si>
  <si>
    <t>U01IP000476</t>
  </si>
  <si>
    <t>MYCORRHIZAL GENOMICS INITIATIVE</t>
  </si>
  <si>
    <t>U01NS058046</t>
  </si>
  <si>
    <t>N A</t>
  </si>
  <si>
    <t>U01_AG09740-13S2</t>
  </si>
  <si>
    <t>N H C</t>
  </si>
  <si>
    <t>U19 AI 089,696</t>
  </si>
  <si>
    <t>NAGAO MEMORIAL FUND</t>
  </si>
  <si>
    <t>U19 AI057234</t>
  </si>
  <si>
    <t>NANOASIT EURONANOMED PROJECT</t>
  </si>
  <si>
    <t>U19 AI109664</t>
  </si>
  <si>
    <t>NATIONAL AGENCY FOR AIDS RESEARCH IN FRANCE</t>
  </si>
  <si>
    <t>U19 AI109945</t>
  </si>
  <si>
    <t>NATIONAL AGENCY FOR RESEARCH MEDITERRANEE INFECTION</t>
  </si>
  <si>
    <t>U19 AI110483</t>
  </si>
  <si>
    <t>NATIONAL AND KAPODISTRIAN UNIVERSITY OF ATHENS</t>
  </si>
  <si>
    <t>U19 AI110820</t>
  </si>
  <si>
    <t>U19 AI119350</t>
  </si>
  <si>
    <t>NATIONAL CANCER CENTER</t>
  </si>
  <si>
    <t>U19AI057234</t>
  </si>
  <si>
    <t>NATIONAL CENTER FOR ADVANCING TRANSLATIONAL SCIENCES CLINICAL AND TRANSLATIONAL SCIENCES</t>
  </si>
  <si>
    <t>U19AI089672</t>
  </si>
  <si>
    <t>NATIONAL CENTER FOR FUNCTIONAL GLYCOMICS NCFG AT BETH ISRAEL DEACONESS MEDICAL CENTER HARVARD MEDICAL SCHOOL</t>
  </si>
  <si>
    <t>U19AI089686</t>
  </si>
  <si>
    <t>NATIONAL CENTER FOR IMMUNIZATION AND RESPIRATORY DISEASES CENTERS FOR DISEASE CONTROL AND PREVENTION</t>
  </si>
  <si>
    <t>U19AI089702</t>
  </si>
  <si>
    <t>NATIONAL CENTER FOR SCIENTIFIC AND TECHNICAL RESEARCH CNRST OF MOROCCO</t>
  </si>
  <si>
    <t>U19AI096113</t>
  </si>
  <si>
    <t>NATIONAL CENTRE FOR THE REPLACEMENT</t>
  </si>
  <si>
    <t>U19AI109664</t>
  </si>
  <si>
    <t>NATIONAL CENTRE FOR THE REPLACEMENT REFINEMENT AND REDUCTION OF ANIMALS IN RESEARCH</t>
  </si>
  <si>
    <t>U19AI109945</t>
  </si>
  <si>
    <t>NATIONAL COUNCIL FOR SCIENTIFIC RESEARCH LEBANON</t>
  </si>
  <si>
    <t>U19AI110483</t>
  </si>
  <si>
    <t>NATIONAL FEASIBILITY PROGRAMME I OF THE CZECH REPUBLIC</t>
  </si>
  <si>
    <t>U19AI110818</t>
  </si>
  <si>
    <t>NATIONAL GEOGRAPHIC SOCIETY</t>
  </si>
  <si>
    <t>U19AI110819</t>
  </si>
  <si>
    <t>NATIONAL HEALTH AND MEDICAL RESEARCH COUNCIL NH MRC GRANT FROM AUSTRALIA</t>
  </si>
  <si>
    <t>U19NS095774</t>
  </si>
  <si>
    <t>NATIONAL HIGH TECHNOLOGY RESEARCH AND DEVELOPMENT PROGRAM OF CHINA</t>
  </si>
  <si>
    <t>U24AI086037</t>
  </si>
  <si>
    <t>NATIONAL INFLUENZA SURVEILLANCE BY MINISTRY OF HEALTH AND INSTITUT PASTEUR OF ALGERIA</t>
  </si>
  <si>
    <t>U41HG002371</t>
  </si>
  <si>
    <t>NATIONAL INFRASTRUCTURE FRANCE GENOMIQUE</t>
  </si>
  <si>
    <t>U42RR024244</t>
  </si>
  <si>
    <t>NATIONAL INSTITUTE FOR HEALTH AND MEDICAL RESEARCH FRENCH ACRONYM INSERM</t>
  </si>
  <si>
    <t>U54 GM111274</t>
  </si>
  <si>
    <t>NATIONAL INSTITUTE FOR HEALTH RESEARCH LEICESTER BIOMEDICAL RESEARCH CENTRE RESPIRATORY</t>
  </si>
  <si>
    <t>U54-GM074942</t>
  </si>
  <si>
    <t>NATIONAL INSTITUTE FOR OCCUPATIONAL SAFETY HEALTH NIOSH</t>
  </si>
  <si>
    <t>U54-GM094585</t>
  </si>
  <si>
    <t>NATIONAL INSTITUTE FOR PREVENTION AND HEALTH EDUCATION FRENCH ACRONYM INPES</t>
  </si>
  <si>
    <t>U54GM074942</t>
  </si>
  <si>
    <t>NATIONAL INSTITUTE OF ALLERGY AND INFECTIOUS DISEASE OF THE NATIONAL INSTITUTES OF HEALTH NIAID NIH</t>
  </si>
  <si>
    <t>U54GM094585</t>
  </si>
  <si>
    <t>NATIONAL INSTITUTE OF ALLERGY AND INFECTIOUS DISEASES DMID</t>
  </si>
  <si>
    <t>U54HG003067</t>
  </si>
  <si>
    <t>NATIONAL INSTITUTE OF ALLERGY AND INFECTIOUS DISEASES NIAID PART OF THE NATIONAL INSTITUTES OF HEALTH NIH</t>
  </si>
  <si>
    <t>U54HG003273</t>
  </si>
  <si>
    <t>NATIONAL INSTITUTE OF ALLERGY AND INFECTIOUS DISEASES SMALL BUSINESS INNOVATION RESEARCH</t>
  </si>
  <si>
    <t>UBA 2014-2017 20020130100569BA</t>
  </si>
  <si>
    <t>NATIONAL INSTITUTE OF CANCER CONTRAT DE RECHERCHE ET DEVELOPPEMENT</t>
  </si>
  <si>
    <t>UGC 14270</t>
  </si>
  <si>
    <t>NATIONAL INSTITUTE OF CANCER INCA CONTRAT DE RECHERCHE ET DEVELOPPEMENT</t>
  </si>
  <si>
    <t>UID/AGR/04033/2013</t>
  </si>
  <si>
    <t>NATIONAL INSTITUTE OF FOOD AND AGRICULTURE US DEPARTMENT OF AGRICULTURE HATCH PROJECT</t>
  </si>
  <si>
    <t>UID/AGR/04033/2019</t>
  </si>
  <si>
    <t>NATIONAL INSTITUTE OF GENERAL MEDICAL SCIENCE OF THE NIH</t>
  </si>
  <si>
    <t>UL1 TR000439</t>
  </si>
  <si>
    <t>NATIONAL INSTITUTE OF HEALTH NIH NATIONAL INSTITUTE OF ALCOHOL ABUSE AND ALCOHOLISM</t>
  </si>
  <si>
    <t>UL1TR000439</t>
  </si>
  <si>
    <t>NATIONAL INSTITUTE OF SCIENCE AND TECHNOLOGY OF NITROGEN FIXATION CNPQ MCT</t>
  </si>
  <si>
    <t>UL1TR001108</t>
  </si>
  <si>
    <t>NATIONAL INSTITUTES OF HEALTH NATIONAL CANCER INSTITUTE CANCER CENTER SUPPORT GRANT</t>
  </si>
  <si>
    <t>UL1TR001422</t>
  </si>
  <si>
    <t>NATIONAL INSTITUTES OF HEALTH OFFICE OF DIRECTOR</t>
  </si>
  <si>
    <t>NATIONAL INSTITUTES OF HEALTH OFFICE OF WOMEN S HEALTH AND RESEARCH THROUGH THE FOGARTY INTERNATIONAL CLINICAL RESEARCH SCHOLARS AND FELLOWS PROGRAMME AT VANDERBILT UNIVERSITY</t>
  </si>
  <si>
    <t>UL1TR002345</t>
  </si>
  <si>
    <t>NATIONAL INSTITUTES OF HEALTH US EPA STAR</t>
  </si>
  <si>
    <t>UM1HG009375</t>
  </si>
  <si>
    <t>NATIONAL KEY RAMP D PROGRAM OF CHINA</t>
  </si>
  <si>
    <t>UMCU160707-00</t>
  </si>
  <si>
    <t>NATIONAL KEY RESEARCH AND DEVELOPMENT PROGRAM OF CHINA</t>
  </si>
  <si>
    <t>UMCU17-3-01</t>
  </si>
  <si>
    <t>NATIONAL NUCLEAR SECURITY ADMINISTRATION</t>
  </si>
  <si>
    <t>UMO 2014/15/B/ST5/05311</t>
  </si>
  <si>
    <t>NATIONAL OCEANIC ATMOSPHERIC ADMIN NOAA USA</t>
  </si>
  <si>
    <t>UMR 7268</t>
  </si>
  <si>
    <t>NATIONAL ORGANIZATION FOR RESEARCH AND TECHNOLOGY ANRT</t>
  </si>
  <si>
    <t>UMR 7278/INSERM UM 63/IRD 3R-198</t>
  </si>
  <si>
    <t>NATIONAL PLAN FOR SCIENCE TECHNOLOGY AND INNOVATION MAARIFAH</t>
  </si>
  <si>
    <t>UMR190</t>
  </si>
  <si>
    <t>NATIONAL RESEARCH AGENCY VIA THE INVESTMENT IN THE FUTURE PROGRAM</t>
  </si>
  <si>
    <t>UNCE/SCI/012</t>
  </si>
  <si>
    <t>NATIONAL RESEARCH AGENCY VIA THE INVESTMENT INTO THE FUTURE PROGRAM</t>
  </si>
  <si>
    <t>UO1-NS 058046</t>
  </si>
  <si>
    <t>NATIONAL RESEARCH DEVELOPMENT AND INNOVATION FUND OF HUNGARY</t>
  </si>
  <si>
    <t>UR12SP31</t>
  </si>
  <si>
    <t>NATIONAL RESEARCH DEVELOPMENT AND INNOVATION FUND OF HUNGARY PROJECT</t>
  </si>
  <si>
    <t>UU 2010-4669</t>
  </si>
  <si>
    <t>NATIONAL RESEARCH FOUNDATION</t>
  </si>
  <si>
    <t>UU 2012-5667</t>
  </si>
  <si>
    <t>NATIONAL RESEARCH FOUNDATION OF KOREA NRF GRANT</t>
  </si>
  <si>
    <t>UU 2018-11393</t>
  </si>
  <si>
    <t>NATIONAL RESEARCH FOUNDATION OF SINGAPORE THROUGH ITS SINGAPORE MIT ALLIANCE FOR RESEARCH AND TECHNOLOGY</t>
  </si>
  <si>
    <t>VEGA 2/0005/15</t>
  </si>
  <si>
    <t>NATIONAL RESEARCH FOUNDATION OF SINGAPORE THROUGH THE SINGAPORE MIT ALLIANCE FOR RESEARCH AND TECHNOLOGY</t>
  </si>
  <si>
    <t>VIDI 917-76-365</t>
  </si>
  <si>
    <t>NATIONAL RESEARCH FOUNDATION SINGAPORE</t>
  </si>
  <si>
    <t>VR-NT 2012-5046</t>
  </si>
  <si>
    <t>NATIONAL RESEARCH FOUNDATION SINGAPORE UNDER ITS COOPERATIVE BASIC RESEARCH GRANT NEW INVESTIGATOR GRANT</t>
  </si>
  <si>
    <t>VT-H02010</t>
  </si>
  <si>
    <t>NATIONAL SCIENCE AND TECHNOLOGY MAJOR PROJECT OF THE MINISTRY OF SCIENCE AND TECHNOLOGY OF CHINA</t>
  </si>
  <si>
    <t>W81XWH-15-R-0034</t>
  </si>
  <si>
    <t>NATIONAL SUPERCOMPUTER CENTER IN GUANGZHOU AND SPECIAL PROGRAM FOR APPLIED RESEARCH ON SUPER COMPUTATION OF THE NSFC GUANGDONG JOINT FUND</t>
  </si>
  <si>
    <t>W81XWH-JW14843</t>
  </si>
  <si>
    <t>NATIONAL TAIWAN UNIVERSITY</t>
  </si>
  <si>
    <t>W911NF-09-0001</t>
  </si>
  <si>
    <t>NATURAL SCIENCE FOUNDATION OF JIANGXI PROVINCE</t>
  </si>
  <si>
    <t>WI 1860/10-1</t>
  </si>
  <si>
    <t>NATURAL SCIENCES AND ENGINEERING RESEARCH COUNCIL GRANT</t>
  </si>
  <si>
    <t>WT088555</t>
  </si>
  <si>
    <t>NATURAL SCIENCES AND ENGINEERING RESEARCH COUNCIL VIA THE INDUSTRIAL BIO CATALYSIS NETWORK</t>
  </si>
  <si>
    <t>WT205014/Z/16/Z</t>
  </si>
  <si>
    <t>NEPHROTEK</t>
  </si>
  <si>
    <t>WWTF-LS13-048</t>
  </si>
  <si>
    <t>NESTLE SKIN HEALTH RD GALDERMA</t>
  </si>
  <si>
    <t>XDB29010200</t>
  </si>
  <si>
    <t>NETHERLANDS HEART FOUNDATION IN CONTROL CVON</t>
  </si>
  <si>
    <t>Y1-AG-4553-01</t>
  </si>
  <si>
    <t>NETHERLANDS TECHNOLOGY FOUNDATION FTW</t>
  </si>
  <si>
    <t>Z01 AI000525-30</t>
  </si>
  <si>
    <t>NEUROIMMUNOSYNAPSE</t>
  </si>
  <si>
    <t>ZIA HD008735</t>
  </si>
  <si>
    <t>NEUROTRONIK</t>
  </si>
  <si>
    <t>ZIAAI000372</t>
  </si>
  <si>
    <t>NEW AND RENEWABLE ENERGY CORE TECHNOLOGY PROGRAM OF THE KOREA INSTITUTE OF ENERGY TECHNOLOGY EVALUATION AND PLANNING KETEP GRANTS FROM THE MINISTRY OF TRADE INDUSTRY AND ENERGY REPUBLIC OF KOREA</t>
  </si>
  <si>
    <t>ZIAAI000512</t>
  </si>
  <si>
    <t>NEW ENGLAND BIOLABS</t>
  </si>
  <si>
    <t>ZIAAI000646</t>
  </si>
  <si>
    <t>NEW STAR OF PEARL RIVER</t>
  </si>
  <si>
    <t>ZIAAI000647</t>
  </si>
  <si>
    <t>NEW YORK ACADEMY OF MEDICINE</t>
  </si>
  <si>
    <t>ZIAAI000882</t>
  </si>
  <si>
    <t>NEW YORK STATE DEPARTMENT OF HEALTH EMPIRE CLINICAL RESEARCH INVESTIGATOR PROGRAM</t>
  </si>
  <si>
    <t>ZIAAI001063</t>
  </si>
  <si>
    <t>NEW ZEALAND GOVERNMENT LIVESTOCK RESEARCH GROUP OF THE GLOBAL RESEARCH ALLIANCE ON AGRICULTURAL GREENHOUSE GASES</t>
  </si>
  <si>
    <t>ZIAAI001132</t>
  </si>
  <si>
    <t>NEZELOF AWARD IN BASIC SCIENCE ADEREM</t>
  </si>
  <si>
    <t>ZIAAI001147</t>
  </si>
  <si>
    <t>NFS ARCHAEOLOGY PROGRAM</t>
  </si>
  <si>
    <t>ZIAAI001153</t>
  </si>
  <si>
    <t>NGO PROSPECTIVE COOPERATION</t>
  </si>
  <si>
    <t>ZIAAI001170</t>
  </si>
  <si>
    <t>NHGRI USA</t>
  </si>
  <si>
    <t>ZIAAI001186</t>
  </si>
  <si>
    <t>NIAID NIH GSCID</t>
  </si>
  <si>
    <t>ZIAAI001234</t>
  </si>
  <si>
    <t>NIAID NIH INTRAMURAL RESEARCH PROGRAM</t>
  </si>
  <si>
    <t>ZIAAI001238</t>
  </si>
  <si>
    <t>NIDA GRANT</t>
  </si>
  <si>
    <t>ZIAAI001247</t>
  </si>
  <si>
    <t>NIH NATIONAL CENTER FOR RESEARCH RESOURCES NCRR</t>
  </si>
  <si>
    <t>ZIAHD008735</t>
  </si>
  <si>
    <t>NIH NATIONAL EYE INSTITUTE NEI</t>
  </si>
  <si>
    <t>ZIAHG200398</t>
  </si>
  <si>
    <t>bm1405 NGP-net</t>
  </si>
  <si>
    <t>NIH NATIONAL INSTITUTE OF DENTAL CRANIOFACIAL RESEARCH NIDCR</t>
  </si>
  <si>
    <t>bourse 21-2009</t>
  </si>
  <si>
    <t>gAFGS-2013</t>
  </si>
  <si>
    <t>NIH OFFICE OF WOMEN S HEALTH AND RESEARCH THROUGH THE INTERNATIONAL CLINICAL RESEARCH SCHOLARS AND FELLOWS PROGRAM AT VANDERBILT UNIVERSITY</t>
  </si>
  <si>
    <t>grant ANR-17-EURE-0020</t>
  </si>
  <si>
    <t>NIMES UNIVERSITY HOSPITAL</t>
  </si>
  <si>
    <t>m95110086</t>
  </si>
  <si>
    <t>NIMES UNIVERSITY HOSPITAL NIMES FRANCE</t>
  </si>
  <si>
    <t>mx-13587</t>
  </si>
  <si>
    <t>NISB FELLOWSHIP</t>
  </si>
  <si>
    <t>mx-18598</t>
  </si>
  <si>
    <t>NORDFORSK</t>
  </si>
  <si>
    <t>mx18598</t>
  </si>
  <si>
    <t>NORGES FORSKNINGSRAD</t>
  </si>
  <si>
    <t>n_ANR-11-IDEX-0001-02</t>
  </si>
  <si>
    <t>NORMANDY REGION</t>
  </si>
  <si>
    <t>sklsgb161718-8</t>
  </si>
  <si>
    <t>NORTHERN CANCER FOUNDATION</t>
  </si>
  <si>
    <t>(1695 records (52.042%) do not contain data in the field being analyzed.)</t>
  </si>
  <si>
    <t>NORTHERN NORWAY REGIONAL HEALTH AUTHORITY</t>
  </si>
  <si>
    <t>NORTHERN ONTARIO HERITAGE FUND CORPORATION</t>
  </si>
  <si>
    <t>NORTHERN ONTARIO HERITAGE FUNDS CORPORATION</t>
  </si>
  <si>
    <t>NORTHERN WAY INITIATIVE</t>
  </si>
  <si>
    <t>NORWEGIAN CANCER SOCIETY</t>
  </si>
  <si>
    <t>NORWEGIAN COUNCIL ON CARDIOVASCULAR DISEASE</t>
  </si>
  <si>
    <t>NOVA SCOTIA GRADUATE SCHOLARSHIP</t>
  </si>
  <si>
    <t>NOVARTIS INSTITUTE FOR BIOMEDICAL RESEARCH</t>
  </si>
  <si>
    <t>NOVARTIS INSTITUTE FOR TROPICAL DISEASES</t>
  </si>
  <si>
    <t>NOVO NORDISK</t>
  </si>
  <si>
    <t>NOVO NORDISK FOUNDATION INTERDISCIPLINARY SYNERGY PROGRAM GRANT</t>
  </si>
  <si>
    <t>NOVO NORDISK FOUNDATION INTERDISCIPLINARY SYNERGY PROGRAMME GRANT</t>
  </si>
  <si>
    <t>NPU II</t>
  </si>
  <si>
    <t>NSERC CGS M GRADUATE SCHOLARSHIP</t>
  </si>
  <si>
    <t>NSERC OF CANADA CANADA</t>
  </si>
  <si>
    <t>NSF ARCHAEOMETRY PROGRAM</t>
  </si>
  <si>
    <t>NSF DIRECTORATE FOR ENGINEERING ENG</t>
  </si>
  <si>
    <t>NSF DIRECTORATE FOR GEOSCIENCES GEO</t>
  </si>
  <si>
    <t>NSF DIRECTORATE FOR SOCIAL BEHAVIORAL ECONOMIC SCIENCES SBE</t>
  </si>
  <si>
    <t>NSF EPSCOR GRANT</t>
  </si>
  <si>
    <t>NSF OFFICE OF THE DIRECTOR OD</t>
  </si>
  <si>
    <t>NUOVO SOLDATI FOUNDATION FOR CANCER RESEARCH</t>
  </si>
  <si>
    <t>NUOVO SOLDATI FOUNDATION FOR CANCER RESEARCH FONDATION NUOVO SOLDATI</t>
  </si>
  <si>
    <t>NWO SPINOZA PRIZE</t>
  </si>
  <si>
    <t>NWO VENI GRANT</t>
  </si>
  <si>
    <t>NWO VIDI GRANTS</t>
  </si>
  <si>
    <t>OCTAPHARMA</t>
  </si>
  <si>
    <t>ODYSSEUS GRANT</t>
  </si>
  <si>
    <t>OFFICE OF BASIC ENERGY SCIENCES OF THE U S DEPARTMENT OF ENERGY AS PART OF THE HEAVY ELEMENT CHEMISTRY PROGRAM</t>
  </si>
  <si>
    <t>OFFICE OF BIOLOGICAL AND ENVIRONMENTAL RESEARCH AND OPERATED</t>
  </si>
  <si>
    <t>OFFICE OF COOPERATION AND CULTURAL ACTION SCAC OF THE FRENCH EMBASSY AT SENEGAL</t>
  </si>
  <si>
    <t>OFFICE OF GLOBAL RESEARCH AT THE NATIONAL INSTITUTE OF ALLERGY AND INFECTIOUS DISEASES</t>
  </si>
  <si>
    <t>OFFICE OF THE SURGEON GENERAL DEPARTMENT OF THE ARMY</t>
  </si>
  <si>
    <t>OIE</t>
  </si>
  <si>
    <t>ONCOBIOME H2020 NETWORK</t>
  </si>
  <si>
    <t>ONO MEDICAL RESEARCH FOUNDATION</t>
  </si>
  <si>
    <t>ONTARIO GENOMICS</t>
  </si>
  <si>
    <t>ONXEO</t>
  </si>
  <si>
    <t>OP LAIT STRATEGIC NETWORKS FROM THE FONDS DE RECHERCHE DU QUEBEC NATURE ET TECHNOLOGIES FRQNT</t>
  </si>
  <si>
    <t>OP RDI</t>
  </si>
  <si>
    <t>OPEN ACCESS PUBLICATION FUND OF CHARITE UNIVERSITATSMEDIZIN BERLIN</t>
  </si>
  <si>
    <t>OPEN ACCESS PUBLICATION FUNDS OF CHARITE UNIVERSITATSMEDIZIN BERLIN</t>
  </si>
  <si>
    <t>OPEN PLANT SYNTHETIC BIOLOGY CENTRE</t>
  </si>
  <si>
    <t>OPENING PROJECT PROGRAMME OF STATE KEY LABORATORY FOR BIOLOGY OF PLANT DISEASE AND INSECT PESTS GRANT</t>
  </si>
  <si>
    <t>ORPHA SWISS GMBH</t>
  </si>
  <si>
    <t>OSEO</t>
  </si>
  <si>
    <t>OSEO AS PART OF THE FUI AAP14 POLY MER PROJECT</t>
  </si>
  <si>
    <t>OSEO POLY MER PROJECT</t>
  </si>
  <si>
    <t>OUTCOMEREA RESEARCH NETWORK</t>
  </si>
  <si>
    <t>OXFORD GLYCOBIOLOGY ENDOWMENT</t>
  </si>
  <si>
    <t>PACA CANCEROPOLE</t>
  </si>
  <si>
    <t>PAOLI CALMETTES INSTITUTE</t>
  </si>
  <si>
    <t>PARAFRAP CONSORTIUM</t>
  </si>
  <si>
    <t>PARAFRAP FRENCH PARASITOLOGY ALLIANCE FOR HEALTH CARE</t>
  </si>
  <si>
    <t>PARASITOLOGY DEPARTMENT OF THE LEBANESE UNIVERSITY FACULTY I</t>
  </si>
  <si>
    <t>PARIS ALLIANCE OF CANCER RESEARCH INSTITUTES</t>
  </si>
  <si>
    <t>PARIS DESCARTES UNIVERSITY</t>
  </si>
  <si>
    <t>PASTEUR INSTITUT DEPARTMENT OF INTERNATIONAL AFFAIRS</t>
  </si>
  <si>
    <t>PASTEUR INSTITUTE</t>
  </si>
  <si>
    <t>PASTEUR INSTITUTE OF LILLE</t>
  </si>
  <si>
    <t>PASTEUR INSTITUTE OF PARIS</t>
  </si>
  <si>
    <t>PASTEUR INSTITUTE OF TUNIS TUNIS TUNISIA</t>
  </si>
  <si>
    <t>PATA</t>
  </si>
  <si>
    <t>PATH</t>
  </si>
  <si>
    <t>PATH MALARIA VACCINE INITIATIVE</t>
  </si>
  <si>
    <t>PATHOQUEST</t>
  </si>
  <si>
    <t>PATHOQUEST CONVENTION 04 12</t>
  </si>
  <si>
    <t>PATIENT ORGANISATIONS RESPIRER C EST GRANDIR</t>
  </si>
  <si>
    <t>PATIENT ORGANISATIONS RESPIRER C EST GRANDIR AND BELLEHERBE ASSOCIATION</t>
  </si>
  <si>
    <t>PDM POSTDOCTORATE SCHOLARSHIP OF KU LEUVEN</t>
  </si>
  <si>
    <t>PEOPLE PROGRAM MARIE CURIE ACTIONS OF THE EUROPEAN UNION S SEVENTH FRAMEWORK PROGRAM FP7 UNDER REA</t>
  </si>
  <si>
    <t>PEPFAR</t>
  </si>
  <si>
    <t>PEPS PROJECT MODYCA FROM CNRS</t>
  </si>
  <si>
    <t>PEPS PROJECT MODYCA FROM UNIVERSITY OF MONTPELLIER</t>
  </si>
  <si>
    <t>PERON FUND ENCOURAGEMENT AUX PROJETS EQUESTRES REGIONAUX OU NATIONAUX</t>
  </si>
  <si>
    <t>PERUVIAN NATIONAL COUNCIL FOR SCIENCE AND TECHNOLOGY</t>
  </si>
  <si>
    <t>PEW AND SEARLE SCHOLARS PROGRAMS</t>
  </si>
  <si>
    <t>PEW BIOMEDICAL SCHOLARS AWARD</t>
  </si>
  <si>
    <t>PHARMACEUTICAL COMPANY GLAXOSMITHKLINE GSK</t>
  </si>
  <si>
    <t>PHARMACIENS SANS FRONTIERES CO MITE INTERNATIONAL</t>
  </si>
  <si>
    <t>PHARMALLIANCE</t>
  </si>
  <si>
    <t>PHC GERMAINE DE STAEL</t>
  </si>
  <si>
    <t>PHC UTIQUE</t>
  </si>
  <si>
    <t>PHD GRANT FROM FRENCH MINISTERE DE L ENSEIGNEMENT SUPERIEUR ET DE LA RECHERCHE</t>
  </si>
  <si>
    <t>PHENOMIN FRENCH NATIONAL INFRASTRUCTURE</t>
  </si>
  <si>
    <t>PHILANTHROPIA</t>
  </si>
  <si>
    <t>PHILANTHROPIA FOUNDATION</t>
  </si>
  <si>
    <t>PHRC</t>
  </si>
  <si>
    <t>PHRC FROM THE FRENCH MINISTRY OF HEALTH IN FRANCE</t>
  </si>
  <si>
    <t>PHRC PROGRAMME HOSPITALIER DE RECHERCHE CLINIQUE 2004</t>
  </si>
  <si>
    <t>PHRC PROJET HOSPITALIER DE RECHERCHE CLINIQUE PHRC 2012</t>
  </si>
  <si>
    <t>PICS TRAVELING GRANT</t>
  </si>
  <si>
    <t>PILOT FEASIBILITY GRANT FROM THE UNIVERSITY OF MICHIGAN GASTROINTESTINAL PEPTIDES RESEARCH CENTER</t>
  </si>
  <si>
    <t>PLAN CANCER 2015 PROJET</t>
  </si>
  <si>
    <t>PLAN NACIONAL DE I D I MINISTERIO DE ECONOMIA Y COMPETITIVIDAD THE SPANISH NETWORK FOR RESEARCH IN INFECTIOUS DISEASES EUROPEAN DEVELOPMENT REGIONAL FUND A WAY TO ACHIEVE EUROPE ERDF</t>
  </si>
  <si>
    <t>PLANT MICROBE INTERFACES SCIENTIFIC FOCUS AREA IN THE GENOMIC SCIENCE PROGRAM</t>
  </si>
  <si>
    <t>PLATEFORM CANCER IMMUNO MONITORING IBISA</t>
  </si>
  <si>
    <t>PLATEFORMES TECHNOLOGIQUES AIX MARSEILLE</t>
  </si>
  <si>
    <t>PNEUMRX BTG</t>
  </si>
  <si>
    <t>POLISH MNISZW</t>
  </si>
  <si>
    <t>POLISH NATIONAL SCIENCE CENTRE</t>
  </si>
  <si>
    <t>POLYNAT CARNOT INSTITUTE</t>
  </si>
  <si>
    <t>PORTUGUESE MINISTRY OF EDUCATION AND SCIENCE FUNDACAO PARA A CIENCIA E A TECNOLOGIA I P</t>
  </si>
  <si>
    <t>PORTUGUESE MINISTRY OF EDUCATION AND SCIENCE VIA FUNDACAO PARA A CIENCIA E A TECNOLOGIA</t>
  </si>
  <si>
    <t>PORTUGUESE MINISTRY OF EDUCATION AND SCIENCE VIA FUNDACAO PARA A CIENCIA E A TECNOLOGIA THROUGH AN INVESTIGATOR STARTING GRANT</t>
  </si>
  <si>
    <t>POSTDOCTORAL FELLOWSHIP FROM NATURAL SCIENCES AND ENGINEERING RESEARCH COUNCIL OF CANADA NSERC</t>
  </si>
  <si>
    <t>POVERTY RELATED DISEASES COLLEGE INTERNATIONAL PROGRAMME ON BIOMEDICINE AND DEVELOPMENT</t>
  </si>
  <si>
    <t>PRECURSORY RESEARCH FOR EMBRYONIC SCIENCE AND TECHNOLOGY PRESTO</t>
  </si>
  <si>
    <t>PREDEMICS EUROPEAN UNION SEVENTH FRAMEWORK PROGRAMME</t>
  </si>
  <si>
    <t>PREDEMICS PROGRAMME EUROPEAN UNION SEVENTH FRAMEWORK PROGRAMME</t>
  </si>
  <si>
    <t>PREPAREDNESS AND RESPONSE IN AN EMERGENCY CONTACT TO PATHOGENS OF MEDICAL AND VETERINARY IMPORTANCE PREPMEDVET</t>
  </si>
  <si>
    <t>PRESTO PROGRAM OF JST</t>
  </si>
  <si>
    <t>PRINCE ALBERT II DE MONACO FOUNDATION</t>
  </si>
  <si>
    <t>PRINCETON UNIVERSITY</t>
  </si>
  <si>
    <t>PRIX JACQUES PIRAUD OF THE FONDATION POUR LA RECHERCHE MEDICALE</t>
  </si>
  <si>
    <t>PRIX JACQUES PIRAUD OF THE FONDATION POUR LA RECHERCHE MEDICALE FRANCE</t>
  </si>
  <si>
    <t>PRO REITORIAS DE PESQUISA E POS GRADUACAO DA UFMG</t>
  </si>
  <si>
    <t>PROFESSOR WILLIAM F GRAYDON MEMORIAL GRADUATE FELLOWSHIP</t>
  </si>
  <si>
    <t>PROFI</t>
  </si>
  <si>
    <t>PROGELIFE</t>
  </si>
  <si>
    <t>PROGETTI DI RICERCA FINANZIATI DALL UNIVERSITA DEGLI STUDI DI TORINO EX 60 2015</t>
  </si>
  <si>
    <t>PROGETTO DI RICERCA CORRENTE IZSM PORTICI</t>
  </si>
  <si>
    <t>PROGETTO DI RICERCA DI ATENEO</t>
  </si>
  <si>
    <t>PROGETTO ROCHE PER LA RICERCA 2017</t>
  </si>
  <si>
    <t>PROGRAM FOR APPROPRIATE TECHNOLOGY IN HEALTH PATH</t>
  </si>
  <si>
    <t>PROGRAM HUBERT CURIEN PHC MAIMONIDE ISRAEL 2017 PROJECT FRENCH MINISTRY OF FOREIGN AFFAIRS MAEDI</t>
  </si>
  <si>
    <t>PROGRAM OF FRANCE MOROCCO FSP ARESM PRIORITY SOLIDARITY FUND ON THE REFORM OF HIGHER MOROCCAN EDUCATION</t>
  </si>
  <si>
    <t>PROGRAMA AVE UNR</t>
  </si>
  <si>
    <t>PROGRAMA DE POS GRADUACAO EMMICROBIOLOGIA DA UFMG</t>
  </si>
  <si>
    <t>PROGRAMME D INVESTISSEMENT D AVENIR</t>
  </si>
  <si>
    <t>PROGRAMME D INVESTISSEMENTS D AVENIR UNDER REFERENCE MEDITERRANEE INFECTION</t>
  </si>
  <si>
    <t>PROGRAMME HOSPITALIER DE RECHERCHE CLINIQUE 2011</t>
  </si>
  <si>
    <t>PROGRAMME HOSPITALIER DE RECHERCHE CLINIQUE NATIONAL PHRC DRCD APHP FRANCE</t>
  </si>
  <si>
    <t>PROGRAMME HOSPITALIER DE RECHERCHE CLINIQUE PHRC 2016</t>
  </si>
  <si>
    <t>PROGRAMME HOSPITALIER DE RECHERCHE CLINIQUE PHRC NATIONAL 2017 FROM THE FRENCH MINISTER OF HEALTH</t>
  </si>
  <si>
    <t>PROGRAMME HOSPITALIER POUR LA RECHERCHE CLINIQUE FROM THE FRENCH NATIONAL CANCER INSTITUTE</t>
  </si>
  <si>
    <t>PROGRAMME OPERATIONNEL FEDER GUADELOUPE CONSEIL REGIONAL 2014 2020</t>
  </si>
  <si>
    <t>PROGRAMME PROJECTS OF LARGE RESEARCH DEVELOPMENT AND INNOVATIONS INFRASTRUCTURES</t>
  </si>
  <si>
    <t>PROGRAMME TRANSVERSAL DE RECHERCHES CHIKUNGUNYA OF THE FRENCH HEALTH DIRECTORATE</t>
  </si>
  <si>
    <t>PROJECT FIT PHARMACOLOGY IMMUNOTHERAPY NANOTOXICOLOGY EUROPEAN REGIONAL DEVELOPMENT FUND</t>
  </si>
  <si>
    <t>PROJECT FIT PHARMACOLOGY IMMUNOTHERAPY NANOTOXICOLOGY FROM THE MINISTRY OF EDUCATION YOUTH AND SPORTS OF THE CZECH REPUBLIC</t>
  </si>
  <si>
    <t>PROJECT INSPIRED THE NATIONAL RESEARCH INFRASTRUCTURES ON INTEGRATED STRUCTURAL BIOLOGY DRUG SCREENING EFFORTS AND DRUG TARGET FUNCTIONAL CHARACTERIZATION OPERATIONAL PROGRAMME COMPETITIVENESS ENTREPRENEURSHIP AND INNOVATION</t>
  </si>
  <si>
    <t>PROJECT VECTORIE</t>
  </si>
  <si>
    <t>PROJEKT DEAL</t>
  </si>
  <si>
    <t>PROJET HOSPITALIER DE RECHERCHE CLINIQUE OF THE FRENCH MINISTRY OF HEALTH</t>
  </si>
  <si>
    <t>PROJET HOSPITALIER DE RECHERCHE CLINIQUE PHRC HYPERTENSION PULMONAIRE DES PNEUMOPATHIES INTERSTITIELLES DIFFUSES HYPID</t>
  </si>
  <si>
    <t>PROSPECTIVE COOPERATION NGO</t>
  </si>
  <si>
    <t>PROSPECTIVE ET COOPERATION ASSOCIATION</t>
  </si>
  <si>
    <t>PROTEIN GLYCAN INTERACTION RESOURCE OF THE CFG</t>
  </si>
  <si>
    <t>PROTEO</t>
  </si>
  <si>
    <t>PROVENCE ALPES COTE D AZUR REGIONAL HEALTH AGENCY</t>
  </si>
  <si>
    <t>PROVINCE OF MANITOBA THROUGH THE MANITOBA RESEARCH INNOVATION FOUNDATION MRIF</t>
  </si>
  <si>
    <t>PRPQ UFMG PRO REITORIA DE PESQUISA OF UFMG</t>
  </si>
  <si>
    <t>PSL RESEARCH UNIVERSITY</t>
  </si>
  <si>
    <t>PTR</t>
  </si>
  <si>
    <t>PUBLIC ADVISORY COMMITTEE</t>
  </si>
  <si>
    <t>PUBLIC ASSISTANCE OF MARSEILLE HOSPITALS JUNIOR AORC 2016</t>
  </si>
  <si>
    <t>PUBLIC HEALTH NETWORK RESEAU DOCTORAL EN SANTE PUBLIQUE</t>
  </si>
  <si>
    <t>PUBLIC HEALTH SERVICE FROM NATIONAL INSTITUTE OF GENERAL MEDICAL STUDIES FOR VANDERBILT MEDICAL SCIENTIST TRAINING PROGRAMME</t>
  </si>
  <si>
    <t>PULSION</t>
  </si>
  <si>
    <t>PULSION MEDICAL SYSTEMS</t>
  </si>
  <si>
    <t>QOL MEDICAL LLC VERO BEACH FLORIDA USA</t>
  </si>
  <si>
    <t>QREN</t>
  </si>
  <si>
    <t>RAMALINGASWAMI RE RETRY FACULTY FELLOWSHIP</t>
  </si>
  <si>
    <t>RAMAN CHARPACK FELLOWSHIP FROM CEFIPRA</t>
  </si>
  <si>
    <t>RAMON Y CAJAL PROGRAMME OF THE SPANISH GOVERNMENT</t>
  </si>
  <si>
    <t>RAPID LACTO TEX PROGRAM FROM THE DIRECTION GENERALE DE L ARMEMENT DGA</t>
  </si>
  <si>
    <t>RDSP PUBLIC HEALTH DOCTORAL NETWORK</t>
  </si>
  <si>
    <t>RE GION LE SUD PROVENCE ALPES COTE D AZUR</t>
  </si>
  <si>
    <t>RE GION SUD PROVENCE ALPES CO TE D AZUR</t>
  </si>
  <si>
    <t>REACTING</t>
  </si>
  <si>
    <t>REACTING A FRENCH MULTI DISCIPLINARY COLLABORATIVE NETWORK WORKING ON EMERGING INFECTIOUS DISEASES</t>
  </si>
  <si>
    <t>REACTING A MULTIDISCIPLINARY COLLABORATIVE NETWORK OF FRENCH RESEARCH INSTITUTIONS WORKING ON EMERGING INFECTIOUS DISEASES</t>
  </si>
  <si>
    <t>REACTING RESEARCH AND ACTION TARGETING EMERGING INFECTIOUS DISEASES NETWORK UNDER THE FRENCH INSTITUTE FOR HEALTH RESEARCH INSERM PARIS FRANCE</t>
  </si>
  <si>
    <t>REACTING THROUGH THE ITMOS I3M AND NEUROSCIENCES AND LA REGION LANGUEDOC ROUSSILLON</t>
  </si>
  <si>
    <t>RECHERCHE MALADIES HEMATOLOGIQUES DE L ENFANT</t>
  </si>
  <si>
    <t>REGENERON PHARMACEUTICALS INC</t>
  </si>
  <si>
    <t>REGION CORSE</t>
  </si>
  <si>
    <t>REGION COUNCIL OF BASSE NORMANDIE</t>
  </si>
  <si>
    <t>REGION NORD PAS DE CALAIS UNDER THE ARCIR DYMANIQUE PROGRAMME</t>
  </si>
  <si>
    <t>REGION NORMANDIE</t>
  </si>
  <si>
    <t>REGION OF PROVENCE ALPES COTE D AZUR PACA</t>
  </si>
  <si>
    <t>REGION PROVENCE ALOES COTE D AZUR</t>
  </si>
  <si>
    <t>REGION PROVENCE ALPES CBTE D AZUR</t>
  </si>
  <si>
    <t>REGION PROVENCE ALPES COTE D AZUR PHD FELLOWSHIP PROGRAM</t>
  </si>
  <si>
    <t>REGION PROVINCE ALPES COTE D AZUR</t>
  </si>
  <si>
    <t>REGION RHONE ALPES ARC1 SANTE FELLOWSHIP</t>
  </si>
  <si>
    <t>REGION RHONES ALPES ARC1 SANTE FELLOWSHIP</t>
  </si>
  <si>
    <t>REGION SUD PROVENCE ALPES COTE D AZUR THROUGH PLATEFORME CREER COUPLE REPRODUCTION ENFANT ENVIRONNEMENT ET RISQUE</t>
  </si>
  <si>
    <t>REGION SUD PROVENCE ALPESCOTE D AZUR</t>
  </si>
  <si>
    <t>REGIONAL COUNCIL P A C A TECHNICAL FACILITY</t>
  </si>
  <si>
    <t>REGIONAL HEALTH AGENCY</t>
  </si>
  <si>
    <t>REGIONAL HEALTH AGENCY IN FRENCH GUIANA</t>
  </si>
  <si>
    <t>REGIONE EMILIA ROMAGNA</t>
  </si>
  <si>
    <t>REGIONE PIEMONTE</t>
  </si>
  <si>
    <t>REGPOT EUROPEAN FP7 CAPACITY PROGRAM</t>
  </si>
  <si>
    <t>RELYPSA</t>
  </si>
  <si>
    <t>REN GRANT FROM WESTERN SYDNEY LOCAL HEALTH RESEARCH EDUCATION NETWORK</t>
  </si>
  <si>
    <t>REPSSI</t>
  </si>
  <si>
    <t>RESEARCH CENTRE FOR IMMUNOTHERAPY FZI MAINZ</t>
  </si>
  <si>
    <t>RESEARCH DEPARTMENT OF SCHOOL OF MEDICINE SHAHID BEHESHTI UNIVERSITY OF MEDICAL SCIENCES TEHRAN IRAN</t>
  </si>
  <si>
    <t>RESEARCH FUNDING PROGRAM SUPPORT FOR RESEARCH TECHNOLOGY AND INNOVATION ACTIONS IN REGION OF WESTERN GREECE KARATHEODORIS FOUNDATION</t>
  </si>
  <si>
    <t>RESEARCH PROGRAM OF INTRACTABLE DISEASES OF THE MINISTRY OF HEALTH LABOR AND WELFARE OF JAPAN</t>
  </si>
  <si>
    <t>RESEARCH SCHOLAR AWARD OF THE FRQS QUEBEC HEALTH RESEARCH FUNDS</t>
  </si>
  <si>
    <t>RESEARCH UNIT FROM MINISTRY OF HEALTH TUNISIA</t>
  </si>
  <si>
    <t>RESEARCH UNIT ON INFECTIOUS AND EMERGING TROPICAL DISEASES</t>
  </si>
  <si>
    <t>RESICARD</t>
  </si>
  <si>
    <t>RESPIRER C EST GRANDIR AND BELLEHERBE ASSOCIATION</t>
  </si>
  <si>
    <t>RETIA MEDICAL</t>
  </si>
  <si>
    <t>RFO FROM THE UNIVERSITY OF BOLOGNA</t>
  </si>
  <si>
    <t>RICECA DI ATENEO FEDERICO II UNIVERSITY GRANT</t>
  </si>
  <si>
    <t>RICERCA DI ATENEO FEDERICO II UNIVERSITY</t>
  </si>
  <si>
    <t>RICERCA DI ATENEO FEDERICO II UNIVERSITY GRANT</t>
  </si>
  <si>
    <t>RICHARD AND EDITH STRAUSS FOUNDATION</t>
  </si>
  <si>
    <t>ROBERT KOCH INSTITUTE</t>
  </si>
  <si>
    <t>ROBERTSON FOUNDATION</t>
  </si>
  <si>
    <t>ROBOPOL PROJECT</t>
  </si>
  <si>
    <t>ROCHE DIAGNOSTICS MANNHEIM GERMANY</t>
  </si>
  <si>
    <t>ROCHE PHARMACEUTICAL RESEARCH AND EARLY DEVELOPMENT</t>
  </si>
  <si>
    <t>ROCHE RESEARCH FOUNDATION</t>
  </si>
  <si>
    <t>ROCKEFELLER UNIVERSITY</t>
  </si>
  <si>
    <t>RODOLPHE MERIEUX LABORATORY BAMAKO MALI</t>
  </si>
  <si>
    <t>ROIS</t>
  </si>
  <si>
    <t>ROMANIAN ACADEMY PROGRAM 2 OF IBAR</t>
  </si>
  <si>
    <t>ROMANIAN ACADEMY PROGRAM 3 OF IBAR</t>
  </si>
  <si>
    <t>ROSS UNIVERSITY SCHOOL OF VETERINARY MEDICINE</t>
  </si>
  <si>
    <t>ROTARY CLUB OF THE THOLONET IN AIX EN PROVENCE</t>
  </si>
  <si>
    <t>ROTARY DAKAR ALMADIES</t>
  </si>
  <si>
    <t>ROTARY INTERNATIONAL</t>
  </si>
  <si>
    <t>ROTARY PARIS ALLIANCE</t>
  </si>
  <si>
    <t>ROUTLEDGE TAYLOR AND FRANCIS GROUP</t>
  </si>
  <si>
    <t>ROYAL AUSTRALASIAN COLLEGE OF PHYSICIANS</t>
  </si>
  <si>
    <t>ROYAL INSTITUTE OF CAMBODIAN TRADITIONAL MEDICINE</t>
  </si>
  <si>
    <t>ROYAL SOCIETY NEWTON FELLOWSHIP</t>
  </si>
  <si>
    <t>ROYAL SOCIETY OF LONDON</t>
  </si>
  <si>
    <t>RUN EMERGE</t>
  </si>
  <si>
    <t>RUN EMERGE EUROPEAN COMMISSION FP7 REGPOT CAPACITY PROGRAM</t>
  </si>
  <si>
    <t>RUPRECHT KARLS UNIVERSITAT HEIDELBERG</t>
  </si>
  <si>
    <t>RUSSIAN GOVERNMENT ASSIGNMENT FOR FRC KAZAN SCIENTIFIC CENTER OF RAS RFBR</t>
  </si>
  <si>
    <t>RUTGERS</t>
  </si>
  <si>
    <t>SAAS INTERNATIONAL COOPERATION FUND 2015</t>
  </si>
  <si>
    <t>SAINT JOSEPH FOUNDATION</t>
  </si>
  <si>
    <t>SAINT JOSEPH HOSPITAL MARSEILLE FRANCE</t>
  </si>
  <si>
    <t>SAINT LUKE UNIVERSITY JAPAN</t>
  </si>
  <si>
    <t>SAN DIEGO STATE UNIVERSITY GRANTS PROGRAMS</t>
  </si>
  <si>
    <t>SANARIA INC</t>
  </si>
  <si>
    <t>SANOFI PASTEUR MSD</t>
  </si>
  <si>
    <t>SANOFI RD</t>
  </si>
  <si>
    <t>SANTE PUBLIQUE FRANCE</t>
  </si>
  <si>
    <t>SANTE PUBLIQUE FRANCE ANTILLES</t>
  </si>
  <si>
    <t>SANTE PUBLIQUE FRANCE MINISTRY OF HEALTH</t>
  </si>
  <si>
    <t>SANTE PUBLIQUE FRANCE SAINT MAURICE FRANCE</t>
  </si>
  <si>
    <t>SAPIENZA UNIVERSITA DI ROMA</t>
  </si>
  <si>
    <t>SARG K A</t>
  </si>
  <si>
    <t>SARS RNA SPA</t>
  </si>
  <si>
    <t>SATT SOUTH EAST ACCELERATING TECHNOLOGY TRANSFER</t>
  </si>
  <si>
    <t>SAUDI MINISTRY OF HEALTH</t>
  </si>
  <si>
    <t>SCAC EMBASSY OF FRENCH</t>
  </si>
  <si>
    <t>SCHEMA DIRECTEUR DE LUTTE CONTRE LE PALUDISME DE L ETAT MAJOR DES ARMEES FRANCE</t>
  </si>
  <si>
    <t>SCHEMA DIRECTEUR PALUDISME</t>
  </si>
  <si>
    <t>SCHEMA DIRECTEUR PALUDISME AND THE ETAT MAJOR DES ARMEES FRANCAISES</t>
  </si>
  <si>
    <t>SCHEMA DIRECTEUR PALUDISME ETAT MAJOR DES ARINEES FRANCAISES</t>
  </si>
  <si>
    <t>SCHERING</t>
  </si>
  <si>
    <t>SCHLUMBERGER FOUNDATION AWARD</t>
  </si>
  <si>
    <t>SCHOOL OF BIOLOGICAL SCIENCES UNIVERSITY OF EDINBURGH</t>
  </si>
  <si>
    <t>SCIENCE TECHNOLOGY FACILITIES COUNCIL STFC</t>
  </si>
  <si>
    <t>SCIENTIFIC FOUNDATION OF RUSSIA FOR THE HUMAN SCIENCES</t>
  </si>
  <si>
    <t>SCIENTIFIC INDEPENDENCE OF YOUNG RESEARCHERS SIR PROJECT FROM ITALIAN MINISTRY OF EDUCATION UNIVERSITY AND RESEARCH</t>
  </si>
  <si>
    <t>SCIENTIFIC PROGRAM FROM THE COMMUNAUTE DE TRAVAIL DES PYRENEES</t>
  </si>
  <si>
    <t>SCORE PROJECT H2020 SC1 PHE CORONAVIRUS 2020</t>
  </si>
  <si>
    <t>SEARAVE AND CARREFOUR FOUNDATION</t>
  </si>
  <si>
    <t>SECRETARIA DE VIGILANCIA EM SAUDE COORDENACAO GERAL DE LABORATORIOS DE SAUDE PUBLICA MINISTERIO DA SAUDE DO BRASIL</t>
  </si>
  <si>
    <t>SEE DRUG GRANT</t>
  </si>
  <si>
    <t>SELF EMPLOYED HEALTH INSURANCE FUND RSI REGIME SOCIAL DES INDEPENDANTS</t>
  </si>
  <si>
    <t>SENEGALESE MINISTRY OF HEALTH</t>
  </si>
  <si>
    <t>SENSHIN MEDICAL RESEARCH FOUNDATION</t>
  </si>
  <si>
    <t>SERUM INSTITUTE OF INDIA SIIPL</t>
  </si>
  <si>
    <t>SERVICE DE COOPERATION ET D ACTION CULTURELLE OF THE FRENCH EMBASSY IN NOUAKCHOTT</t>
  </si>
  <si>
    <t>SERVICE DE COOPERATION ET D ACTION CULTURELLE OF THE FRENCH EMBASSY IN NOUAKCHOTT MAURITANIA</t>
  </si>
  <si>
    <t>SERVICE DE COOPERATION ET D ACTION CULTURELLE OF THE FRENCH EMBASSY IN THE REPUBLIC OF CONGO</t>
  </si>
  <si>
    <t>SERVICE DE MALADIES INFECTIEUSES ET TROPICALES CENTRE HOSPITALIER UNIVERSITAIRE DE POINTE A PITRE GUADELOUPE FRANCE</t>
  </si>
  <si>
    <t>SERVICE DE MEDECINE A CENTRE HOSPITALIER UNIVERSITAIRE DE POINTE A PITRE GUADELOUPE FRANCE</t>
  </si>
  <si>
    <t>SERVICE DE SANTEDES ARMEES BIOMEDEF</t>
  </si>
  <si>
    <t>SESA RESEARCH NETWORKS OF THE REGION HAUTE NORMANDIE FRANCE</t>
  </si>
  <si>
    <t>SHARE NET INTERNATIONAL</t>
  </si>
  <si>
    <t>SHORT TERM MOBILITY PROGRAM OF THE NATIONAL RESEARCH COUNCIL OF ITALY</t>
  </si>
  <si>
    <t>SHOTA RUSTAVELI NATIONAL SCIENCE FOUNDATION</t>
  </si>
  <si>
    <t>SICHUAN SCIENCE AND TECHNOLOGY PROGRAM APPLIED FUNDAMENTAL RESEARCH PROJECT</t>
  </si>
  <si>
    <t>SILVER</t>
  </si>
  <si>
    <t>SILVER PROJECT OF THE EUROPEAN COMMISSION WITHIN THE 7TH FRAMEWORK PROGRAM COOPERATION PROJECT</t>
  </si>
  <si>
    <t>SIMON FOUGNER HARTMANN FAMILY FUND</t>
  </si>
  <si>
    <t>SINGAPORE ECONOMIC DEVELOPMENT BOARD</t>
  </si>
  <si>
    <t>SINGAPORE IMMUNOLOGY NETWORK CORE FUNDING</t>
  </si>
  <si>
    <t>SINGAPORE IMMUNOLOGY NETWORK SIGN CORE GRANT</t>
  </si>
  <si>
    <t>SINGAPORE MIT ALLIANCE FOR RESEARCH AND TECHNOLOGY</t>
  </si>
  <si>
    <t>SIR HENRY DALE FELLOWSHIP ROYAL SOCIETY</t>
  </si>
  <si>
    <t>SIR HENRY WELLCOME POSTDOCTORAL FELLOWSHIP</t>
  </si>
  <si>
    <t>SIRIC CURIE PROGRAM SIRIC GRANT</t>
  </si>
  <si>
    <t>SIRIC GRANT INCA INSERM DGOS</t>
  </si>
  <si>
    <t>SIRIC STRATIFIED ONCOLOGY CELL DNA REPAIR AND TUMOR IMMUNE ELIMINATION</t>
  </si>
  <si>
    <t>SIRIC STRATIFIED ONCOLOGY CELL DNA REPAIR AND TUMOR IMMUNE ELIMINATION SOCRATE 2 0</t>
  </si>
  <si>
    <t>SIRTEX MEDICAL INC</t>
  </si>
  <si>
    <t>SITES DE RECHERCHE INTEGREE SUR LE CANCER SIRIC</t>
  </si>
  <si>
    <t>SLOVAK ACADEMY OF SCIENCES</t>
  </si>
  <si>
    <t>SLOVAK RESEARCH AND DEVELOPMENT AGENCY</t>
  </si>
  <si>
    <t>SMALL INHIBITOR LEADS VERSUS EMERGING AND NEGLECTED RNA VIRUSES</t>
  </si>
  <si>
    <t>SMART SCHOLARSHIP</t>
  </si>
  <si>
    <t>SOCIAL AND HUMAN SCIENCES PROGRAM</t>
  </si>
  <si>
    <t>SOCIETE DE CHASSE MILITAIRE DE CANJUERS FRANCE</t>
  </si>
  <si>
    <t>SOCIETE DE PATHOLOGIE INFECTIEUSE DE LANGUE FRANCAISE BOURSE DU GROUPE PREVENTION ET VACCINATION SPILF</t>
  </si>
  <si>
    <t>SOCIETE DE REANIMATION DE LANGUE FRANCAISE SRLF</t>
  </si>
  <si>
    <t>SOCIETE FRANCAISE D ALLERGOLOGIE</t>
  </si>
  <si>
    <t>SOCIETE FRANCAISE D ALLERGOLOGIE 2014</t>
  </si>
  <si>
    <t>SOCIETE FRANCAISE D ALLERGOLOGIE 2016</t>
  </si>
  <si>
    <t>SOCIETE FRANCAISE D ANESTHESIE ET DE REANIMATION SFAR</t>
  </si>
  <si>
    <t>SOCIETE FRANCAISE D ANESTHESIE ET REANIMATION</t>
  </si>
  <si>
    <t>SOCIETE FRANCAISE D ANESTHESIE REANIMATION RESEARCH CONTRACT SFAR 2018</t>
  </si>
  <si>
    <t>SOCIETE FRANCAISE DE MEDECINE VASCULAIRE</t>
  </si>
  <si>
    <t>SOCIETE FRANCAISE DE NEUROCHIRURGIE SFNC</t>
  </si>
  <si>
    <t>SOCIETE FRANCAISE DE PEDIATRIE SOCIETE PEDIATRIQUE DE PNEUMOLOGIE ET D ALLERGOLOGIE</t>
  </si>
  <si>
    <t>SOCIETE FRANCAISE DE RADIOLOGIE FRENCH SOCIETY OF RADIOLOGY SFR</t>
  </si>
  <si>
    <t>SOCIETE FRANCAISE DE TRANSPLANTATION</t>
  </si>
  <si>
    <t>SOCIETE FRANCOPHONE DU DIABETE SFD CORONADO INITIATIVE EMERGENCY GRANT</t>
  </si>
  <si>
    <t>SOCIETY ALSEVIA R</t>
  </si>
  <si>
    <t>SOCIETY FOR MUCOSAL IMMUNOLOGY</t>
  </si>
  <si>
    <t>SOUTH AFRICAN NATIONAL AIDS COUNCIL</t>
  </si>
  <si>
    <t>SOUTH AFRICAN RESEARCH CHAIR INITIATIVE OF THE DEPARTMENT OF SCIENCE AND TECHNOLOGY</t>
  </si>
  <si>
    <t>SOUTHEASTERN HEALTH REGIONAL AGENCY ARS PACA</t>
  </si>
  <si>
    <t>SOUTHEASTERN REGIONAL HEALTH AUTHORITIES NORWAY</t>
  </si>
  <si>
    <t>SOUTHERN AND EASTERN NORWAY REGIONAL HEALTH AUTHORITY</t>
  </si>
  <si>
    <t>SPANISH CENTRO DE EXCELENCIA SEVERO OCHOA</t>
  </si>
  <si>
    <t>SPANISH MINECO</t>
  </si>
  <si>
    <t>SPANISH MINECO PROJECT</t>
  </si>
  <si>
    <t>SPANISH MINISTERIO DE ECONOMIA Y COMPETITIVIDAD PLAN NACIONAL I D I EUROPEAN DEVELOPMENT REGIONAL FUND A WAY TO ACHIEVE EUROPE</t>
  </si>
  <si>
    <t>SPANISH MINISTERIO DE EDUCACION CULTURA I DEPORTE PHD FELLOWSHIP</t>
  </si>
  <si>
    <t>SPANISH MINISTRY OF ECONOMY AND COMPETITIVENESS GRANT</t>
  </si>
  <si>
    <t>SPANISH MINISTRY OF ECONOMY INDUSTRY AND COMPETITIVENESS</t>
  </si>
  <si>
    <t>SPANISH MINISTRY OF ECONOMY INDUSTRY AND COMPETITIVENESS MEIC</t>
  </si>
  <si>
    <t>SPANISH MINISTRY OF SCIENCE INNOVATION AND UNIVERSITIES MIGUEL SERVET GRANT INSTITUTO DE SALUD CARLOS III ESF EUROPEAN UNION</t>
  </si>
  <si>
    <t>SPANISH MINISTRY OF SCIENCE INNOVATION AND UNIVERSITIES THROUGH THE CENTRO DE EXCELENCIA SEVERO OCHOA 2019 2023 PROGRAM</t>
  </si>
  <si>
    <t>SPANISH NETWORK FOR THE RESEARCH IN INFECTIOUS DISEASES</t>
  </si>
  <si>
    <t>SPECIAL FUND FOR AGRO SCIENTIFIC RESEARCH IN THE PUBLIC INTEREST</t>
  </si>
  <si>
    <t>SPECIAL RESEARCH INITIATIVE OF MISSISSIPPI AGRICULTURAL AND FORESTRY EXPERIMENT STATION MAFES MISSISSIPPI STATE UNIVERSITY</t>
  </si>
  <si>
    <t>SPHINGOTEC</t>
  </si>
  <si>
    <t>SPHYNGOTEC</t>
  </si>
  <si>
    <t>SPINOZA GRANT OF THE NETHERLANDS ORGANIZATION FOR SCIENTIFIC RESEARCH</t>
  </si>
  <si>
    <t>SPINOZA GRANT OF THE NETHERLANDS ORGANIZATION FOR SCIENTIFIC RESEARCH NOW</t>
  </si>
  <si>
    <t>SSF PROJECT VALUETREE</t>
  </si>
  <si>
    <t>ST GILES FOUNDATION</t>
  </si>
  <si>
    <t>ST LUKE S INTERNATIONAL UNIVERSITY TOKYO JAPAN OF THE JAPAN AGENCY FOR MEDICAL RESEARCH AND DEVELOPMENT AMED</t>
  </si>
  <si>
    <t>ST PETERSBURG STATE UNIVERSITY ST PETERSBURG RUSSIA</t>
  </si>
  <si>
    <t>STANFORD CHEM H CHEMISTRY BIOLOGY INTERFACE PREDOCTORAL TRAINING PROGRAM</t>
  </si>
  <si>
    <t>STATE BUDGET OF THE CZECH REPUBLIC THROUGH THE OPERATIONAL PROGRAMME EDUCATION FOR COMPETITIVENESS OPEC</t>
  </si>
  <si>
    <t>STATE KEY LABORATORY OF SILKWORM GENOME BIOLOGY</t>
  </si>
  <si>
    <t>STATE OF FLORIDA LEGISLATURE</t>
  </si>
  <si>
    <t>STAZIONE ZOOLOGICA ANTON DOHRN</t>
  </si>
  <si>
    <t>STEALTH PEPTIDES</t>
  </si>
  <si>
    <t>STELLENBOSCH UNIVERSITY</t>
  </si>
  <si>
    <t>STOCKHOLM COUNTY COUNCIL</t>
  </si>
  <si>
    <t>STOP AIDS NOW</t>
  </si>
  <si>
    <t>STRATEGIC RESEARCH PROGRAMME BIODIVERSITY AND ECOSYSTEM SERVICES IN A CHANGING CLIMATE BECC</t>
  </si>
  <si>
    <t>SUMMER UNDERGRADUATE RESEARCH PROGRAM</t>
  </si>
  <si>
    <t>SURF FOUNDATION</t>
  </si>
  <si>
    <t>SWANN MEDICAL RESEARCH COUNCIL</t>
  </si>
  <si>
    <t>SWEDISH DIABETES FOUNDATION</t>
  </si>
  <si>
    <t>SWEDISH ENERGY AGENCY</t>
  </si>
  <si>
    <t>SWEDISH FOUNDATION FOR HUMANITIES AND SOCIAL SCIENCES</t>
  </si>
  <si>
    <t>SWEDISH INTERNATIONAL DEVELOPMENT COOPERATION AGENCY</t>
  </si>
  <si>
    <t>SWEDISH NATIONAL SPACE BOARD IN SWEDEN</t>
  </si>
  <si>
    <t>SWEDISH UNIVERSITY OF AGRICULTURAL SCIENCES</t>
  </si>
  <si>
    <t>SWEDISH UNIVERSITY OF AGRICULTURAL SCIENCES FORMAS</t>
  </si>
  <si>
    <t>SWISS BRIDGE FOUNDATION</t>
  </si>
  <si>
    <t>SWISS UNIVERSITY HOSPITALS</t>
  </si>
  <si>
    <t>SWISS VACCINE RESEARCH INSTITUTE</t>
  </si>
  <si>
    <t>SYB ILLA EUROPEAN COLLABORATIVE PROJECT</t>
  </si>
  <si>
    <t>SYMBIOS YVERDON SWITZERLAND</t>
  </si>
  <si>
    <t>SYMBIT PROJECT ERDF</t>
  </si>
  <si>
    <t>TAYLOR FRANCIS GROUP</t>
  </si>
  <si>
    <t>TBVAC</t>
  </si>
  <si>
    <t>TECHNICAL UNIVERSITY OF MUNICH TUM</t>
  </si>
  <si>
    <t>TECHNOLOGY INNOVATION DEVELOPMENT AWARD TIDA</t>
  </si>
  <si>
    <t>TECHNOLOGY PROGRAMME OF THE MINISTRY OF ECONOMIC AFFAIRS</t>
  </si>
  <si>
    <t>TEHRAN UNIVERSITY OF MEDICAL SCIENCES</t>
  </si>
  <si>
    <t>TELEPAL PROJECT OF THE TOSCA PROGRAM CNES</t>
  </si>
  <si>
    <t>TENOVUS SCOTLAND</t>
  </si>
  <si>
    <t>TERESA GROUP</t>
  </si>
  <si>
    <t>TERRALIA A FRENCH ORGANIZATION</t>
  </si>
  <si>
    <t>TERRALIA RESEARCH CLUSTER</t>
  </si>
  <si>
    <t>THAILAND INTERNATIONAL COOPERATION AGENCY TICA</t>
  </si>
  <si>
    <t>THE BRISTOL MYERS SQUIBB</t>
  </si>
  <si>
    <t>THE FRENCH HEALTH GENERAL DIRECTION</t>
  </si>
  <si>
    <t>THE KATO MEMORIAL NAM BYO RESEARCH</t>
  </si>
  <si>
    <t>THERMO FISHER SCIENTIFIC</t>
  </si>
  <si>
    <t>THIRD CANCER PLAN OF THE FRENCH NATIONAL ALLIANCE FOR LIFE SCIENCES AND HEALTH</t>
  </si>
  <si>
    <t>THOMAS FRANCIS GLOBAL HEALTH FELLOWSHIP</t>
  </si>
  <si>
    <t>THOUGHT LEADER AWARD FROM AGILENT TECHNOLOGIES</t>
  </si>
  <si>
    <t>THRASHER RESEARCH FUND EARLY CAREER AWARD</t>
  </si>
  <si>
    <t>TIBOTEC</t>
  </si>
  <si>
    <t>TIER 1 CANADA RESEARCH CHAIR IN BACTERIOPHAGES</t>
  </si>
  <si>
    <t>TIER 1 COMPLEXITY GRANT</t>
  </si>
  <si>
    <t>TIMONE UNIVERSITY HOSPITAL MARSEILLE FRANCE</t>
  </si>
  <si>
    <t>TRANSHEPATE FRENCH ASSOCIATION FOR LIVER TRANSPLANT PATIENTS</t>
  </si>
  <si>
    <t>TRIPARTITE IMMUNO METABOLISM CONSORTIUM TRIC</t>
  </si>
  <si>
    <t>TRIPOD ERC ADVANCED EU</t>
  </si>
  <si>
    <t>TUBINGEN UNIVERSITY</t>
  </si>
  <si>
    <t>TUNISIAN FUNDING RESEARCH AGENCY</t>
  </si>
  <si>
    <t>TUNISIAN MINISTRY OF HIGHER EDUCATION AND SCIENTIFIC RESEARCH</t>
  </si>
  <si>
    <t>U S AGENCY FOR INTERNATIONAL DEVELOPMENT FOR SITE DEVELOPMENT AND THE CONDUCT OF THE TRIAL</t>
  </si>
  <si>
    <t>U S CENTERS FOR DISEASE CONTROL AND PREVENTION GLOBAL DISEASE DETECTION PROGRAM</t>
  </si>
  <si>
    <t>U S DEPARTMENT OF EDUCATION THROUGH THE GAANN FELLOWSHIP PROGRAM</t>
  </si>
  <si>
    <t>U S NATIONAL INSTITUTES OF HEALTH NATIONAL INSTITUTE OF ALLERGY AND INFECTIOUS DISEASES NIAID</t>
  </si>
  <si>
    <t>U S NAVAL MEDICAL RESEARCH UNIT 2</t>
  </si>
  <si>
    <t>UCL INSTITUTE OF GLOBAL HEALTH</t>
  </si>
  <si>
    <t>UCLA</t>
  </si>
  <si>
    <t>UCM</t>
  </si>
  <si>
    <t>UCPP</t>
  </si>
  <si>
    <t>UEMOA PASRES PROJECT</t>
  </si>
  <si>
    <t>UK BBSRC INSTITUTE STRATEGIC PROGRAM MOLECULES FROM NATURE MFN</t>
  </si>
  <si>
    <t>UK DEPARTMENT FOR INTERNATIONAL DEVELOPMENT</t>
  </si>
  <si>
    <t>UK DEPARTMENT FOR INTERNATIONAL DEVELOPMENT DFID UNDER THE MRC DFID CONCORDAT AGREEMENT</t>
  </si>
  <si>
    <t>UK DEPARTMENT OF HEALTH PUBLIC HEALTH ENGLAND</t>
  </si>
  <si>
    <t>UK S DEPARTMENT FOR INTERNATIONAL DEVELOPMENT</t>
  </si>
  <si>
    <t>UMR 7268 ADES</t>
  </si>
  <si>
    <t>UMR912 SESSTIM INSERM IRD AIX MARSEILLE UNIVERSITE</t>
  </si>
  <si>
    <t>UN WFP DSM CONSORTIUM</t>
  </si>
  <si>
    <t>UN WORLD FOOD PROGRAMME WFP DSM CONSORTIUM</t>
  </si>
  <si>
    <t>UNCE</t>
  </si>
  <si>
    <t>UNESCO L OREAL FOUNDATIONS</t>
  </si>
  <si>
    <t>UNESCO UNISA AFRICA CHAIR IN NANOSCIENCES NANOTECHNOLOGY LABORATORIES COLLEGE OF GRADUATE STUDIES UNIVERSITY OF SOUTH AFRICA UNISA MUCKLENEUK RIDGE PRETORIA SOUTH AFRICA</t>
  </si>
  <si>
    <t>UNICEF TOGO</t>
  </si>
  <si>
    <t>UNICEF WCARO</t>
  </si>
  <si>
    <t>UNIDAD DE EXCELENCIA MARIA DE MAETZU 2017 2021</t>
  </si>
  <si>
    <t>UNIDAD DE EXCELENCIA MARIA DE MAEZTU</t>
  </si>
  <si>
    <t>UNIMIB</t>
  </si>
  <si>
    <t>UNITE DE RECHERCHE SUR LES MALADIES INFECTIEUSES ET TROPICALES EMERGENTES MARSEILLE FRANCE</t>
  </si>
  <si>
    <t>UNITE DE RECHERCHE SUR LES MALADIES INFECTIEUSES ET TROPICALES EMERGENTES URMITE AIX MARSEILLE UNIVERSITE INSERM CNRS FRANCE</t>
  </si>
  <si>
    <t>UNITE DE RECHERCHE SUR LES MALADIES INFECTIEUSES ET TROPICALES EMERGENTES URMITE CAMPUS UCAD IRD DE HANN BP</t>
  </si>
  <si>
    <t>UNITE DES VIRUS EMERGENTS</t>
  </si>
  <si>
    <t>UNITE MIXTE DE RECHERCHE INTERNATIONALE</t>
  </si>
  <si>
    <t>UNITE MIXTE DE RECHERCHE VECTEURS INFECTIONS TROPICALES ET MEDITERRANEENNES VITROME CAMPUS UCAD IRD DE HANN</t>
  </si>
  <si>
    <t>UNITED NATIONS CHILDREN S FUND</t>
  </si>
  <si>
    <t>UNITED NATIONS CHILDREN S FUND UNICEF</t>
  </si>
  <si>
    <t>UNITED NATIONS CHILDREN S FUND UNICEF HAITI</t>
  </si>
  <si>
    <t>UNITED STATES DEPARTMENT OF AGRICULTURE AGRICULTURAL RESEARCH SERVICE ARS USDA</t>
  </si>
  <si>
    <t>UNITED STATES DEPARTMENT OF HOMELAND SECURITY DHS</t>
  </si>
  <si>
    <t>UNITED STATES ENVIRONMENTAL PROTECTION AGENCY</t>
  </si>
  <si>
    <t>UNITED STATES ISRAEL BINATIONAL SCIENCE FOUNDATION BSF GRANT JERUSALEM ISRAEL</t>
  </si>
  <si>
    <t>UNIVERSIDAD EL BOSQUE</t>
  </si>
  <si>
    <t>UNIVERSIDAD NACIONAL AUTONOMA DE MEXICO</t>
  </si>
  <si>
    <t>UNIVERSIDAD NACIONAL DE QUILMES</t>
  </si>
  <si>
    <t>UNIVERSIDAD TECNOLOGICA DE PEREIRA</t>
  </si>
  <si>
    <t>UNIVERSITAT HAMBURG</t>
  </si>
  <si>
    <t>UNIVERSITE D AIX MARSEILLE</t>
  </si>
  <si>
    <t>UNIVERSITE DE CAEN NORMANDIE</t>
  </si>
  <si>
    <t>UNIVERSITE DE CORSE PASQUALE PAOLI CORTE FRANCE UCPP</t>
  </si>
  <si>
    <t>UNIVERSITE DE MONTPELLIER</t>
  </si>
  <si>
    <t>UNIVERSITE DE MONTPELLIER MONTPELLIER FRANCE</t>
  </si>
  <si>
    <t>UNIVERSITE DES FRERES MENTOURI CONSTANTINE 1 CONSTANTINE ALGERIA</t>
  </si>
  <si>
    <t>UNIVERSITE GRENOBLE ALPES</t>
  </si>
  <si>
    <t>UNIVERSITE PAUL SABATIER DE TOULOUSE</t>
  </si>
  <si>
    <t>UNIVERSITE PIERRE ET MARIE CURIE PARIS 6</t>
  </si>
  <si>
    <t>UNIVERSITEDE STRASBOURG INITIATIVE D EXCELLENCE IDEX</t>
  </si>
  <si>
    <t>UNIVERSITY CLAUDE BERNARD LYON FRANCE</t>
  </si>
  <si>
    <t>UNIVERSITY HOSPITAL CENTER AP HM MARSEILLE FRANCE</t>
  </si>
  <si>
    <t>UNIVERSITY HOSPITAL INSTITUTE IHU EUROPEAN CENTER FOR TRANSPLANTATION AND IMMUNOTHERAPY SERVICES PROJECT</t>
  </si>
  <si>
    <t>UNIVERSITY HOSPITAL INSTITUTE MEDITERRANEE INFECTION</t>
  </si>
  <si>
    <t>UNIVERSITY HOSPITAL OF ANGERS</t>
  </si>
  <si>
    <t>UNIVERSITY HOSPITAL OF CLERMONT FERRAND</t>
  </si>
  <si>
    <t>UNIVERSITY HOSPITAL OF MARTINIQUE UHM</t>
  </si>
  <si>
    <t>UNIVERSITY OF AMSTERDAM</t>
  </si>
  <si>
    <t>UNIVERSITY OF BARCELONA</t>
  </si>
  <si>
    <t>UNIVERSITY OF BASQUE COUNTRY</t>
  </si>
  <si>
    <t>UNIVERSITY OF BOLOGNA RFO</t>
  </si>
  <si>
    <t>UNIVERSITY OF BURGUNDY</t>
  </si>
  <si>
    <t>UNIVERSITY OF CALIFORNIA COUNCIL ON RESEARCH COMPUTING AND LIBRARIES CORCL FACULTY GRANT</t>
  </si>
  <si>
    <t>UNIVERSITY OF CORSICA PASQUALE PAOLI CORTE</t>
  </si>
  <si>
    <t>UNIVERSITY OF CORSICA SANTE PUBLIQUE FRANCE</t>
  </si>
  <si>
    <t>UNIVERSITY OF FLORENCE</t>
  </si>
  <si>
    <t>UNIVERSITY OF FLORIDA INSTITUTE OF FOOD AND AGRICULTURAL SCIENCES CERVIDAE HEALTH RESEARCH INITIATIVE</t>
  </si>
  <si>
    <t>UNIVERSITY OF GHENT MRP GRANT GROUP ID CONSORTIUM</t>
  </si>
  <si>
    <t>UNIVERSITY OF GRONINGEN</t>
  </si>
  <si>
    <t>UNIVERSITY OF KENTUCKY COLLEGE OF ENGINEERING CIVIL ENGINEERING DEPARTMENT</t>
  </si>
  <si>
    <t>UNIVERSITY OF LILLE</t>
  </si>
  <si>
    <t>UNIVERSITY OF MARSEILLE</t>
  </si>
  <si>
    <t>UNIVERSITY OF MELBOURNE</t>
  </si>
  <si>
    <t>UNIVERSITY OF MICHIGAN HOST MICROBIOME INITIATIVE AND CENTER FOR GASTROINTESTINAL RESEARCH</t>
  </si>
  <si>
    <t>UNIVERSITY OF MINNESOTA SYSTEM</t>
  </si>
  <si>
    <t>UNIVERSITY OF MONTPELLIER CNRS PEPS PROJECT MODYCA</t>
  </si>
  <si>
    <t>UNIVERSITY OF ORLEANS</t>
  </si>
  <si>
    <t>UNIVERSITY OF OSLO</t>
  </si>
  <si>
    <t>UNIVERSITY OF OXFORD</t>
  </si>
  <si>
    <t>UNIVERSITY OF PARMA</t>
  </si>
  <si>
    <t>UNIVERSITY OF PAVIA STRATEGIC THEME TOWARDS A GOVERNANCE MODEL FOR INTERNATIONAL MIGRATION AN INTERDISCIPLINARY AND DIACHRONIC PERSPECTIVE MIGRAT IN G</t>
  </si>
  <si>
    <t>UNIVERSITY OF RIJEKA</t>
  </si>
  <si>
    <t>UNIVERSITY OF SCIENCE AND TECHNOLOGY OF HANOI</t>
  </si>
  <si>
    <t>UNIVERSITY OF SCIENCES AND TECHNIQUES OF HANOI USTH</t>
  </si>
  <si>
    <t>UNIVERSITY OF STRASBOURG</t>
  </si>
  <si>
    <t>UNIVERSITY OF SYDNEY</t>
  </si>
  <si>
    <t>UNIVERSITY OF SYDNEY SYDNEY MEDICAL SCHOOL</t>
  </si>
  <si>
    <t>UNIVERSITY OF TEXAS COLLEGE OF NATURAL SCIENCES</t>
  </si>
  <si>
    <t>UNIVERSITY OF TORONTO</t>
  </si>
  <si>
    <t>UNIVERSITY OF TURIN</t>
  </si>
  <si>
    <t>UNIVERSITY OF WARSAW</t>
  </si>
  <si>
    <t>UNIVERSITY PARIS 1</t>
  </si>
  <si>
    <t>URMITE AIX MARSEILLE UNIVERSITY MARSEILLE FRANCE</t>
  </si>
  <si>
    <t>URMITE IRD IN SENEGAL</t>
  </si>
  <si>
    <t>URMLR UNION REGIONALE DES MEDECINS LIBERAUX DE LA REUNION</t>
  </si>
  <si>
    <t>UROCCR NETWORK</t>
  </si>
  <si>
    <t>US DEPARTMENT OF ENERGY JOINT GENOME INSTITUTE JGI THROUGH THEIR COMMUNITY SCIENCE PROGRAM</t>
  </si>
  <si>
    <t>US DEPARTMENT OF ENERGY S NATIONAL NUCLEAR SECURITY AGENCY</t>
  </si>
  <si>
    <t>US DEPARTMENT OF HEALTH AND HUMAN SERVICES</t>
  </si>
  <si>
    <t>US FISH WILDLIFE SERVICE</t>
  </si>
  <si>
    <t>US IRELAND PARTNERSHIP GRANT FROM THE HEALTH AND SOCIAL CARE RESEARCH AND DEVELOPMENT OFFICE PUBLIC HEALTH AGENCY NORTHERN IRELAND</t>
  </si>
  <si>
    <t>US NATIONAL INSTITUTE ON DRUG ABUSE AVENIR AWARD</t>
  </si>
  <si>
    <t>US NATIONAL INSTITUTES OF HEALTH INTRAMURAL RESEARCH PROGRAM SANARIA</t>
  </si>
  <si>
    <t>USABCD LTD</t>
  </si>
  <si>
    <t>USDA HATCH PROJECT</t>
  </si>
  <si>
    <t>USDA NATIONAL INSTITUTE OF FOOD AND AGRICULTURE HATCH PROJECT</t>
  </si>
  <si>
    <t>UVM AGRICULTURAL EXPERIMENT STATION HATCH GRANT</t>
  </si>
  <si>
    <t>UW INTERNATIONAL RESPIRATORY AND SEVERE ILLNESS CENTER INTERSECT ELLISON FELLOWSHIP</t>
  </si>
  <si>
    <t>V PLAN PROPIO DE INVESTIGACION OF THE UNIVERSITY OF SEVILLE SPAIN</t>
  </si>
  <si>
    <t>VAINCRE LA MUCOVISCIDOSE L ASSOCIATION GREGORY LEMARCHAL</t>
  </si>
  <si>
    <t>VAINCRE LA MUCOVISCIDOSE VLM</t>
  </si>
  <si>
    <t>VANDERBILT MICROBIOME INITIATIVE AWARD</t>
  </si>
  <si>
    <t>VANIER CANADA GRADUATE SCHOLARSHIP VANIER CGS AWARD</t>
  </si>
  <si>
    <t>VECTOR CONTROL SERVICE OF HEALTH REGIONAL AGENCY OF GUADELOUPE</t>
  </si>
  <si>
    <t>VECTORNET A EUROPEAN NETWORK FOR SHARING DATA ON THE GEOGRAPHIC DISTRIBUTION OF ARTHROPOD VECTORS TRANSMITTING HUMAN AND ANIMAL DISEASE AGENTS EUROPEAN FOOD SAFETY AUTHORITY EFSA</t>
  </si>
  <si>
    <t>VECTORNET EUROPEAN FOOD SAFETY AUTHORITY EFSA</t>
  </si>
  <si>
    <t>VECTORNET PROJECT EUROPEAN FOOD SAFETY AUTHORITY EFSA</t>
  </si>
  <si>
    <t>VEGA FROM THE SCIENTIFIC GRANT AGENCY OF MINISTRY OF EDUCATION</t>
  </si>
  <si>
    <t>VENOMICS PROJECT</t>
  </si>
  <si>
    <t>VENOMICS PROJECT EUROPEAN PROJECT THROUGH THE SEVENTH FRAMEWORK PROGRAM FP7 HEALTH</t>
  </si>
  <si>
    <t>VEOLIA ENVIRONMENT FOUNDATION</t>
  </si>
  <si>
    <t>VERILY LIFE SCIENCES</t>
  </si>
  <si>
    <t>VETENSKAPRADET YOUNG INVESTIGATOR AWARD</t>
  </si>
  <si>
    <t>VETENSKAPSRADET YOUNG INVESTIGATOR AWARD</t>
  </si>
  <si>
    <t>VIB</t>
  </si>
  <si>
    <t>VIDI GRANT</t>
  </si>
  <si>
    <t>VIFOR FRESENIUS MEDICAL CARE RENAL PHARMA</t>
  </si>
  <si>
    <t>VIFOR PHARMA</t>
  </si>
  <si>
    <t>VILLIUM FOUNDATION</t>
  </si>
  <si>
    <t>VILLUM FOUNDATION</t>
  </si>
  <si>
    <t>VILLUM FOUNDATION VILLUM FONDEN</t>
  </si>
  <si>
    <t>VINNOVA</t>
  </si>
  <si>
    <t>VIRAL HEMORRHAGIC FEVER MODERN APPROACHES FOR DEVELOPING BEDSIDE RAPID DIAGNOSTICS IMI2 PROGRAM H2020</t>
  </si>
  <si>
    <t>VIRAL HEMORRHAGIC FEVER MODERN APPROACHES FOR DEVELOPING BEDSIDE RAPID DIAGNOSTICS IMI2 PROGRAM H2020 PROJECT</t>
  </si>
  <si>
    <t>VIRAL HEMORRHAGIC FEVER MODERN APPROACHES FOR DEVELOPING BEDSIDE RAPID DIAGNOSTICS VHFMODRAD IMI2 PROGRAM H2020</t>
  </si>
  <si>
    <t>VIRUS X PROJECT EU HORIZON 2020</t>
  </si>
  <si>
    <t>VLM</t>
  </si>
  <si>
    <t>VLM LEMARCHAL ASSOCIATION</t>
  </si>
  <si>
    <t>VONTOBEL STIFTUNG ZURICH</t>
  </si>
  <si>
    <t>VR GRANT</t>
  </si>
  <si>
    <t>VRIENDEN VAN HET UMCU</t>
  </si>
  <si>
    <t>W M KECK FOUNDATION</t>
  </si>
  <si>
    <t>WANECAM</t>
  </si>
  <si>
    <t>WANECAM GRANT</t>
  </si>
  <si>
    <t>WASHINGTON UNIVERSITY MUSCULOSKELETAL RESEARCH CENTER</t>
  </si>
  <si>
    <t>WELLCOME ISSF</t>
  </si>
  <si>
    <t>WELLCOME TRUST IRD STANDARD DIAGNOSTICS FOR SUPPLY OF DENGUE RDTS</t>
  </si>
  <si>
    <t>WELLCOME TRUST PHD STUDENTSHIPS</t>
  </si>
  <si>
    <t>WELLCOME TRUST THROUGH INSTITUTE OF INFECTIOUS DISEASES OF POVERTY IIDP</t>
  </si>
  <si>
    <t>WELLCOME TRUST THROUGH ITS CORE FUNDING OF THE WELLCOME TRUST SANGER INSTITUTE</t>
  </si>
  <si>
    <t>WELLCOME TRUST UK PROJECT</t>
  </si>
  <si>
    <t>WEST AFRICAN INTERNATIONAL CENTER OF EXCELLENCE FOR MALARIA RESEARCH ICEMR NIAID</t>
  </si>
  <si>
    <t>WHO AM I LABEX GRANT</t>
  </si>
  <si>
    <t>WHO GLOBAL FUND THROUGH THE NATIONAL PROGRAM FOR MALARIA CONTROL COTE D IVOIRE</t>
  </si>
  <si>
    <t>WILDLIFE CONSERVATION NETWORK</t>
  </si>
  <si>
    <t>WILHELM SANDER STIFTUNG GRANT</t>
  </si>
  <si>
    <t>WORLD COURIER</t>
  </si>
  <si>
    <t>WORLD HEALTH ORGANIZATION EXPERTISE FRANCE</t>
  </si>
  <si>
    <t>WORLD HEALTH ORGANIZATION WESTERN PACIFIC REGION</t>
  </si>
  <si>
    <t>WORLD HEALTH ORGANIZATION WESTERN PACIFIC REGIONAL OFFICE</t>
  </si>
  <si>
    <t>WROCAW UNIVERSITY OF SCIENCE AND TECHNOLOGY</t>
  </si>
  <si>
    <t>WROCLAW UNIVERSITY OF SCIENCE AND TECHNOLOGY</t>
  </si>
  <si>
    <t>WT</t>
  </si>
  <si>
    <t>YAKULT BIOSCIENCE RESEARCH FOUNDATION</t>
  </si>
  <si>
    <t>YONSOFT COMMUNICATIONS</t>
  </si>
  <si>
    <t>YORKSHIRE FORWARD</t>
  </si>
  <si>
    <t>YOTAM PROJECT VIA THE SUSTAINABILITY AND ENERGY RESEARCH INITIATIVE SAERI AT THE WEIZMANN INSTITUTE OF SCIENCE</t>
  </si>
  <si>
    <t>YOUNG INVESTIGATOR AWARD OF THE BIOMEDICAL RESEARCH COUNCIL SINGAPORE</t>
  </si>
  <si>
    <t>YOUTH INNOVATION PROMOTION ASSOCIATION OF CAS</t>
  </si>
  <si>
    <t>ZELS ZOONOSIS AND EMERGING LIVESTOCK SYSTEMS</t>
  </si>
  <si>
    <t>ZIKALLIANCE PROJECT</t>
  </si>
  <si>
    <t>ZIKALLIANCE PROJECT UNDER EUROPEAN UNION</t>
  </si>
  <si>
    <t>ZIKAPLAN PROJECT UNDER EUROPEAN UNION</t>
  </si>
  <si>
    <t>ZOONOTIC ANTICIPATION AND PREPAREDNESS INITIATIVE ZAPI PROJECT</t>
  </si>
  <si>
    <t>(1020 records (31.317%) do not contain data in the field being analyzed.)</t>
  </si>
  <si>
    <t>Region Provence-Alpes-Cote d'Azur</t>
  </si>
  <si>
    <t>Science Foundation Ireland</t>
  </si>
  <si>
    <t>Region Grand-Est</t>
  </si>
  <si>
    <t>Ministry of Education, Universities and Research (MIUR)</t>
  </si>
  <si>
    <t>Minas Gerais State Research Foundation (FAPEMIG)</t>
  </si>
  <si>
    <t>Region Occitanie</t>
  </si>
  <si>
    <t>Associazione Italiana per la Ricerca sul Cancro (AIRC)</t>
  </si>
  <si>
    <t>European Cooperation in Science and Technology (COST)</t>
  </si>
  <si>
    <t>National Medical Research Council, Singapore</t>
  </si>
  <si>
    <t>Region Auvergne-Rhone-Alpes</t>
  </si>
  <si>
    <t>ANPCyT</t>
  </si>
  <si>
    <t>Ministry of Education, Singapore</t>
  </si>
  <si>
    <t>Royal Society of London</t>
  </si>
  <si>
    <t>Centre National D'etudes Spatiales</t>
  </si>
  <si>
    <t>Swedish Research Council Formas</t>
  </si>
  <si>
    <t>National Institute of Food and Agriculture</t>
  </si>
  <si>
    <t>Department for Environment, Food &amp; Rural Affairs (DEFRA)</t>
  </si>
  <si>
    <t>GE Healthcare</t>
  </si>
  <si>
    <t>Generalitat de Catalunya</t>
  </si>
  <si>
    <t>Higher Education Commission of Pakistan</t>
  </si>
  <si>
    <t>NIH National Center for Research Resources (NCRR)</t>
  </si>
  <si>
    <t>Belgian Federal Science Policy Office</t>
  </si>
  <si>
    <t>Danske Strategiske Forskningsrad (DSF)</t>
  </si>
  <si>
    <t>Deutscher Akademischer Austausch Dienst (DAAD)</t>
  </si>
  <si>
    <t>Generalitat Valenciana</t>
  </si>
  <si>
    <t>KWF Kankerbestrijding</t>
  </si>
  <si>
    <t>Russian Science Foundation (RSF)</t>
  </si>
  <si>
    <t>Singapore National Research Foundation</t>
  </si>
  <si>
    <t>United States Department of Homeland Security (DHS)</t>
  </si>
  <si>
    <t>Greek Ministry of Development-GSRT</t>
  </si>
  <si>
    <t>Human Frontier Science Program</t>
  </si>
  <si>
    <t>Irish Research Council for Science, Engineering and Technology</t>
  </si>
  <si>
    <t>Junta de Andalucia</t>
  </si>
  <si>
    <t>Orszagos Tudomanyos Kutatasi Alapprogramok (OTKA)</t>
  </si>
  <si>
    <t>Regione Campania</t>
  </si>
  <si>
    <t>Royal Society of New Zealand</t>
  </si>
  <si>
    <t>Takeda Science Foundation (TSF)</t>
  </si>
  <si>
    <t>Vinnova</t>
  </si>
  <si>
    <t>Alexander von Humboldt Foundation</t>
  </si>
  <si>
    <t>Australian Government</t>
  </si>
  <si>
    <t>Compagnia di San Paolo</t>
  </si>
  <si>
    <t>Consejo Interinstitucional de Ciencia y Tecnologia (CICYT)</t>
  </si>
  <si>
    <t>Det Frie Forskningsrad (DFF)</t>
  </si>
  <si>
    <t>European Science Foundation (ESF)</t>
  </si>
  <si>
    <t>Foundation CELLEX</t>
  </si>
  <si>
    <t>Grains R&amp;D Corp</t>
  </si>
  <si>
    <t>Institute for the Promotion of Innovation by Science and Technology in Flanders (IWT)</t>
  </si>
  <si>
    <t>Juvenile Diabetes Research Foundation</t>
  </si>
  <si>
    <t>Luxembourg National Research Fund</t>
  </si>
  <si>
    <t>Ministry of Economic Affairs, Netherlands</t>
  </si>
  <si>
    <t>Ministry of Education and Science, Russian Federation</t>
  </si>
  <si>
    <t>Ministry of Education, Science and Technology, Republic of Korea</t>
  </si>
  <si>
    <t>Ministry of Higher Education &amp; Scientific Research (MHESR)</t>
  </si>
  <si>
    <t>National Nuclear Security Administration</t>
  </si>
  <si>
    <t>NSF - Office of the Director (OD)</t>
  </si>
  <si>
    <t>Regione Piemonte</t>
  </si>
  <si>
    <t>Sigrid Juselius Foundation</t>
  </si>
  <si>
    <t>Slovak Research and Development Agency</t>
  </si>
  <si>
    <t>Social Sciences and Humanities Research Council of Canada (SSHRC)</t>
  </si>
  <si>
    <t>Swedish Medical Research Council (SMRC)</t>
  </si>
  <si>
    <t>The Welch Foundation</t>
  </si>
  <si>
    <t>Uehara Memorial Foundation</t>
  </si>
  <si>
    <t>Xunta de Galicia</t>
  </si>
  <si>
    <t>Air Force Office of Scientific Research (AFOSR)</t>
  </si>
  <si>
    <t>American Lebanese Syrian Associated Charities (ALSAC)</t>
  </si>
  <si>
    <t>Banyu Life Science Foundation International</t>
  </si>
  <si>
    <t>Comunidad de Madrid</t>
  </si>
  <si>
    <t>Core Research for Evolutional Science and Technology (CREST)</t>
  </si>
  <si>
    <t>Economic &amp; Social Research Council (ESRC)</t>
  </si>
  <si>
    <t>Federal Ministry for Economic Affairs and Energy (BMWi)</t>
  </si>
  <si>
    <t>Finnish Cultural Foundation</t>
  </si>
  <si>
    <t>Fondazione Cariparma</t>
  </si>
  <si>
    <t>Fondazione Umberto Veronesi</t>
  </si>
  <si>
    <t>Fundacao Araucaria</t>
  </si>
  <si>
    <t>Fundamental Research Funds for the Central Universities</t>
  </si>
  <si>
    <t>Gordon and Betty Moore Foundation</t>
  </si>
  <si>
    <t>Hoffmann-La Roche</t>
  </si>
  <si>
    <t>Istituto Pasteur Italia Fondazione Cenci Bolognetti</t>
  </si>
  <si>
    <t>Junta de Castilla y Leon</t>
  </si>
  <si>
    <t>Korean Government</t>
  </si>
  <si>
    <t>Lawrence Ellison Foundation</t>
  </si>
  <si>
    <t>Leverhulme Trust</t>
  </si>
  <si>
    <t>Ministry of Agriculture, Czech Republic</t>
  </si>
  <si>
    <t>Ministry of Health Italy - Ricerca Finalizzata (MOH-RF)</t>
  </si>
  <si>
    <t>Ministry of Research and Innovation, Ontario</t>
  </si>
  <si>
    <t>Ministry of Science and Technology, Taiwan</t>
  </si>
  <si>
    <t>Ministry of Science, Education and Sports, Republic of Croatia</t>
  </si>
  <si>
    <t>Ministry of Science, Technology and Space (MOST), Israel</t>
  </si>
  <si>
    <t>National High Technology Research and Development Program of China</t>
  </si>
  <si>
    <t>National Science Fund for Distinguished Young Scholars</t>
  </si>
  <si>
    <t>Natural Science Foundation of Jiangxi Province</t>
  </si>
  <si>
    <t>Norwegian Cancer Society</t>
  </si>
  <si>
    <t>NSF - Directorate for Biological Sciences (BIO)</t>
  </si>
  <si>
    <t>NSF - Directorate for Geosciences (GEO)</t>
  </si>
  <si>
    <t>Office of Higher Education Commission (OHEC)</t>
  </si>
  <si>
    <t>Region Corse</t>
  </si>
  <si>
    <t>Region Normandie</t>
  </si>
  <si>
    <t>Regione Emilia Romagna</t>
  </si>
  <si>
    <t>SENSHIN Medical Research Foundation</t>
  </si>
  <si>
    <t>Singapore Economic Development Board</t>
  </si>
  <si>
    <t>Swedish Cancer Society</t>
  </si>
  <si>
    <t>Swedish Energy Agency</t>
  </si>
  <si>
    <t>Swedish Research Council for Health Working Life &amp; Welfare (Forte)</t>
  </si>
  <si>
    <t>U.S. Army Medical Research &amp; Materiel Command (USAMRMC)</t>
  </si>
  <si>
    <t>USDA Agricultural Research Service</t>
  </si>
  <si>
    <t>W.M. Keck Foundation</t>
  </si>
  <si>
    <t>Waksman Foundation of Japan Inc.</t>
  </si>
  <si>
    <t>Hungarian Centre for Social Sciences</t>
  </si>
  <si>
    <t>Inter-University Centre for Astronomy &amp; Astrophysics</t>
  </si>
  <si>
    <t>Hungarian Research Centre for the Humanities</t>
  </si>
  <si>
    <t>Hopital Universitaire San Salvadour - APHP</t>
  </si>
  <si>
    <t>CSIC - Instituto de Ciencias del Espacio (ICE)</t>
  </si>
  <si>
    <t>Crimean Astrophysical Observatory</t>
  </si>
  <si>
    <t>Pulkovo Observatory</t>
  </si>
  <si>
    <t>Institute of Archaeology &amp; Ethnology of the Polish Academy of Sciences</t>
  </si>
  <si>
    <t>% of Contribution to POLMIT</t>
  </si>
  <si>
    <t>Position IHU POLMIT :</t>
  </si>
  <si>
    <t>%</t>
  </si>
  <si>
    <t>Virology - Tropical Diseases</t>
  </si>
  <si>
    <t>Zoonotic Diseases</t>
  </si>
  <si>
    <t>Antibiotics &amp; Antimicrobials</t>
  </si>
  <si>
    <t>Parasitology - Malaria, Toxoplasmosis &amp; Coccidiosis</t>
  </si>
  <si>
    <t>World Trend : Same IHU MESO Citation Topics</t>
  </si>
  <si>
    <t>ICN by WoS Category</t>
  </si>
  <si>
    <t>ICN by MESO Citation Topics</t>
  </si>
  <si>
    <t>Nb. Articles in Top 10% by MESO Citation Topics</t>
  </si>
  <si>
    <t>% Articles in Top 10% by MESO Citation Topics</t>
  </si>
  <si>
    <t>All Research Areas articles (% articles)</t>
  </si>
  <si>
    <t>All Research Areas articles (Nb. articles)</t>
  </si>
  <si>
    <t>p</t>
  </si>
  <si>
    <t>% Articles in Top 1% by MESO Citation Topics</t>
  </si>
  <si>
    <t>Nb. Articles in Top 1% by MESO Citation Topics</t>
  </si>
  <si>
    <t>France Trends : Same IHU MESO Citation Topics</t>
  </si>
  <si>
    <t>Nb Article by MESO Citation Topics</t>
  </si>
  <si>
    <t>Nota : Les données MESO Citations Topics de l'année 2020 ne sont pas entièrement consolidées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</si>
</sst>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0"/>
      <color theme="1"/>
      <name val="Calibri"/>
      <family val="2"/>
      <scheme val="minor"/>
    </font>
    <font>
      <sz val="10"/>
      <color rgb="FF000000"/>
      <name val="Arial"/>
      <family val="2"/>
    </font>
    <font>
      <b/>
      <i/>
      <sz val="11"/>
      <color theme="1"/>
      <name val="Calibri"/>
      <family val="2"/>
      <scheme val="minor"/>
    </font>
    <font>
      <b/>
      <sz val="11"/>
      <color rgb="FFFF0000"/>
      <name val="Calibri"/>
      <family val="2"/>
      <scheme val="minor"/>
    </font>
    <font>
      <b/>
      <sz val="12"/>
      <color theme="1"/>
      <name val="Calibri"/>
      <family val="2"/>
      <scheme val="minor"/>
    </font>
    <font>
      <b/>
      <sz val="9"/>
      <color theme="1"/>
      <name val="Calibri"/>
      <family val="2"/>
      <scheme val="minor"/>
    </font>
    <font>
      <sz val="12"/>
      <color theme="1"/>
      <name val="Calibri"/>
      <family val="2"/>
      <scheme val="minor"/>
    </font>
    <font>
      <i/>
      <sz val="12"/>
      <color theme="1"/>
      <name val="Calibri"/>
      <family val="2"/>
      <scheme val="minor"/>
    </font>
    <font>
      <b/>
      <i/>
      <sz val="16"/>
      <color theme="1"/>
      <name val="Calibri"/>
      <family val="2"/>
      <scheme val="minor"/>
    </font>
    <font>
      <b/>
      <sz val="10"/>
      <color theme="1"/>
      <name val="Calibri"/>
      <family val="2"/>
      <scheme val="minor"/>
    </font>
    <font>
      <i/>
      <sz val="12"/>
      <color theme="3" tint="0.39997558519241921"/>
      <name val="Calibri"/>
      <family val="2"/>
      <scheme val="minor"/>
    </font>
    <font>
      <i/>
      <sz val="12"/>
      <color rgb="FF9900CC"/>
      <name val="Calibri"/>
      <family val="2"/>
      <scheme val="minor"/>
    </font>
    <font>
      <i/>
      <sz val="9"/>
      <color theme="1"/>
      <name val="Calibri"/>
      <family val="2"/>
      <scheme val="minor"/>
    </font>
    <font>
      <b/>
      <sz val="8"/>
      <color theme="1"/>
      <name val="Calibri"/>
      <family val="2"/>
      <scheme val="minor"/>
    </font>
    <font>
      <sz val="8"/>
      <color theme="1"/>
      <name val="Calibri"/>
      <family val="2"/>
      <scheme val="minor"/>
    </font>
    <font>
      <sz val="9"/>
      <color theme="1"/>
      <name val="Calibri"/>
      <family val="2"/>
      <scheme val="minor"/>
    </font>
    <font>
      <b/>
      <i/>
      <sz val="10"/>
      <color theme="1"/>
      <name val="Calibri"/>
      <family val="2"/>
      <scheme val="minor"/>
    </font>
    <font>
      <sz val="10"/>
      <color theme="1"/>
      <name val="Cambria"/>
      <family val="1"/>
      <scheme val="major"/>
    </font>
    <font>
      <b/>
      <sz val="10"/>
      <color theme="1"/>
      <name val="Cambria"/>
      <family val="1"/>
      <scheme val="major"/>
    </font>
    <font>
      <i/>
      <sz val="10"/>
      <color theme="1"/>
      <name val="Calibri"/>
      <family val="2"/>
      <scheme val="min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0" tint="-4.9989318521683403E-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9" fontId="1" fillId="0" borderId="0" applyFont="0" applyFill="0" applyBorder="0" applyAlignment="0" applyProtection="0"/>
  </cellStyleXfs>
  <cellXfs count="377">
    <xf numFmtId="0" fontId="0" fillId="0" borderId="0" xfId="0"/>
    <xf numFmtId="0" fontId="0" fillId="0" borderId="0" xfId="0" applyAlignment="1">
      <alignment horizontal="left"/>
    </xf>
    <xf numFmtId="0" fontId="0" fillId="0" borderId="13" xfId="0" applyBorder="1"/>
    <xf numFmtId="0" fontId="0" fillId="0" borderId="0" xfId="0" applyFill="1"/>
    <xf numFmtId="0" fontId="0" fillId="0" borderId="0" xfId="0" applyAlignment="1">
      <alignment horizontal="center"/>
    </xf>
    <xf numFmtId="0" fontId="0" fillId="0" borderId="0" xfId="0" applyAlignment="1">
      <alignment vertical="center"/>
    </xf>
    <xf numFmtId="0" fontId="0" fillId="35" borderId="11" xfId="0" applyFill="1" applyBorder="1" applyAlignment="1">
      <alignment horizontal="center" vertical="center"/>
    </xf>
    <xf numFmtId="0" fontId="0" fillId="35" borderId="12" xfId="0" applyFill="1" applyBorder="1" applyAlignment="1">
      <alignment horizontal="center" vertical="center"/>
    </xf>
    <xf numFmtId="0" fontId="0" fillId="0" borderId="22" xfId="0" applyBorder="1" applyAlignment="1">
      <alignment vertical="center"/>
    </xf>
    <xf numFmtId="0" fontId="0" fillId="0" borderId="15" xfId="0" applyBorder="1" applyAlignment="1">
      <alignment horizontal="center" vertical="center"/>
    </xf>
    <xf numFmtId="0" fontId="0" fillId="0" borderId="23" xfId="0" applyBorder="1" applyAlignment="1">
      <alignment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vertical="center"/>
    </xf>
    <xf numFmtId="0" fontId="0" fillId="0" borderId="21" xfId="0" applyBorder="1" applyAlignment="1">
      <alignment horizontal="center" vertical="center"/>
    </xf>
    <xf numFmtId="0" fontId="0" fillId="0" borderId="0" xfId="0" applyBorder="1" applyAlignment="1">
      <alignment vertical="center"/>
    </xf>
    <xf numFmtId="0" fontId="0" fillId="0" borderId="0" xfId="0" applyAlignment="1">
      <alignment horizontal="center" vertical="center"/>
    </xf>
    <xf numFmtId="2" fontId="0" fillId="0" borderId="0" xfId="0" applyNumberFormat="1" applyBorder="1" applyAlignment="1">
      <alignment horizontal="center" vertical="center"/>
    </xf>
    <xf numFmtId="2" fontId="0" fillId="0" borderId="18" xfId="0" applyNumberFormat="1" applyBorder="1" applyAlignment="1">
      <alignment horizontal="center" vertical="center"/>
    </xf>
    <xf numFmtId="164" fontId="0" fillId="0" borderId="18" xfId="0" applyNumberFormat="1" applyBorder="1" applyAlignment="1">
      <alignment horizontal="center" vertical="center"/>
    </xf>
    <xf numFmtId="0" fontId="19" fillId="0" borderId="13" xfId="0" applyFont="1" applyBorder="1" applyAlignment="1">
      <alignment horizontal="center" vertical="center"/>
    </xf>
    <xf numFmtId="0" fontId="19" fillId="0" borderId="0" xfId="0" applyFont="1" applyAlignment="1">
      <alignment vertical="center"/>
    </xf>
    <xf numFmtId="0" fontId="0" fillId="0" borderId="14" xfId="0" applyBorder="1" applyAlignment="1">
      <alignment horizontal="center" vertical="center"/>
    </xf>
    <xf numFmtId="164" fontId="0" fillId="0" borderId="16" xfId="0" applyNumberFormat="1" applyBorder="1" applyAlignment="1">
      <alignment horizontal="center" vertical="center"/>
    </xf>
    <xf numFmtId="0" fontId="0" fillId="0" borderId="17" xfId="0" applyBorder="1" applyAlignment="1">
      <alignment horizontal="center" vertical="center"/>
    </xf>
    <xf numFmtId="164" fontId="0" fillId="0" borderId="14" xfId="0" applyNumberFormat="1" applyBorder="1" applyAlignment="1">
      <alignment horizontal="center" vertical="center"/>
    </xf>
    <xf numFmtId="164" fontId="0" fillId="0" borderId="17" xfId="0" applyNumberFormat="1" applyBorder="1" applyAlignment="1">
      <alignment horizontal="center" vertical="center"/>
    </xf>
    <xf numFmtId="0" fontId="16" fillId="34" borderId="13" xfId="0" applyFont="1" applyFill="1" applyBorder="1" applyAlignment="1">
      <alignment vertical="center"/>
    </xf>
    <xf numFmtId="164" fontId="16" fillId="34" borderId="12" xfId="0" applyNumberFormat="1" applyFont="1" applyFill="1" applyBorder="1" applyAlignment="1">
      <alignment horizontal="center" vertical="center"/>
    </xf>
    <xf numFmtId="164" fontId="16" fillId="34" borderId="10" xfId="0" applyNumberFormat="1" applyFont="1" applyFill="1" applyBorder="1" applyAlignment="1">
      <alignment horizontal="center" vertical="center"/>
    </xf>
    <xf numFmtId="0" fontId="0" fillId="0" borderId="19" xfId="0"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0" fillId="0" borderId="0" xfId="0" applyAlignment="1">
      <alignment horizontal="center" wrapText="1"/>
    </xf>
    <xf numFmtId="0" fontId="16" fillId="0" borderId="0" xfId="0" applyFont="1"/>
    <xf numFmtId="0" fontId="0" fillId="0" borderId="13" xfId="0" applyNumberFormat="1" applyBorder="1" applyAlignment="1">
      <alignment horizontal="center" vertical="center"/>
    </xf>
    <xf numFmtId="0" fontId="0" fillId="0" borderId="16" xfId="0" applyBorder="1" applyAlignment="1">
      <alignment horizontal="center" vertical="center"/>
    </xf>
    <xf numFmtId="0" fontId="0" fillId="0" borderId="0" xfId="0" applyFill="1" applyBorder="1"/>
    <xf numFmtId="0" fontId="0" fillId="0" borderId="0" xfId="0" applyBorder="1"/>
    <xf numFmtId="10" fontId="0" fillId="0" borderId="0" xfId="0" applyNumberFormat="1"/>
    <xf numFmtId="0" fontId="0" fillId="0" borderId="0" xfId="0" applyAlignment="1">
      <alignment horizontal="left" vertical="center"/>
    </xf>
    <xf numFmtId="0" fontId="0" fillId="0" borderId="0" xfId="0" applyAlignment="1">
      <alignment vertical="center" wrapText="1"/>
    </xf>
    <xf numFmtId="164" fontId="0" fillId="0" borderId="0" xfId="0" applyNumberFormat="1" applyBorder="1" applyAlignment="1">
      <alignment horizontal="center" vertical="center"/>
    </xf>
    <xf numFmtId="164" fontId="0" fillId="0" borderId="20" xfId="0" applyNumberFormat="1" applyBorder="1" applyAlignment="1">
      <alignment horizontal="center" vertical="center"/>
    </xf>
    <xf numFmtId="0" fontId="16" fillId="37" borderId="25" xfId="0" applyFont="1" applyFill="1" applyBorder="1" applyAlignment="1">
      <alignment horizontal="center" vertical="center"/>
    </xf>
    <xf numFmtId="0" fontId="0" fillId="0" borderId="27" xfId="0" applyBorder="1"/>
    <xf numFmtId="0" fontId="0" fillId="0" borderId="29" xfId="0" applyBorder="1"/>
    <xf numFmtId="2" fontId="0" fillId="0" borderId="0" xfId="0" applyNumberFormat="1" applyAlignment="1">
      <alignment vertical="center"/>
    </xf>
    <xf numFmtId="0" fontId="0" fillId="0" borderId="13" xfId="0" applyFill="1" applyBorder="1" applyAlignment="1">
      <alignment horizontal="center" vertical="center"/>
    </xf>
    <xf numFmtId="0" fontId="0" fillId="0" borderId="0" xfId="0" applyFill="1" applyBorder="1" applyAlignment="1">
      <alignment horizontal="center" vertical="center"/>
    </xf>
    <xf numFmtId="0" fontId="0" fillId="0" borderId="20" xfId="0" applyFill="1" applyBorder="1" applyAlignment="1">
      <alignment horizontal="center" vertical="center"/>
    </xf>
    <xf numFmtId="0" fontId="0" fillId="0" borderId="0" xfId="0" applyBorder="1" applyAlignment="1">
      <alignment horizontal="center" vertical="center" wrapText="1"/>
    </xf>
    <xf numFmtId="0" fontId="16" fillId="0" borderId="0" xfId="0" applyFont="1" applyBorder="1" applyAlignment="1">
      <alignment horizontal="left" vertical="center" wrapText="1" indent="7"/>
    </xf>
    <xf numFmtId="0" fontId="17" fillId="0" borderId="0" xfId="0" applyFont="1"/>
    <xf numFmtId="0" fontId="0" fillId="0" borderId="26" xfId="0" applyBorder="1"/>
    <xf numFmtId="2" fontId="0" fillId="0" borderId="0" xfId="0" applyNumberFormat="1" applyAlignment="1">
      <alignment horizontal="center" vertical="center"/>
    </xf>
    <xf numFmtId="0" fontId="16" fillId="37" borderId="37" xfId="0" applyFont="1" applyFill="1" applyBorder="1" applyAlignment="1">
      <alignment horizontal="center" vertical="center"/>
    </xf>
    <xf numFmtId="10" fontId="0" fillId="0" borderId="0" xfId="0" applyNumberFormat="1" applyAlignment="1">
      <alignment vertical="center"/>
    </xf>
    <xf numFmtId="3" fontId="0" fillId="0" borderId="14" xfId="0" applyNumberFormat="1" applyBorder="1" applyAlignment="1">
      <alignment horizontal="center" vertical="center"/>
    </xf>
    <xf numFmtId="3" fontId="0" fillId="0" borderId="15" xfId="0" applyNumberFormat="1" applyBorder="1" applyAlignment="1">
      <alignment horizontal="center" vertical="center"/>
    </xf>
    <xf numFmtId="3" fontId="0" fillId="0" borderId="17" xfId="0" applyNumberFormat="1" applyBorder="1" applyAlignment="1">
      <alignment horizontal="center" vertical="center"/>
    </xf>
    <xf numFmtId="3" fontId="0" fillId="0" borderId="0" xfId="0" applyNumberFormat="1" applyBorder="1" applyAlignment="1">
      <alignment horizontal="center" vertical="center"/>
    </xf>
    <xf numFmtId="0" fontId="16" fillId="35" borderId="13" xfId="0" applyFont="1" applyFill="1" applyBorder="1" applyAlignment="1">
      <alignment horizontal="center"/>
    </xf>
    <xf numFmtId="0" fontId="0" fillId="35" borderId="11" xfId="0" applyFill="1" applyBorder="1" applyAlignment="1">
      <alignment horizontal="center"/>
    </xf>
    <xf numFmtId="0" fontId="0" fillId="35" borderId="12" xfId="0" applyFill="1" applyBorder="1" applyAlignment="1">
      <alignment horizontal="center"/>
    </xf>
    <xf numFmtId="2" fontId="0" fillId="0" borderId="0" xfId="0" applyNumberFormat="1" applyAlignment="1">
      <alignment horizontal="center"/>
    </xf>
    <xf numFmtId="1" fontId="0" fillId="0" borderId="0" xfId="0" applyNumberFormat="1" applyBorder="1" applyAlignment="1">
      <alignment horizontal="center" vertical="center"/>
    </xf>
    <xf numFmtId="1" fontId="0" fillId="0" borderId="15" xfId="0" applyNumberFormat="1" applyBorder="1" applyAlignment="1">
      <alignment horizontal="center" vertical="center"/>
    </xf>
    <xf numFmtId="1" fontId="0" fillId="0" borderId="18" xfId="0" applyNumberFormat="1" applyBorder="1" applyAlignment="1">
      <alignment horizontal="center" vertical="center"/>
    </xf>
    <xf numFmtId="0" fontId="0" fillId="0" borderId="0" xfId="0" applyAlignment="1">
      <alignment vertical="top" wrapText="1"/>
    </xf>
    <xf numFmtId="0" fontId="0" fillId="34" borderId="26" xfId="0" applyFill="1" applyBorder="1" applyAlignment="1">
      <alignment vertical="center"/>
    </xf>
    <xf numFmtId="0" fontId="0" fillId="34" borderId="32" xfId="0" applyFill="1" applyBorder="1"/>
    <xf numFmtId="0" fontId="0" fillId="34" borderId="32" xfId="0" applyFill="1" applyBorder="1" applyAlignment="1">
      <alignment vertical="center"/>
    </xf>
    <xf numFmtId="0" fontId="0" fillId="34" borderId="35" xfId="0" applyFill="1" applyBorder="1" applyAlignment="1">
      <alignment vertical="center"/>
    </xf>
    <xf numFmtId="0" fontId="0" fillId="34" borderId="27" xfId="0" applyFill="1" applyBorder="1" applyAlignment="1">
      <alignment vertical="center"/>
    </xf>
    <xf numFmtId="0" fontId="0" fillId="34" borderId="0" xfId="0" applyFill="1" applyBorder="1"/>
    <xf numFmtId="0" fontId="0" fillId="34" borderId="0" xfId="0" applyFill="1" applyBorder="1" applyAlignment="1">
      <alignment vertical="center"/>
    </xf>
    <xf numFmtId="0" fontId="0" fillId="34" borderId="28" xfId="0" applyFill="1" applyBorder="1" applyAlignment="1">
      <alignment vertical="center"/>
    </xf>
    <xf numFmtId="0" fontId="0" fillId="34" borderId="31" xfId="0" applyFill="1" applyBorder="1" applyAlignment="1">
      <alignment vertical="center"/>
    </xf>
    <xf numFmtId="0" fontId="25" fillId="34" borderId="29" xfId="0" applyFont="1" applyFill="1" applyBorder="1" applyAlignment="1">
      <alignment horizontal="left" vertical="center" indent="2"/>
    </xf>
    <xf numFmtId="0" fontId="25" fillId="34" borderId="30" xfId="0" applyFont="1" applyFill="1" applyBorder="1" applyAlignment="1">
      <alignment vertical="center"/>
    </xf>
    <xf numFmtId="0" fontId="25" fillId="34" borderId="30" xfId="0" applyFont="1" applyFill="1" applyBorder="1" applyAlignment="1">
      <alignment horizontal="left" vertical="center"/>
    </xf>
    <xf numFmtId="0" fontId="0" fillId="44" borderId="26" xfId="0" applyFill="1" applyBorder="1" applyAlignment="1">
      <alignment vertical="center"/>
    </xf>
    <xf numFmtId="0" fontId="0" fillId="44" borderId="32" xfId="0" applyFill="1" applyBorder="1"/>
    <xf numFmtId="0" fontId="0" fillId="44" borderId="32" xfId="0" applyFill="1" applyBorder="1" applyAlignment="1">
      <alignment vertical="center"/>
    </xf>
    <xf numFmtId="0" fontId="0" fillId="44" borderId="35" xfId="0" applyFill="1" applyBorder="1" applyAlignment="1">
      <alignment vertical="center"/>
    </xf>
    <xf numFmtId="0" fontId="0" fillId="44" borderId="27" xfId="0" applyFill="1" applyBorder="1" applyAlignment="1">
      <alignment vertical="center"/>
    </xf>
    <xf numFmtId="0" fontId="0" fillId="44" borderId="0" xfId="0" applyFill="1" applyBorder="1" applyAlignment="1">
      <alignment vertical="center"/>
    </xf>
    <xf numFmtId="0" fontId="0" fillId="44" borderId="28" xfId="0" applyFill="1" applyBorder="1" applyAlignment="1">
      <alignment vertical="center"/>
    </xf>
    <xf numFmtId="0" fontId="25" fillId="44" borderId="29" xfId="0" applyFont="1" applyFill="1" applyBorder="1" applyAlignment="1">
      <alignment horizontal="left" vertical="center" indent="2"/>
    </xf>
    <xf numFmtId="0" fontId="25" fillId="44" borderId="30" xfId="0" applyFont="1" applyFill="1" applyBorder="1" applyAlignment="1">
      <alignment vertical="center"/>
    </xf>
    <xf numFmtId="0" fontId="25" fillId="44" borderId="30" xfId="0" applyFont="1" applyFill="1" applyBorder="1" applyAlignment="1">
      <alignment horizontal="left" vertical="center"/>
    </xf>
    <xf numFmtId="0" fontId="0" fillId="44" borderId="31" xfId="0" applyFill="1" applyBorder="1" applyAlignment="1">
      <alignment vertical="center"/>
    </xf>
    <xf numFmtId="0" fontId="16" fillId="34" borderId="38" xfId="0" applyFont="1" applyFill="1" applyBorder="1" applyAlignment="1">
      <alignment vertical="center" wrapText="1"/>
    </xf>
    <xf numFmtId="0" fontId="16" fillId="34" borderId="25" xfId="0" applyFont="1" applyFill="1" applyBorder="1" applyAlignment="1">
      <alignment horizontal="center" vertical="center" wrapText="1"/>
    </xf>
    <xf numFmtId="0" fontId="16" fillId="34" borderId="39" xfId="0" applyFont="1" applyFill="1" applyBorder="1" applyAlignment="1">
      <alignment horizontal="center" vertical="center" wrapText="1"/>
    </xf>
    <xf numFmtId="0" fontId="16" fillId="44" borderId="38" xfId="0" applyFont="1" applyFill="1" applyBorder="1" applyAlignment="1">
      <alignment vertical="center" wrapText="1"/>
    </xf>
    <xf numFmtId="0" fontId="16" fillId="44" borderId="25" xfId="0" applyFont="1" applyFill="1" applyBorder="1" applyAlignment="1">
      <alignment horizontal="center" vertical="center" wrapText="1"/>
    </xf>
    <xf numFmtId="0" fontId="16" fillId="44" borderId="39" xfId="0" applyFont="1" applyFill="1" applyBorder="1" applyAlignment="1">
      <alignment horizontal="center" vertical="center" wrapText="1"/>
    </xf>
    <xf numFmtId="0" fontId="26" fillId="44" borderId="0" xfId="0" applyFont="1" applyFill="1" applyBorder="1" applyAlignment="1">
      <alignment vertical="center"/>
    </xf>
    <xf numFmtId="0" fontId="0" fillId="0" borderId="0" xfId="0" applyAlignment="1">
      <alignment horizontal="center" vertical="top"/>
    </xf>
    <xf numFmtId="0" fontId="0" fillId="0" borderId="32" xfId="0" applyBorder="1" applyAlignment="1">
      <alignment horizontal="center" vertical="center"/>
    </xf>
    <xf numFmtId="2" fontId="0" fillId="0" borderId="32" xfId="0" applyNumberFormat="1" applyBorder="1" applyAlignment="1">
      <alignment horizontal="center" vertical="center"/>
    </xf>
    <xf numFmtId="1" fontId="0" fillId="0" borderId="32" xfId="0" applyNumberFormat="1" applyBorder="1" applyAlignment="1">
      <alignment horizontal="center" vertical="center"/>
    </xf>
    <xf numFmtId="1" fontId="0" fillId="0" borderId="35" xfId="0" applyNumberFormat="1" applyBorder="1" applyAlignment="1">
      <alignment horizontal="center" vertical="center"/>
    </xf>
    <xf numFmtId="1" fontId="0" fillId="0" borderId="28" xfId="0" applyNumberFormat="1" applyBorder="1" applyAlignment="1">
      <alignment horizontal="center" vertical="center"/>
    </xf>
    <xf numFmtId="0" fontId="0" fillId="0" borderId="30" xfId="0" applyBorder="1" applyAlignment="1">
      <alignment horizontal="center" vertical="center"/>
    </xf>
    <xf numFmtId="2" fontId="0" fillId="0" borderId="30" xfId="0" applyNumberFormat="1" applyBorder="1" applyAlignment="1">
      <alignment horizontal="center" vertical="center"/>
    </xf>
    <xf numFmtId="1" fontId="0" fillId="0" borderId="30" xfId="0" applyNumberFormat="1" applyBorder="1" applyAlignment="1">
      <alignment horizontal="center" vertical="center"/>
    </xf>
    <xf numFmtId="1" fontId="0" fillId="0" borderId="31"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164" fontId="0" fillId="0" borderId="15" xfId="0" applyNumberFormat="1" applyBorder="1" applyAlignment="1">
      <alignment horizontal="center" vertical="center"/>
    </xf>
    <xf numFmtId="0" fontId="22" fillId="0" borderId="0" xfId="0" applyFont="1"/>
    <xf numFmtId="0" fontId="0" fillId="35" borderId="13" xfId="0" applyFill="1" applyBorder="1" applyAlignment="1">
      <alignment horizontal="center" vertical="center"/>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6" fillId="42" borderId="33" xfId="0" applyFont="1" applyFill="1" applyBorder="1"/>
    <xf numFmtId="0" fontId="16" fillId="42" borderId="41" xfId="0" applyFont="1" applyFill="1" applyBorder="1"/>
    <xf numFmtId="0" fontId="16" fillId="42" borderId="34" xfId="0" applyFont="1" applyFill="1" applyBorder="1"/>
    <xf numFmtId="0" fontId="0" fillId="0" borderId="0" xfId="0" applyAlignment="1">
      <alignment vertical="center"/>
    </xf>
    <xf numFmtId="0" fontId="0" fillId="0" borderId="0" xfId="0" applyAlignment="1">
      <alignment horizontal="center" vertical="center"/>
    </xf>
    <xf numFmtId="0" fontId="16" fillId="33" borderId="40" xfId="0" applyFont="1" applyFill="1" applyBorder="1" applyAlignment="1">
      <alignment horizontal="center" vertical="center"/>
    </xf>
    <xf numFmtId="0" fontId="24" fillId="33" borderId="34" xfId="0" applyFont="1" applyFill="1" applyBorder="1" applyAlignment="1">
      <alignment horizontal="center" vertical="center" wrapText="1"/>
    </xf>
    <xf numFmtId="0" fontId="0" fillId="0" borderId="33"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27" fillId="45" borderId="40" xfId="0" applyFont="1" applyFill="1" applyBorder="1" applyAlignment="1">
      <alignment horizontal="center" vertical="center"/>
    </xf>
    <xf numFmtId="0" fontId="16" fillId="33" borderId="10" xfId="0" applyFont="1" applyFill="1" applyBorder="1"/>
    <xf numFmtId="0" fontId="16" fillId="33" borderId="11" xfId="0" applyFont="1" applyFill="1" applyBorder="1" applyAlignment="1">
      <alignment horizontal="center"/>
    </xf>
    <xf numFmtId="0" fontId="16" fillId="33" borderId="12" xfId="0" applyFont="1" applyFill="1" applyBorder="1" applyAlignment="1">
      <alignment horizontal="center"/>
    </xf>
    <xf numFmtId="0" fontId="16" fillId="36" borderId="11" xfId="0" applyFont="1" applyFill="1" applyBorder="1" applyAlignment="1">
      <alignment horizontal="center"/>
    </xf>
    <xf numFmtId="0" fontId="16" fillId="36" borderId="12" xfId="0" applyFont="1" applyFill="1" applyBorder="1" applyAlignment="1">
      <alignment horizontal="center"/>
    </xf>
    <xf numFmtId="2" fontId="0" fillId="0" borderId="15" xfId="0" applyNumberFormat="1" applyBorder="1" applyAlignment="1">
      <alignment horizontal="center" vertical="center"/>
    </xf>
    <xf numFmtId="2" fontId="16" fillId="0" borderId="11" xfId="0" applyNumberFormat="1" applyFont="1" applyBorder="1" applyAlignment="1">
      <alignment horizontal="center" vertical="center"/>
    </xf>
    <xf numFmtId="2" fontId="16" fillId="0" borderId="12" xfId="0" applyNumberFormat="1" applyFont="1" applyBorder="1" applyAlignment="1">
      <alignment horizontal="center" vertical="center"/>
    </xf>
    <xf numFmtId="2" fontId="16" fillId="34" borderId="11" xfId="0" applyNumberFormat="1" applyFont="1" applyFill="1" applyBorder="1" applyAlignment="1">
      <alignment horizontal="center" vertical="center"/>
    </xf>
    <xf numFmtId="2" fontId="0" fillId="0" borderId="17" xfId="0" applyNumberFormat="1" applyBorder="1" applyAlignment="1">
      <alignment horizontal="center" vertical="center"/>
    </xf>
    <xf numFmtId="164" fontId="0" fillId="0" borderId="21" xfId="0" applyNumberFormat="1" applyBorder="1" applyAlignment="1">
      <alignment horizontal="center" vertical="center"/>
    </xf>
    <xf numFmtId="0" fontId="16" fillId="34" borderId="10" xfId="0" applyFont="1" applyFill="1" applyBorder="1" applyAlignment="1">
      <alignment horizontal="center" vertical="center"/>
    </xf>
    <xf numFmtId="0" fontId="16" fillId="34" borderId="12" xfId="0" applyFont="1" applyFill="1" applyBorder="1" applyAlignment="1">
      <alignment horizontal="center" vertical="center"/>
    </xf>
    <xf numFmtId="165" fontId="0" fillId="0" borderId="22" xfId="43" applyNumberFormat="1" applyFont="1" applyBorder="1" applyAlignment="1">
      <alignment horizontal="center"/>
    </xf>
    <xf numFmtId="165" fontId="0" fillId="0" borderId="23" xfId="43" applyNumberFormat="1" applyFont="1" applyBorder="1" applyAlignment="1">
      <alignment horizontal="center"/>
    </xf>
    <xf numFmtId="165" fontId="0" fillId="0" borderId="24" xfId="43" applyNumberFormat="1" applyFont="1" applyBorder="1" applyAlignment="1">
      <alignment horizontal="center"/>
    </xf>
    <xf numFmtId="2" fontId="0" fillId="0" borderId="20" xfId="0" applyNumberFormat="1" applyBorder="1" applyAlignment="1">
      <alignment horizontal="center" vertical="center"/>
    </xf>
    <xf numFmtId="2" fontId="0" fillId="0" borderId="21" xfId="0" applyNumberFormat="1" applyBorder="1" applyAlignment="1">
      <alignment horizontal="center" vertical="center"/>
    </xf>
    <xf numFmtId="2" fontId="0" fillId="0" borderId="14" xfId="0" applyNumberFormat="1" applyBorder="1" applyAlignment="1">
      <alignment horizontal="center" vertical="center"/>
    </xf>
    <xf numFmtId="2" fontId="0" fillId="0" borderId="16" xfId="0" applyNumberFormat="1" applyBorder="1" applyAlignment="1">
      <alignment horizontal="center" vertical="center"/>
    </xf>
    <xf numFmtId="2" fontId="0" fillId="0" borderId="19" xfId="0" applyNumberFormat="1" applyBorder="1" applyAlignment="1">
      <alignment horizontal="center" vertical="center"/>
    </xf>
    <xf numFmtId="1" fontId="0" fillId="0" borderId="20" xfId="0" applyNumberFormat="1" applyBorder="1" applyAlignment="1">
      <alignment horizontal="center" vertical="center"/>
    </xf>
    <xf numFmtId="1" fontId="0" fillId="0" borderId="21" xfId="0" applyNumberFormat="1" applyBorder="1" applyAlignment="1">
      <alignment horizontal="center" vertical="center"/>
    </xf>
    <xf numFmtId="0" fontId="28" fillId="35" borderId="13" xfId="0" applyFont="1" applyFill="1" applyBorder="1" applyAlignment="1">
      <alignment horizontal="center"/>
    </xf>
    <xf numFmtId="0" fontId="29" fillId="0" borderId="0" xfId="0" applyFont="1" applyAlignment="1">
      <alignment vertical="center"/>
    </xf>
    <xf numFmtId="0" fontId="30" fillId="0" borderId="0" xfId="0" applyFont="1" applyAlignment="1">
      <alignment vertical="center"/>
    </xf>
    <xf numFmtId="0" fontId="29" fillId="0" borderId="0" xfId="0" applyFont="1" applyAlignment="1"/>
    <xf numFmtId="164" fontId="0" fillId="0" borderId="19" xfId="0" applyNumberFormat="1" applyBorder="1" applyAlignment="1">
      <alignment horizontal="center" vertical="center"/>
    </xf>
    <xf numFmtId="1" fontId="0" fillId="0" borderId="14" xfId="0" applyNumberFormat="1" applyBorder="1" applyAlignment="1">
      <alignment horizontal="center" vertical="center"/>
    </xf>
    <xf numFmtId="1" fontId="0" fillId="0" borderId="16" xfId="0" applyNumberFormat="1" applyBorder="1" applyAlignment="1">
      <alignment horizontal="center" vertical="center"/>
    </xf>
    <xf numFmtId="1" fontId="0" fillId="0" borderId="17" xfId="0" applyNumberFormat="1" applyBorder="1" applyAlignment="1">
      <alignment horizontal="center" vertical="center"/>
    </xf>
    <xf numFmtId="1" fontId="0" fillId="0" borderId="19" xfId="0" applyNumberFormat="1" applyBorder="1" applyAlignment="1">
      <alignment horizontal="center" vertical="center"/>
    </xf>
    <xf numFmtId="0" fontId="21" fillId="0" borderId="13" xfId="0" applyFont="1" applyBorder="1" applyAlignment="1">
      <alignment vertical="center"/>
    </xf>
    <xf numFmtId="1" fontId="21" fillId="0" borderId="11"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11" xfId="0" applyNumberFormat="1" applyFont="1" applyBorder="1" applyAlignment="1">
      <alignment horizontal="center" vertical="center"/>
    </xf>
    <xf numFmtId="164" fontId="21" fillId="0" borderId="12" xfId="0" applyNumberFormat="1" applyFont="1" applyBorder="1" applyAlignment="1">
      <alignment horizontal="center" vertical="center"/>
    </xf>
    <xf numFmtId="0" fontId="19" fillId="0" borderId="12" xfId="0" applyFont="1" applyBorder="1" applyAlignment="1">
      <alignment horizontal="center" vertical="center"/>
    </xf>
    <xf numFmtId="3" fontId="0" fillId="0" borderId="19" xfId="0" applyNumberFormat="1" applyBorder="1" applyAlignment="1">
      <alignment horizontal="center" vertical="center"/>
    </xf>
    <xf numFmtId="3" fontId="0" fillId="0" borderId="20" xfId="0" applyNumberFormat="1" applyBorder="1" applyAlignment="1">
      <alignment horizontal="center" vertical="center"/>
    </xf>
    <xf numFmtId="0" fontId="31" fillId="0" borderId="0" xfId="0" applyFont="1" applyAlignment="1">
      <alignment horizontal="left" indent="3"/>
    </xf>
    <xf numFmtId="0" fontId="19" fillId="0" borderId="14" xfId="0" applyFont="1" applyBorder="1"/>
    <xf numFmtId="0" fontId="19" fillId="0" borderId="17" xfId="0" applyFont="1" applyFill="1" applyBorder="1"/>
    <xf numFmtId="0" fontId="19" fillId="0" borderId="19" xfId="0" applyFont="1" applyFill="1" applyBorder="1"/>
    <xf numFmtId="0" fontId="32" fillId="36" borderId="10" xfId="0" applyFont="1" applyFill="1" applyBorder="1"/>
    <xf numFmtId="0" fontId="33" fillId="0" borderId="13" xfId="0" applyFont="1" applyBorder="1"/>
    <xf numFmtId="0" fontId="33" fillId="0" borderId="0" xfId="0" applyFont="1" applyFill="1"/>
    <xf numFmtId="0" fontId="33" fillId="0" borderId="14" xfId="0" applyFont="1" applyBorder="1"/>
    <xf numFmtId="0" fontId="33" fillId="0" borderId="17" xfId="0" applyFont="1" applyFill="1" applyBorder="1"/>
    <xf numFmtId="0" fontId="33" fillId="0" borderId="19" xfId="0" applyFont="1" applyFill="1" applyBorder="1"/>
    <xf numFmtId="0" fontId="24" fillId="36" borderId="11" xfId="0" applyFont="1" applyFill="1" applyBorder="1" applyAlignment="1">
      <alignment horizontal="center"/>
    </xf>
    <xf numFmtId="0" fontId="24" fillId="36" borderId="12" xfId="0" applyFont="1" applyFill="1" applyBorder="1" applyAlignment="1">
      <alignment horizontal="center"/>
    </xf>
    <xf numFmtId="0" fontId="34" fillId="0" borderId="15" xfId="0" applyFont="1" applyBorder="1" applyAlignment="1">
      <alignment horizontal="center" vertical="center"/>
    </xf>
    <xf numFmtId="0" fontId="34" fillId="0" borderId="16" xfId="0" applyFont="1" applyBorder="1" applyAlignment="1">
      <alignment horizontal="center" vertical="center"/>
    </xf>
    <xf numFmtId="165" fontId="34" fillId="0" borderId="22" xfId="43" applyNumberFormat="1" applyFont="1" applyBorder="1" applyAlignment="1">
      <alignment horizontal="center"/>
    </xf>
    <xf numFmtId="0" fontId="34" fillId="0" borderId="0" xfId="0" applyFont="1" applyFill="1" applyBorder="1" applyAlignment="1">
      <alignment horizontal="center" vertical="center"/>
    </xf>
    <xf numFmtId="0" fontId="34" fillId="0" borderId="18" xfId="0" applyFont="1" applyBorder="1" applyAlignment="1">
      <alignment horizontal="center" vertical="center"/>
    </xf>
    <xf numFmtId="165" fontId="34" fillId="0" borderId="23" xfId="43" applyNumberFormat="1" applyFont="1" applyBorder="1" applyAlignment="1">
      <alignment horizontal="center"/>
    </xf>
    <xf numFmtId="0" fontId="34" fillId="0" borderId="20" xfId="0" applyFont="1" applyFill="1" applyBorder="1" applyAlignment="1">
      <alignment horizontal="center" vertical="center"/>
    </xf>
    <xf numFmtId="0" fontId="34" fillId="0" borderId="21" xfId="0" applyFont="1" applyBorder="1" applyAlignment="1">
      <alignment horizontal="center" vertical="center"/>
    </xf>
    <xf numFmtId="165" fontId="34" fillId="0" borderId="24" xfId="43" applyNumberFormat="1" applyFont="1" applyBorder="1" applyAlignment="1">
      <alignment horizontal="center"/>
    </xf>
    <xf numFmtId="0" fontId="19" fillId="0" borderId="22"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23"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19" fillId="0" borderId="24"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0" xfId="0" applyFont="1" applyAlignment="1">
      <alignment horizontal="center" vertical="center"/>
    </xf>
    <xf numFmtId="0" fontId="19" fillId="35" borderId="13" xfId="0" applyFont="1" applyFill="1" applyBorder="1" applyAlignment="1">
      <alignment horizontal="center" vertical="center"/>
    </xf>
    <xf numFmtId="0" fontId="19" fillId="35" borderId="11" xfId="0" applyFont="1" applyFill="1" applyBorder="1" applyAlignment="1">
      <alignment horizontal="center" vertical="center"/>
    </xf>
    <xf numFmtId="0" fontId="19" fillId="35" borderId="12" xfId="0" applyFont="1" applyFill="1" applyBorder="1" applyAlignment="1">
      <alignment horizontal="center" vertical="center"/>
    </xf>
    <xf numFmtId="0" fontId="19" fillId="35" borderId="13" xfId="0" applyFont="1" applyFill="1" applyBorder="1" applyAlignment="1">
      <alignment vertical="center"/>
    </xf>
    <xf numFmtId="0" fontId="19" fillId="0" borderId="22" xfId="0" applyFont="1" applyBorder="1" applyAlignment="1">
      <alignment vertical="center"/>
    </xf>
    <xf numFmtId="3" fontId="19" fillId="0" borderId="23" xfId="0" applyNumberFormat="1" applyFont="1" applyBorder="1" applyAlignment="1">
      <alignment horizontal="center" vertical="center"/>
    </xf>
    <xf numFmtId="0" fontId="19" fillId="0" borderId="23" xfId="0" applyFont="1" applyBorder="1" applyAlignment="1">
      <alignment vertical="center"/>
    </xf>
    <xf numFmtId="0" fontId="19" fillId="0" borderId="24" xfId="0" applyFont="1" applyBorder="1" applyAlignment="1">
      <alignment vertical="center"/>
    </xf>
    <xf numFmtId="3" fontId="19" fillId="0" borderId="14"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6" xfId="0" applyNumberFormat="1" applyFont="1" applyBorder="1" applyAlignment="1">
      <alignment horizontal="center" vertical="center"/>
    </xf>
    <xf numFmtId="3" fontId="19" fillId="0" borderId="17" xfId="0" applyNumberFormat="1" applyFont="1" applyBorder="1" applyAlignment="1">
      <alignment horizontal="center" vertical="center"/>
    </xf>
    <xf numFmtId="3" fontId="19" fillId="0" borderId="0" xfId="0" applyNumberFormat="1" applyFont="1" applyBorder="1" applyAlignment="1">
      <alignment horizontal="center" vertical="center"/>
    </xf>
    <xf numFmtId="3" fontId="19" fillId="0" borderId="18" xfId="0" applyNumberFormat="1" applyFont="1" applyBorder="1" applyAlignment="1">
      <alignment horizontal="center" vertical="center"/>
    </xf>
    <xf numFmtId="0" fontId="19" fillId="0" borderId="24" xfId="0" applyFont="1" applyBorder="1" applyAlignment="1">
      <alignment horizontal="center" vertical="center" wrapText="1"/>
    </xf>
    <xf numFmtId="0" fontId="35" fillId="0" borderId="0" xfId="0" applyFont="1" applyBorder="1" applyAlignment="1">
      <alignment horizontal="center" vertical="center"/>
    </xf>
    <xf numFmtId="0" fontId="28" fillId="44" borderId="10" xfId="0" applyFont="1" applyFill="1" applyBorder="1" applyAlignment="1">
      <alignment horizontal="center" vertical="center"/>
    </xf>
    <xf numFmtId="0" fontId="28" fillId="44" borderId="11" xfId="0" applyFont="1" applyFill="1" applyBorder="1" applyAlignment="1">
      <alignment horizontal="center" vertical="center"/>
    </xf>
    <xf numFmtId="0" fontId="28" fillId="44" borderId="12" xfId="0" applyFont="1" applyFill="1" applyBorder="1" applyAlignment="1">
      <alignment horizontal="center" vertical="center"/>
    </xf>
    <xf numFmtId="0" fontId="18" fillId="34" borderId="13" xfId="0" applyFont="1" applyFill="1" applyBorder="1" applyAlignment="1">
      <alignment horizontal="center" vertical="center"/>
    </xf>
    <xf numFmtId="0" fontId="28" fillId="43" borderId="13" xfId="0" applyFont="1" applyFill="1" applyBorder="1" applyAlignment="1">
      <alignment horizontal="center" vertical="center"/>
    </xf>
    <xf numFmtId="0" fontId="28" fillId="42" borderId="13" xfId="0" applyFont="1" applyFill="1" applyBorder="1" applyAlignment="1">
      <alignment horizontal="center" vertical="center"/>
    </xf>
    <xf numFmtId="0" fontId="35" fillId="0" borderId="10"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18" fillId="44" borderId="10" xfId="0" applyFont="1" applyFill="1" applyBorder="1" applyAlignment="1">
      <alignment horizontal="center" vertical="center"/>
    </xf>
    <xf numFmtId="0" fontId="18" fillId="44" borderId="11" xfId="0" applyFont="1" applyFill="1" applyBorder="1" applyAlignment="1">
      <alignment horizontal="center" vertical="center"/>
    </xf>
    <xf numFmtId="0" fontId="18" fillId="44" borderId="12" xfId="0" applyFont="1" applyFill="1" applyBorder="1" applyAlignment="1">
      <alignment horizontal="center" vertical="center"/>
    </xf>
    <xf numFmtId="0" fontId="18" fillId="34" borderId="10" xfId="0" applyFont="1" applyFill="1" applyBorder="1" applyAlignment="1">
      <alignment horizontal="center" vertical="center"/>
    </xf>
    <xf numFmtId="0" fontId="18" fillId="34" borderId="11" xfId="0" applyFont="1" applyFill="1" applyBorder="1" applyAlignment="1">
      <alignment horizontal="center" vertical="center"/>
    </xf>
    <xf numFmtId="0" fontId="18" fillId="34" borderId="12" xfId="0" applyFont="1" applyFill="1" applyBorder="1" applyAlignment="1">
      <alignment horizontal="center" vertical="center"/>
    </xf>
    <xf numFmtId="0" fontId="18" fillId="42" borderId="10" xfId="0" applyFont="1" applyFill="1" applyBorder="1" applyAlignment="1">
      <alignment horizontal="center" vertical="center"/>
    </xf>
    <xf numFmtId="0" fontId="18" fillId="42" borderId="11" xfId="0" applyFont="1" applyFill="1" applyBorder="1" applyAlignment="1">
      <alignment horizontal="center" vertical="center"/>
    </xf>
    <xf numFmtId="0" fontId="18" fillId="42" borderId="12" xfId="0" applyFont="1" applyFill="1" applyBorder="1" applyAlignment="1">
      <alignment horizontal="center" vertical="center"/>
    </xf>
    <xf numFmtId="0" fontId="18" fillId="0" borderId="22" xfId="0" applyFont="1" applyBorder="1" applyAlignment="1">
      <alignment horizontal="center" vertical="center"/>
    </xf>
    <xf numFmtId="0" fontId="18" fillId="0" borderId="24" xfId="0" applyFont="1" applyBorder="1" applyAlignment="1">
      <alignment horizontal="center" vertical="center"/>
    </xf>
    <xf numFmtId="0" fontId="16" fillId="44" borderId="10" xfId="0" applyFont="1" applyFill="1" applyBorder="1" applyAlignment="1">
      <alignment horizontal="center" vertical="center"/>
    </xf>
    <xf numFmtId="0" fontId="16" fillId="44" borderId="11" xfId="0" applyFont="1" applyFill="1" applyBorder="1" applyAlignment="1">
      <alignment horizontal="center" vertical="center"/>
    </xf>
    <xf numFmtId="0" fontId="16" fillId="44" borderId="12"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2" xfId="0" applyFont="1" applyFill="1" applyBorder="1" applyAlignment="1">
      <alignment horizontal="center" vertical="center"/>
    </xf>
    <xf numFmtId="0" fontId="16" fillId="34" borderId="10" xfId="0" applyFont="1" applyFill="1" applyBorder="1" applyAlignment="1">
      <alignment horizontal="center" vertical="center"/>
    </xf>
    <xf numFmtId="0" fontId="16" fillId="42" borderId="10" xfId="0" applyFont="1" applyFill="1" applyBorder="1" applyAlignment="1">
      <alignment horizontal="center" vertical="center"/>
    </xf>
    <xf numFmtId="0" fontId="16" fillId="42" borderId="12" xfId="0" applyFont="1" applyFill="1" applyBorder="1" applyAlignment="1">
      <alignment horizontal="center" vertical="center"/>
    </xf>
    <xf numFmtId="0" fontId="16" fillId="42" borderId="11" xfId="0" applyFont="1" applyFill="1" applyBorder="1" applyAlignment="1">
      <alignment horizontal="center" vertical="center"/>
    </xf>
    <xf numFmtId="0" fontId="18" fillId="0" borderId="0" xfId="0" applyFont="1" applyAlignment="1">
      <alignment horizontal="center" vertical="center"/>
    </xf>
    <xf numFmtId="0" fontId="16" fillId="41" borderId="38" xfId="0" applyFont="1" applyFill="1" applyBorder="1" applyAlignment="1">
      <alignment horizontal="center" vertical="center"/>
    </xf>
    <xf numFmtId="0" fontId="16" fillId="41" borderId="25" xfId="0" applyFont="1" applyFill="1" applyBorder="1" applyAlignment="1">
      <alignment horizontal="center" vertical="center"/>
    </xf>
    <xf numFmtId="0" fontId="16" fillId="41" borderId="39" xfId="0" applyFont="1" applyFill="1" applyBorder="1" applyAlignment="1">
      <alignment horizontal="center" vertical="center"/>
    </xf>
    <xf numFmtId="0" fontId="16" fillId="43" borderId="25" xfId="0" applyFont="1" applyFill="1" applyBorder="1" applyAlignment="1">
      <alignment horizontal="center" vertical="center"/>
    </xf>
    <xf numFmtId="0" fontId="16" fillId="43" borderId="39" xfId="0" applyFont="1" applyFill="1" applyBorder="1" applyAlignment="1">
      <alignment horizontal="center" vertical="center"/>
    </xf>
    <xf numFmtId="0" fontId="35" fillId="46" borderId="40" xfId="0" applyFont="1" applyFill="1" applyBorder="1" applyAlignment="1">
      <alignment horizontal="center" vertical="center"/>
    </xf>
    <xf numFmtId="0" fontId="28" fillId="34" borderId="10" xfId="0" applyFont="1" applyFill="1" applyBorder="1" applyAlignment="1">
      <alignment horizontal="center" vertical="center"/>
    </xf>
    <xf numFmtId="0" fontId="28" fillId="34" borderId="11" xfId="0" applyFont="1" applyFill="1" applyBorder="1" applyAlignment="1">
      <alignment horizontal="center" vertical="center"/>
    </xf>
    <xf numFmtId="0" fontId="28" fillId="34" borderId="12" xfId="0" applyFont="1" applyFill="1" applyBorder="1" applyAlignment="1">
      <alignment horizontal="center" vertical="center"/>
    </xf>
    <xf numFmtId="0" fontId="19" fillId="35" borderId="11" xfId="0" applyFont="1" applyFill="1" applyBorder="1" applyAlignment="1">
      <alignment horizontal="center"/>
    </xf>
    <xf numFmtId="0" fontId="19" fillId="35" borderId="12" xfId="0" applyFont="1" applyFill="1" applyBorder="1" applyAlignment="1">
      <alignment horizontal="center"/>
    </xf>
    <xf numFmtId="0" fontId="35" fillId="0" borderId="13" xfId="0" applyFont="1" applyBorder="1" applyAlignment="1">
      <alignment vertical="center"/>
    </xf>
    <xf numFmtId="164" fontId="35" fillId="0" borderId="11" xfId="0" applyNumberFormat="1" applyFont="1" applyBorder="1" applyAlignment="1">
      <alignment horizontal="center" vertical="center"/>
    </xf>
    <xf numFmtId="164" fontId="35" fillId="0" borderId="12" xfId="0" applyNumberFormat="1" applyFont="1" applyBorder="1" applyAlignment="1">
      <alignment horizontal="center" vertical="center"/>
    </xf>
    <xf numFmtId="164" fontId="19" fillId="0" borderId="0" xfId="0" applyNumberFormat="1" applyFont="1" applyBorder="1" applyAlignment="1">
      <alignment horizontal="center" vertical="center"/>
    </xf>
    <xf numFmtId="164" fontId="19" fillId="0" borderId="15" xfId="0" applyNumberFormat="1" applyFont="1" applyBorder="1" applyAlignment="1">
      <alignment horizontal="center" vertical="center"/>
    </xf>
    <xf numFmtId="164" fontId="19" fillId="0" borderId="18" xfId="0" applyNumberFormat="1" applyFont="1" applyBorder="1" applyAlignment="1">
      <alignment horizontal="center" vertical="center"/>
    </xf>
    <xf numFmtId="164" fontId="19" fillId="0" borderId="20" xfId="0" applyNumberFormat="1" applyFont="1" applyBorder="1" applyAlignment="1">
      <alignment horizontal="center" vertical="center"/>
    </xf>
    <xf numFmtId="164" fontId="19" fillId="0" borderId="21" xfId="0" applyNumberFormat="1" applyFont="1" applyBorder="1" applyAlignment="1">
      <alignment horizontal="center" vertical="center"/>
    </xf>
    <xf numFmtId="1" fontId="35" fillId="0" borderId="11" xfId="0" applyNumberFormat="1" applyFont="1" applyBorder="1" applyAlignment="1">
      <alignment horizontal="center" vertical="center"/>
    </xf>
    <xf numFmtId="1" fontId="35" fillId="0" borderId="12" xfId="0" applyNumberFormat="1" applyFont="1" applyBorder="1" applyAlignment="1">
      <alignment horizontal="center" vertical="center"/>
    </xf>
    <xf numFmtId="1" fontId="19" fillId="0" borderId="0" xfId="0" applyNumberFormat="1" applyFont="1" applyBorder="1" applyAlignment="1">
      <alignment horizontal="center" vertical="center"/>
    </xf>
    <xf numFmtId="1" fontId="19" fillId="0" borderId="15" xfId="0" applyNumberFormat="1" applyFont="1" applyBorder="1" applyAlignment="1">
      <alignment horizontal="center" vertical="center"/>
    </xf>
    <xf numFmtId="1" fontId="19" fillId="0" borderId="18" xfId="0" applyNumberFormat="1" applyFont="1" applyBorder="1" applyAlignment="1">
      <alignment horizontal="center" vertical="center"/>
    </xf>
    <xf numFmtId="1" fontId="19" fillId="0" borderId="20" xfId="0" applyNumberFormat="1" applyFont="1" applyBorder="1" applyAlignment="1">
      <alignment horizontal="center" vertical="center"/>
    </xf>
    <xf numFmtId="1" fontId="19" fillId="0" borderId="21" xfId="0" applyNumberFormat="1" applyFont="1" applyBorder="1" applyAlignment="1">
      <alignment horizontal="center" vertical="center"/>
    </xf>
    <xf numFmtId="2" fontId="19" fillId="0" borderId="0" xfId="0" applyNumberFormat="1" applyFont="1" applyAlignment="1">
      <alignment vertical="center"/>
    </xf>
    <xf numFmtId="164" fontId="19" fillId="0" borderId="14" xfId="0" applyNumberFormat="1" applyFont="1" applyBorder="1" applyAlignment="1">
      <alignment horizontal="center" vertical="center"/>
    </xf>
    <xf numFmtId="164" fontId="19" fillId="0" borderId="16" xfId="0" applyNumberFormat="1" applyFont="1" applyBorder="1" applyAlignment="1">
      <alignment horizontal="center" vertical="center"/>
    </xf>
    <xf numFmtId="164" fontId="19" fillId="0" borderId="17" xfId="0" applyNumberFormat="1" applyFont="1" applyBorder="1" applyAlignment="1">
      <alignment horizontal="center" vertical="center"/>
    </xf>
    <xf numFmtId="164" fontId="19" fillId="0" borderId="19" xfId="0" applyNumberFormat="1" applyFont="1" applyBorder="1" applyAlignment="1">
      <alignment horizontal="center" vertical="center"/>
    </xf>
    <xf numFmtId="1" fontId="19" fillId="0" borderId="14" xfId="0" applyNumberFormat="1" applyFont="1" applyBorder="1" applyAlignment="1">
      <alignment horizontal="center" vertical="center"/>
    </xf>
    <xf numFmtId="1" fontId="19" fillId="0" borderId="16" xfId="0" applyNumberFormat="1" applyFont="1" applyBorder="1" applyAlignment="1">
      <alignment horizontal="center" vertical="center"/>
    </xf>
    <xf numFmtId="1" fontId="19" fillId="0" borderId="17" xfId="0" applyNumberFormat="1" applyFont="1" applyBorder="1" applyAlignment="1">
      <alignment horizontal="center" vertical="center"/>
    </xf>
    <xf numFmtId="1" fontId="19" fillId="0" borderId="19" xfId="0" applyNumberFormat="1" applyFont="1" applyBorder="1" applyAlignment="1">
      <alignment horizontal="center" vertical="center"/>
    </xf>
    <xf numFmtId="0" fontId="28" fillId="42" borderId="10" xfId="0" applyFont="1" applyFill="1" applyBorder="1" applyAlignment="1">
      <alignment horizontal="center" vertical="center"/>
    </xf>
    <xf numFmtId="0" fontId="28" fillId="42" borderId="11" xfId="0" applyFont="1" applyFill="1" applyBorder="1" applyAlignment="1">
      <alignment horizontal="center" vertical="center"/>
    </xf>
    <xf numFmtId="0" fontId="28" fillId="42" borderId="12" xfId="0" applyFont="1" applyFill="1" applyBorder="1" applyAlignment="1">
      <alignment horizontal="center" vertical="center"/>
    </xf>
    <xf numFmtId="0" fontId="19" fillId="0" borderId="24" xfId="0" applyFont="1" applyBorder="1" applyAlignment="1">
      <alignment vertical="center" wrapText="1"/>
    </xf>
    <xf numFmtId="0" fontId="19" fillId="0" borderId="0" xfId="0" applyFont="1" applyBorder="1" applyAlignment="1">
      <alignment vertical="center" wrapText="1"/>
    </xf>
    <xf numFmtId="0" fontId="36" fillId="0" borderId="13" xfId="0" applyFont="1" applyBorder="1"/>
    <xf numFmtId="0" fontId="37" fillId="33" borderId="13" xfId="0" applyFont="1" applyFill="1" applyBorder="1" applyAlignment="1">
      <alignment horizontal="center" vertical="center"/>
    </xf>
    <xf numFmtId="0" fontId="37" fillId="41" borderId="13" xfId="0" applyFont="1" applyFill="1" applyBorder="1" applyAlignment="1">
      <alignment horizontal="center" vertical="center" wrapText="1"/>
    </xf>
    <xf numFmtId="0" fontId="37" fillId="43" borderId="13" xfId="0" applyFont="1" applyFill="1" applyBorder="1" applyAlignment="1">
      <alignment horizontal="center" vertical="center" wrapText="1"/>
    </xf>
    <xf numFmtId="0" fontId="37" fillId="47" borderId="13" xfId="0" applyFont="1" applyFill="1" applyBorder="1" applyAlignment="1">
      <alignment horizontal="center" vertical="center" wrapText="1"/>
    </xf>
    <xf numFmtId="0" fontId="37" fillId="33" borderId="13" xfId="0" applyFont="1" applyFill="1" applyBorder="1" applyAlignment="1">
      <alignment horizontal="center" vertical="center" wrapText="1"/>
    </xf>
    <xf numFmtId="0" fontId="37" fillId="41" borderId="13" xfId="0" applyFont="1" applyFill="1" applyBorder="1" applyAlignment="1">
      <alignment horizontal="center" vertical="center" wrapText="1"/>
    </xf>
    <xf numFmtId="0" fontId="37" fillId="43" borderId="13" xfId="0" applyFont="1" applyFill="1" applyBorder="1" applyAlignment="1">
      <alignment horizontal="center" vertical="center" wrapText="1"/>
    </xf>
    <xf numFmtId="0" fontId="36" fillId="0" borderId="13" xfId="0" applyFont="1" applyBorder="1" applyAlignment="1">
      <alignment horizontal="center" vertical="center"/>
    </xf>
    <xf numFmtId="1" fontId="36" fillId="0" borderId="13" xfId="0" applyNumberFormat="1" applyFont="1" applyBorder="1" applyAlignment="1">
      <alignment horizontal="center" vertical="center"/>
    </xf>
    <xf numFmtId="0" fontId="23" fillId="34" borderId="13" xfId="0" applyFont="1" applyFill="1" applyBorder="1" applyAlignment="1">
      <alignment horizontal="center" vertical="center"/>
    </xf>
    <xf numFmtId="0" fontId="23" fillId="0" borderId="13" xfId="0" applyFont="1" applyBorder="1" applyAlignment="1">
      <alignment horizontal="center" vertical="center"/>
    </xf>
    <xf numFmtId="0" fontId="0" fillId="0" borderId="13" xfId="0" applyBorder="1" applyAlignment="1">
      <alignment horizontal="center"/>
    </xf>
    <xf numFmtId="0" fontId="0" fillId="0" borderId="13" xfId="0" applyBorder="1" applyAlignment="1">
      <alignment horizontal="left"/>
    </xf>
    <xf numFmtId="0" fontId="0" fillId="0" borderId="13" xfId="0" applyFill="1" applyBorder="1" applyAlignment="1">
      <alignment horizontal="left"/>
    </xf>
    <xf numFmtId="0" fontId="23" fillId="0" borderId="13" xfId="0" applyFont="1" applyBorder="1" applyAlignment="1">
      <alignment vertical="center"/>
    </xf>
    <xf numFmtId="0" fontId="0" fillId="0" borderId="13" xfId="0" applyBorder="1" applyAlignment="1">
      <alignment vertical="center"/>
    </xf>
    <xf numFmtId="0" fontId="17" fillId="38" borderId="13" xfId="0" applyFont="1" applyFill="1" applyBorder="1"/>
    <xf numFmtId="0" fontId="16" fillId="42" borderId="13" xfId="0" applyFont="1" applyFill="1" applyBorder="1" applyAlignment="1">
      <alignment horizontal="center" vertical="center"/>
    </xf>
    <xf numFmtId="0" fontId="17" fillId="40" borderId="13" xfId="0" applyFont="1" applyFill="1" applyBorder="1"/>
    <xf numFmtId="0" fontId="16" fillId="39" borderId="13" xfId="0" applyFont="1" applyFill="1" applyBorder="1" applyAlignment="1">
      <alignment wrapText="1"/>
    </xf>
    <xf numFmtId="0" fontId="0" fillId="0" borderId="13" xfId="0" applyBorder="1" applyAlignment="1">
      <alignment wrapText="1"/>
    </xf>
    <xf numFmtId="0" fontId="13" fillId="38" borderId="13" xfId="0" applyFont="1" applyFill="1" applyBorder="1" applyAlignment="1">
      <alignment horizontal="left" wrapText="1"/>
    </xf>
    <xf numFmtId="0" fontId="0" fillId="0" borderId="13" xfId="0" applyFill="1" applyBorder="1" applyAlignment="1">
      <alignment wrapText="1"/>
    </xf>
    <xf numFmtId="0" fontId="28" fillId="0" borderId="0" xfId="0" applyFont="1" applyAlignment="1">
      <alignment horizontal="center" vertical="center"/>
    </xf>
    <xf numFmtId="0" fontId="28" fillId="0" borderId="14" xfId="0" applyFont="1" applyBorder="1" applyAlignment="1">
      <alignment horizontal="center" vertical="center" wrapText="1"/>
    </xf>
    <xf numFmtId="0" fontId="28" fillId="0" borderId="16" xfId="0" applyFont="1" applyBorder="1" applyAlignment="1">
      <alignment horizontal="center" vertical="center" wrapText="1"/>
    </xf>
    <xf numFmtId="0" fontId="28" fillId="34" borderId="13" xfId="0" applyFont="1" applyFill="1" applyBorder="1" applyAlignment="1">
      <alignment horizontal="center"/>
    </xf>
    <xf numFmtId="0" fontId="28" fillId="34" borderId="10" xfId="0" applyFont="1" applyFill="1" applyBorder="1" applyAlignment="1">
      <alignment horizontal="center"/>
    </xf>
    <xf numFmtId="0" fontId="28" fillId="34" borderId="12" xfId="0" applyFont="1" applyFill="1" applyBorder="1" applyAlignment="1">
      <alignment horizontal="center"/>
    </xf>
    <xf numFmtId="0" fontId="28" fillId="0" borderId="23" xfId="0" applyFont="1" applyBorder="1" applyAlignment="1">
      <alignment horizontal="center"/>
    </xf>
    <xf numFmtId="2" fontId="19" fillId="0" borderId="14" xfId="0" applyNumberFormat="1" applyFont="1" applyBorder="1" applyAlignment="1">
      <alignment horizontal="center" wrapText="1"/>
    </xf>
    <xf numFmtId="2" fontId="19" fillId="0" borderId="16" xfId="0" applyNumberFormat="1" applyFont="1" applyBorder="1" applyAlignment="1">
      <alignment horizontal="center" wrapText="1"/>
    </xf>
    <xf numFmtId="2" fontId="19" fillId="0" borderId="17" xfId="0" applyNumberFormat="1" applyFont="1" applyBorder="1" applyAlignment="1">
      <alignment horizontal="center" wrapText="1"/>
    </xf>
    <xf numFmtId="2" fontId="19" fillId="0" borderId="18" xfId="0" applyNumberFormat="1" applyFont="1" applyBorder="1" applyAlignment="1">
      <alignment horizontal="center" wrapText="1"/>
    </xf>
    <xf numFmtId="2" fontId="19" fillId="0" borderId="19" xfId="0" applyNumberFormat="1" applyFont="1" applyBorder="1" applyAlignment="1">
      <alignment horizontal="center" wrapText="1"/>
    </xf>
    <xf numFmtId="2" fontId="19" fillId="0" borderId="21" xfId="0" applyNumberFormat="1" applyFont="1" applyBorder="1" applyAlignment="1">
      <alignment horizontal="center" wrapText="1"/>
    </xf>
    <xf numFmtId="0" fontId="28" fillId="0" borderId="14" xfId="0" applyFont="1" applyBorder="1" applyAlignment="1">
      <alignment horizontal="center" vertical="center"/>
    </xf>
    <xf numFmtId="0" fontId="28" fillId="0" borderId="24" xfId="0" applyFont="1" applyBorder="1" applyAlignment="1">
      <alignment horizontal="center"/>
    </xf>
    <xf numFmtId="0" fontId="16" fillId="0" borderId="0" xfId="0" applyFont="1" applyBorder="1" applyAlignment="1">
      <alignment horizontal="left" vertical="center" wrapText="1"/>
    </xf>
    <xf numFmtId="0" fontId="16" fillId="0" borderId="0" xfId="0" applyFont="1" applyAlignment="1">
      <alignment horizontal="center"/>
    </xf>
    <xf numFmtId="0" fontId="16" fillId="0" borderId="0" xfId="0" applyFont="1" applyAlignment="1">
      <alignment horizontal="center" wrapText="1"/>
    </xf>
    <xf numFmtId="0" fontId="16" fillId="0" borderId="0" xfId="0" applyFont="1" applyAlignment="1"/>
    <xf numFmtId="0" fontId="19" fillId="0" borderId="0" xfId="0" applyFont="1" applyBorder="1" applyAlignment="1">
      <alignment vertical="center"/>
    </xf>
    <xf numFmtId="0" fontId="28" fillId="0" borderId="22" xfId="0" applyFont="1" applyBorder="1" applyAlignment="1">
      <alignment vertical="center"/>
    </xf>
    <xf numFmtId="0" fontId="0" fillId="0" borderId="22" xfId="0" applyBorder="1" applyAlignment="1">
      <alignment horizontal="left"/>
    </xf>
    <xf numFmtId="0" fontId="19" fillId="0" borderId="17" xfId="0" applyFont="1" applyBorder="1" applyAlignment="1">
      <alignment vertical="center"/>
    </xf>
    <xf numFmtId="0" fontId="16" fillId="0" borderId="18" xfId="0" applyFont="1" applyBorder="1" applyAlignment="1"/>
    <xf numFmtId="0" fontId="0" fillId="0" borderId="18" xfId="0" applyBorder="1" applyAlignment="1">
      <alignment horizontal="center"/>
    </xf>
    <xf numFmtId="0" fontId="19" fillId="0" borderId="19" xfId="0" applyFont="1" applyBorder="1" applyAlignment="1">
      <alignment vertical="center"/>
    </xf>
    <xf numFmtId="0" fontId="0" fillId="0" borderId="21" xfId="0" applyBorder="1" applyAlignment="1">
      <alignment horizontal="center"/>
    </xf>
    <xf numFmtId="0" fontId="28" fillId="34" borderId="38" xfId="0" applyFont="1" applyFill="1" applyBorder="1" applyAlignment="1">
      <alignment vertical="center" wrapText="1"/>
    </xf>
    <xf numFmtId="0" fontId="28" fillId="34" borderId="25" xfId="0" applyFont="1" applyFill="1" applyBorder="1" applyAlignment="1">
      <alignment horizontal="center" vertical="center" wrapText="1"/>
    </xf>
    <xf numFmtId="0" fontId="28" fillId="34" borderId="39" xfId="0" applyFont="1" applyFill="1" applyBorder="1" applyAlignment="1">
      <alignment horizontal="center" vertical="center" wrapText="1"/>
    </xf>
    <xf numFmtId="0" fontId="19" fillId="0" borderId="0" xfId="0" applyFont="1" applyAlignment="1">
      <alignment wrapText="1"/>
    </xf>
    <xf numFmtId="0" fontId="19" fillId="0" borderId="17" xfId="0" applyFont="1" applyBorder="1"/>
    <xf numFmtId="0" fontId="19" fillId="0" borderId="0" xfId="0" applyFont="1" applyBorder="1" applyAlignment="1">
      <alignment horizontal="center"/>
    </xf>
    <xf numFmtId="2" fontId="19" fillId="0" borderId="0" xfId="0" applyNumberFormat="1" applyFont="1" applyBorder="1" applyAlignment="1">
      <alignment horizontal="center"/>
    </xf>
    <xf numFmtId="2" fontId="19" fillId="0" borderId="18" xfId="0" applyNumberFormat="1" applyFont="1" applyBorder="1" applyAlignment="1">
      <alignment horizontal="center"/>
    </xf>
    <xf numFmtId="0" fontId="19" fillId="0" borderId="0" xfId="0" applyFont="1"/>
    <xf numFmtId="0" fontId="28" fillId="37" borderId="36" xfId="0" applyFont="1" applyFill="1" applyBorder="1" applyAlignment="1">
      <alignment vertical="center"/>
    </xf>
    <xf numFmtId="0" fontId="28" fillId="37" borderId="25" xfId="0" applyFont="1" applyFill="1" applyBorder="1" applyAlignment="1">
      <alignment horizontal="center" vertical="center"/>
    </xf>
    <xf numFmtId="0" fontId="28" fillId="37" borderId="37" xfId="0" applyFont="1" applyFill="1" applyBorder="1" applyAlignment="1">
      <alignment horizontal="center" vertical="center"/>
    </xf>
    <xf numFmtId="0" fontId="19" fillId="0" borderId="14" xfId="0" applyFont="1" applyBorder="1" applyAlignment="1">
      <alignment vertical="center"/>
    </xf>
    <xf numFmtId="0" fontId="19" fillId="0" borderId="15" xfId="0" applyFont="1" applyBorder="1"/>
    <xf numFmtId="0" fontId="19" fillId="0" borderId="15" xfId="0" applyFont="1" applyBorder="1" applyAlignment="1">
      <alignment vertical="center"/>
    </xf>
    <xf numFmtId="0" fontId="19" fillId="0" borderId="0" xfId="0" applyFont="1" applyFill="1" applyBorder="1"/>
    <xf numFmtId="0" fontId="19" fillId="0" borderId="20" xfId="0" applyFont="1" applyFill="1" applyBorder="1"/>
    <xf numFmtId="0" fontId="19" fillId="0" borderId="20" xfId="0" applyFont="1" applyBorder="1" applyAlignment="1">
      <alignment vertical="center"/>
    </xf>
    <xf numFmtId="0" fontId="19" fillId="0" borderId="19" xfId="0" applyFont="1" applyBorder="1"/>
    <xf numFmtId="0" fontId="19" fillId="0" borderId="20" xfId="0" applyFont="1" applyBorder="1" applyAlignment="1">
      <alignment horizontal="center"/>
    </xf>
    <xf numFmtId="2" fontId="19" fillId="0" borderId="20" xfId="0" applyNumberFormat="1" applyFont="1" applyBorder="1" applyAlignment="1">
      <alignment horizontal="center"/>
    </xf>
    <xf numFmtId="2" fontId="19" fillId="0" borderId="21" xfId="0" applyNumberFormat="1" applyFont="1" applyBorder="1" applyAlignment="1">
      <alignment horizontal="center"/>
    </xf>
    <xf numFmtId="0" fontId="19" fillId="0" borderId="0" xfId="0" applyFont="1" applyAlignment="1">
      <alignment horizontal="center"/>
    </xf>
    <xf numFmtId="0" fontId="38" fillId="0" borderId="0" xfId="0" applyFont="1"/>
    <xf numFmtId="0" fontId="19" fillId="0" borderId="0" xfId="0" applyFont="1" applyAlignment="1">
      <alignment horizontal="center" wrapText="1"/>
    </xf>
    <xf numFmtId="0" fontId="19" fillId="0" borderId="0" xfId="0" applyFont="1" applyBorder="1"/>
    <xf numFmtId="0" fontId="28" fillId="0" borderId="0" xfId="0" applyFont="1" applyAlignment="1">
      <alignment vertical="center"/>
    </xf>
    <xf numFmtId="0" fontId="28" fillId="0" borderId="17" xfId="0" applyFont="1" applyBorder="1" applyAlignment="1">
      <alignment vertical="center"/>
    </xf>
    <xf numFmtId="0" fontId="16" fillId="37" borderId="36" xfId="0" applyFont="1" applyFill="1" applyBorder="1" applyAlignment="1">
      <alignment vertical="center" wrapText="1"/>
    </xf>
    <xf numFmtId="0" fontId="19" fillId="0" borderId="0" xfId="0" applyFont="1" applyAlignment="1">
      <alignment vertical="center" wrapText="1"/>
    </xf>
    <xf numFmtId="0" fontId="19" fillId="0" borderId="20" xfId="0" applyFont="1" applyBorder="1"/>
    <xf numFmtId="164" fontId="19" fillId="0" borderId="0" xfId="0" applyNumberFormat="1" applyFont="1" applyAlignment="1">
      <alignment horizontal="center" vertical="center"/>
    </xf>
    <xf numFmtId="0" fontId="28" fillId="34" borderId="13" xfId="0" applyFont="1" applyFill="1" applyBorder="1" applyAlignment="1">
      <alignment vertical="center" wrapText="1"/>
    </xf>
    <xf numFmtId="0" fontId="28" fillId="34" borderId="13" xfId="0" applyFont="1" applyFill="1" applyBorder="1" applyAlignment="1">
      <alignment horizontal="center" vertical="center" wrapText="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rmal 2" xfId="42"/>
    <cellStyle name="Note" xfId="15" builtinId="10" customBuiltin="1"/>
    <cellStyle name="Pourcentage" xfId="43" builtinId="5"/>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
    <dxf>
      <font>
        <color rgb="FFFFFF00"/>
      </font>
    </dxf>
  </dxfs>
  <tableStyles count="1" defaultTableStyle="TableStyleMedium2" defaultPivotStyle="PivotStyleLight16">
    <tableStyle name="Style de tableau croisé dynamique 1" table="0" count="1">
      <tableStyleElement type="wholeTable" dxfId="0"/>
    </tableStyle>
  </tableStyles>
  <colors>
    <mruColors>
      <color rgb="FF00CC00"/>
      <color rgb="FFFF99FF"/>
      <color rgb="FFD60000"/>
      <color rgb="FF9900CC"/>
      <color rgb="FFFFCC00"/>
      <color rgb="FFFFFF99"/>
      <color rgb="FF00C1EE"/>
      <color rgb="FF996633"/>
      <color rgb="FFFFFFCC"/>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NbWOS!$A$5</c:f>
              <c:strCache>
                <c:ptCount val="1"/>
                <c:pt idx="0">
                  <c:v>INFECTIOUS DISEASES</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NbWOS!$B$5:$K$5</c:f>
              <c:numCache>
                <c:formatCode>General</c:formatCode>
                <c:ptCount val="10"/>
                <c:pt idx="0">
                  <c:v>105</c:v>
                </c:pt>
                <c:pt idx="1">
                  <c:v>136</c:v>
                </c:pt>
                <c:pt idx="2">
                  <c:v>122</c:v>
                </c:pt>
                <c:pt idx="3">
                  <c:v>140</c:v>
                </c:pt>
                <c:pt idx="4">
                  <c:v>136</c:v>
                </c:pt>
                <c:pt idx="5">
                  <c:v>148</c:v>
                </c:pt>
                <c:pt idx="6">
                  <c:v>154</c:v>
                </c:pt>
                <c:pt idx="7">
                  <c:v>147</c:v>
                </c:pt>
                <c:pt idx="8">
                  <c:v>161</c:v>
                </c:pt>
                <c:pt idx="9">
                  <c:v>179</c:v>
                </c:pt>
              </c:numCache>
            </c:numRef>
          </c:val>
          <c:smooth val="0"/>
          <c:extLst>
            <c:ext xmlns:c16="http://schemas.microsoft.com/office/drawing/2014/chart" uri="{C3380CC4-5D6E-409C-BE32-E72D297353CC}">
              <c16:uniqueId val="{00000000-74D2-4EAD-BBEB-5C364E0C5322}"/>
            </c:ext>
          </c:extLst>
        </c:ser>
        <c:ser>
          <c:idx val="1"/>
          <c:order val="1"/>
          <c:tx>
            <c:strRef>
              <c:f>NbWOS!$A$6</c:f>
              <c:strCache>
                <c:ptCount val="1"/>
                <c:pt idx="0">
                  <c:v>MICROBIOLOGY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NbWOS!$B$6:$K$6</c:f>
              <c:numCache>
                <c:formatCode>General</c:formatCode>
                <c:ptCount val="10"/>
                <c:pt idx="0">
                  <c:v>67</c:v>
                </c:pt>
                <c:pt idx="1">
                  <c:v>151</c:v>
                </c:pt>
                <c:pt idx="2">
                  <c:v>126</c:v>
                </c:pt>
                <c:pt idx="3">
                  <c:v>120</c:v>
                </c:pt>
                <c:pt idx="4">
                  <c:v>128</c:v>
                </c:pt>
                <c:pt idx="5">
                  <c:v>120</c:v>
                </c:pt>
                <c:pt idx="6">
                  <c:v>146</c:v>
                </c:pt>
                <c:pt idx="7">
                  <c:v>141</c:v>
                </c:pt>
                <c:pt idx="8">
                  <c:v>159</c:v>
                </c:pt>
                <c:pt idx="9">
                  <c:v>167</c:v>
                </c:pt>
              </c:numCache>
            </c:numRef>
          </c:val>
          <c:smooth val="0"/>
          <c:extLst>
            <c:ext xmlns:c16="http://schemas.microsoft.com/office/drawing/2014/chart" uri="{C3380CC4-5D6E-409C-BE32-E72D297353CC}">
              <c16:uniqueId val="{00000001-74D2-4EAD-BBEB-5C364E0C5322}"/>
            </c:ext>
          </c:extLst>
        </c:ser>
        <c:ser>
          <c:idx val="2"/>
          <c:order val="2"/>
          <c:tx>
            <c:strRef>
              <c:f>NbWOS!$A$7</c:f>
              <c:strCache>
                <c:ptCount val="1"/>
                <c:pt idx="0">
                  <c:v>IMMUNOLOGY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NbWOS!$B$7:$K$7</c:f>
              <c:numCache>
                <c:formatCode>General</c:formatCode>
                <c:ptCount val="10"/>
                <c:pt idx="0">
                  <c:v>68</c:v>
                </c:pt>
                <c:pt idx="1">
                  <c:v>75</c:v>
                </c:pt>
                <c:pt idx="2">
                  <c:v>64</c:v>
                </c:pt>
                <c:pt idx="3">
                  <c:v>67</c:v>
                </c:pt>
                <c:pt idx="4">
                  <c:v>63</c:v>
                </c:pt>
                <c:pt idx="5">
                  <c:v>60</c:v>
                </c:pt>
                <c:pt idx="6">
                  <c:v>93</c:v>
                </c:pt>
                <c:pt idx="7">
                  <c:v>82</c:v>
                </c:pt>
                <c:pt idx="8">
                  <c:v>74</c:v>
                </c:pt>
                <c:pt idx="9">
                  <c:v>76</c:v>
                </c:pt>
              </c:numCache>
            </c:numRef>
          </c:val>
          <c:smooth val="0"/>
          <c:extLst>
            <c:ext xmlns:c16="http://schemas.microsoft.com/office/drawing/2014/chart" uri="{C3380CC4-5D6E-409C-BE32-E72D297353CC}">
              <c16:uniqueId val="{00000002-74D2-4EAD-BBEB-5C364E0C5322}"/>
            </c:ext>
          </c:extLst>
        </c:ser>
        <c:ser>
          <c:idx val="3"/>
          <c:order val="3"/>
          <c:tx>
            <c:strRef>
              <c:f>NbWOS!$A$8</c:f>
              <c:strCache>
                <c:ptCount val="1"/>
                <c:pt idx="0">
                  <c:v>PUBLIC, ENVIRONMENTAL &amp; OCCUPATIONAL HEALTH</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NbWOS!$B$8:$K$8</c:f>
              <c:numCache>
                <c:formatCode>General</c:formatCode>
                <c:ptCount val="10"/>
                <c:pt idx="0">
                  <c:v>33</c:v>
                </c:pt>
                <c:pt idx="1">
                  <c:v>50</c:v>
                </c:pt>
                <c:pt idx="2">
                  <c:v>41</c:v>
                </c:pt>
                <c:pt idx="3">
                  <c:v>45</c:v>
                </c:pt>
                <c:pt idx="4">
                  <c:v>46</c:v>
                </c:pt>
                <c:pt idx="5">
                  <c:v>40</c:v>
                </c:pt>
                <c:pt idx="6">
                  <c:v>49</c:v>
                </c:pt>
                <c:pt idx="7">
                  <c:v>49</c:v>
                </c:pt>
                <c:pt idx="8">
                  <c:v>60</c:v>
                </c:pt>
                <c:pt idx="9">
                  <c:v>55</c:v>
                </c:pt>
              </c:numCache>
            </c:numRef>
          </c:val>
          <c:smooth val="0"/>
          <c:extLst>
            <c:ext xmlns:c16="http://schemas.microsoft.com/office/drawing/2014/chart" uri="{C3380CC4-5D6E-409C-BE32-E72D297353CC}">
              <c16:uniqueId val="{00000003-74D2-4EAD-BBEB-5C364E0C5322}"/>
            </c:ext>
          </c:extLst>
        </c:ser>
        <c:ser>
          <c:idx val="4"/>
          <c:order val="4"/>
          <c:tx>
            <c:strRef>
              <c:f>NbWOS!$A$9</c:f>
              <c:strCache>
                <c:ptCount val="1"/>
                <c:pt idx="0">
                  <c:v>BIOCHEMISTRY &amp; MOLECULAR BIOLOGY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NbWOS!$B$9:$K$9</c:f>
              <c:numCache>
                <c:formatCode>General</c:formatCode>
                <c:ptCount val="10"/>
                <c:pt idx="0">
                  <c:v>51</c:v>
                </c:pt>
                <c:pt idx="1">
                  <c:v>55</c:v>
                </c:pt>
                <c:pt idx="2">
                  <c:v>44</c:v>
                </c:pt>
                <c:pt idx="3">
                  <c:v>41</c:v>
                </c:pt>
                <c:pt idx="4">
                  <c:v>42</c:v>
                </c:pt>
                <c:pt idx="5">
                  <c:v>43</c:v>
                </c:pt>
                <c:pt idx="6">
                  <c:v>44</c:v>
                </c:pt>
                <c:pt idx="7">
                  <c:v>48</c:v>
                </c:pt>
                <c:pt idx="8">
                  <c:v>35</c:v>
                </c:pt>
                <c:pt idx="9">
                  <c:v>33</c:v>
                </c:pt>
              </c:numCache>
            </c:numRef>
          </c:val>
          <c:smooth val="0"/>
          <c:extLst>
            <c:ext xmlns:c16="http://schemas.microsoft.com/office/drawing/2014/chart" uri="{C3380CC4-5D6E-409C-BE32-E72D297353CC}">
              <c16:uniqueId val="{00000004-74D2-4EAD-BBEB-5C364E0C5322}"/>
            </c:ext>
          </c:extLst>
        </c:ser>
        <c:ser>
          <c:idx val="5"/>
          <c:order val="5"/>
          <c:tx>
            <c:strRef>
              <c:f>NbWOS!$A$10</c:f>
              <c:strCache>
                <c:ptCount val="1"/>
                <c:pt idx="0">
                  <c:v>TROPICAL MEDICINE</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NbWOS!$B$10:$K$10</c:f>
              <c:numCache>
                <c:formatCode>General</c:formatCode>
                <c:ptCount val="10"/>
                <c:pt idx="0">
                  <c:v>32</c:v>
                </c:pt>
                <c:pt idx="1">
                  <c:v>35</c:v>
                </c:pt>
                <c:pt idx="2">
                  <c:v>39</c:v>
                </c:pt>
                <c:pt idx="3">
                  <c:v>44</c:v>
                </c:pt>
                <c:pt idx="4">
                  <c:v>60</c:v>
                </c:pt>
                <c:pt idx="5">
                  <c:v>68</c:v>
                </c:pt>
                <c:pt idx="6">
                  <c:v>56</c:v>
                </c:pt>
                <c:pt idx="7">
                  <c:v>38</c:v>
                </c:pt>
                <c:pt idx="8">
                  <c:v>31</c:v>
                </c:pt>
                <c:pt idx="9">
                  <c:v>31</c:v>
                </c:pt>
              </c:numCache>
            </c:numRef>
          </c:val>
          <c:smooth val="0"/>
          <c:extLst>
            <c:ext xmlns:c16="http://schemas.microsoft.com/office/drawing/2014/chart" uri="{C3380CC4-5D6E-409C-BE32-E72D297353CC}">
              <c16:uniqueId val="{00000005-74D2-4EAD-BBEB-5C364E0C5322}"/>
            </c:ext>
          </c:extLst>
        </c:ser>
        <c:ser>
          <c:idx val="6"/>
          <c:order val="6"/>
          <c:tx>
            <c:strRef>
              <c:f>NbWOS!$A$11</c:f>
              <c:strCache>
                <c:ptCount val="1"/>
                <c:pt idx="0">
                  <c:v>PARASITOLOGY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NbWOS!$B$11:$K$11</c:f>
              <c:numCache>
                <c:formatCode>General</c:formatCode>
                <c:ptCount val="10"/>
                <c:pt idx="0">
                  <c:v>35</c:v>
                </c:pt>
                <c:pt idx="1">
                  <c:v>55</c:v>
                </c:pt>
                <c:pt idx="2">
                  <c:v>38</c:v>
                </c:pt>
                <c:pt idx="3">
                  <c:v>42</c:v>
                </c:pt>
                <c:pt idx="4">
                  <c:v>44</c:v>
                </c:pt>
                <c:pt idx="5">
                  <c:v>65</c:v>
                </c:pt>
                <c:pt idx="6">
                  <c:v>39</c:v>
                </c:pt>
                <c:pt idx="7">
                  <c:v>39</c:v>
                </c:pt>
                <c:pt idx="8">
                  <c:v>24</c:v>
                </c:pt>
                <c:pt idx="9">
                  <c:v>34</c:v>
                </c:pt>
              </c:numCache>
            </c:numRef>
          </c:val>
          <c:smooth val="0"/>
          <c:extLst>
            <c:ext xmlns:c16="http://schemas.microsoft.com/office/drawing/2014/chart" uri="{C3380CC4-5D6E-409C-BE32-E72D297353CC}">
              <c16:uniqueId val="{00000006-74D2-4EAD-BBEB-5C364E0C5322}"/>
            </c:ext>
          </c:extLst>
        </c:ser>
        <c:ser>
          <c:idx val="7"/>
          <c:order val="7"/>
          <c:tx>
            <c:strRef>
              <c:f>NbWOS!$A$12</c:f>
              <c:strCache>
                <c:ptCount val="1"/>
                <c:pt idx="0">
                  <c:v>VIROLOGY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NbWOS!$B$12:$K$12</c:f>
              <c:numCache>
                <c:formatCode>General</c:formatCode>
                <c:ptCount val="10"/>
                <c:pt idx="0">
                  <c:v>33</c:v>
                </c:pt>
                <c:pt idx="1">
                  <c:v>34</c:v>
                </c:pt>
                <c:pt idx="2">
                  <c:v>53</c:v>
                </c:pt>
                <c:pt idx="3">
                  <c:v>48</c:v>
                </c:pt>
                <c:pt idx="4">
                  <c:v>49</c:v>
                </c:pt>
                <c:pt idx="5">
                  <c:v>35</c:v>
                </c:pt>
                <c:pt idx="6">
                  <c:v>34</c:v>
                </c:pt>
                <c:pt idx="7">
                  <c:v>41</c:v>
                </c:pt>
                <c:pt idx="8">
                  <c:v>41</c:v>
                </c:pt>
                <c:pt idx="9">
                  <c:v>41</c:v>
                </c:pt>
              </c:numCache>
            </c:numRef>
          </c:val>
          <c:smooth val="0"/>
          <c:extLst>
            <c:ext xmlns:c16="http://schemas.microsoft.com/office/drawing/2014/chart" uri="{C3380CC4-5D6E-409C-BE32-E72D297353CC}">
              <c16:uniqueId val="{00000007-74D2-4EAD-BBEB-5C364E0C5322}"/>
            </c:ext>
          </c:extLst>
        </c:ser>
        <c:ser>
          <c:idx val="8"/>
          <c:order val="8"/>
          <c:tx>
            <c:strRef>
              <c:f>NbWOS!$A$13</c:f>
              <c:strCache>
                <c:ptCount val="1"/>
                <c:pt idx="0">
                  <c:v>PHARMACOLOGY &amp; PHARMACY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NbWOS!$B$13:$K$13</c:f>
              <c:numCache>
                <c:formatCode>General</c:formatCode>
                <c:ptCount val="10"/>
                <c:pt idx="0">
                  <c:v>23</c:v>
                </c:pt>
                <c:pt idx="1">
                  <c:v>26</c:v>
                </c:pt>
                <c:pt idx="2">
                  <c:v>20</c:v>
                </c:pt>
                <c:pt idx="3">
                  <c:v>28</c:v>
                </c:pt>
                <c:pt idx="4">
                  <c:v>27</c:v>
                </c:pt>
                <c:pt idx="5">
                  <c:v>35</c:v>
                </c:pt>
                <c:pt idx="6">
                  <c:v>44</c:v>
                </c:pt>
                <c:pt idx="7">
                  <c:v>36</c:v>
                </c:pt>
                <c:pt idx="8">
                  <c:v>38</c:v>
                </c:pt>
                <c:pt idx="9">
                  <c:v>53</c:v>
                </c:pt>
              </c:numCache>
            </c:numRef>
          </c:val>
          <c:smooth val="0"/>
          <c:extLst>
            <c:ext xmlns:c16="http://schemas.microsoft.com/office/drawing/2014/chart" uri="{C3380CC4-5D6E-409C-BE32-E72D297353CC}">
              <c16:uniqueId val="{00000008-74D2-4EAD-BBEB-5C364E0C5322}"/>
            </c:ext>
          </c:extLst>
        </c:ser>
        <c:ser>
          <c:idx val="9"/>
          <c:order val="9"/>
          <c:tx>
            <c:strRef>
              <c:f>NbWOS!$A$14</c:f>
              <c:strCache>
                <c:ptCount val="1"/>
                <c:pt idx="0">
                  <c:v>GENETICS &amp; HEREDITY</c:v>
                </c:pt>
              </c:strCache>
            </c:strRef>
          </c:tx>
          <c:marker>
            <c:symbol val="none"/>
          </c:marker>
          <c:cat>
            <c:numRef>
              <c:f>NbWOS!$B$4:$K$4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NbWOS!$B$14:$K$14</c:f>
              <c:numCache>
                <c:formatCode>General</c:formatCode>
                <c:ptCount val="10"/>
                <c:pt idx="0">
                  <c:v>18</c:v>
                </c:pt>
                <c:pt idx="1">
                  <c:v>35</c:v>
                </c:pt>
                <c:pt idx="2">
                  <c:v>42</c:v>
                </c:pt>
                <c:pt idx="3">
                  <c:v>41</c:v>
                </c:pt>
                <c:pt idx="4">
                  <c:v>22</c:v>
                </c:pt>
                <c:pt idx="5">
                  <c:v>21</c:v>
                </c:pt>
                <c:pt idx="6">
                  <c:v>20</c:v>
                </c:pt>
                <c:pt idx="7">
                  <c:v>24</c:v>
                </c:pt>
                <c:pt idx="8">
                  <c:v>14</c:v>
                </c:pt>
                <c:pt idx="9">
                  <c:v>9</c:v>
                </c:pt>
              </c:numCache>
            </c:numRef>
          </c:val>
          <c:smooth val="0"/>
          <c:extLst>
            <c:ext xmlns:c16="http://schemas.microsoft.com/office/drawing/2014/chart" uri="{C3380CC4-5D6E-409C-BE32-E72D297353CC}">
              <c16:uniqueId val="{00000009-74D2-4EAD-BBEB-5C364E0C5322}"/>
            </c:ext>
          </c:extLst>
        </c:ser>
        <c:dLbls>
          <c:showLegendKey val="0"/>
          <c:showVal val="0"/>
          <c:showCatName val="0"/>
          <c:showSerName val="0"/>
          <c:showPercent val="0"/>
          <c:showBubbleSize val="0"/>
        </c:dLbls>
        <c:smooth val="0"/>
        <c:axId val="232428672"/>
        <c:axId val="232430208"/>
      </c:lineChart>
      <c:catAx>
        <c:axId val="232428672"/>
        <c:scaling>
          <c:orientation val="minMax"/>
        </c:scaling>
        <c:delete val="0"/>
        <c:axPos val="b"/>
        <c:numFmt formatCode="General" sourceLinked="1"/>
        <c:majorTickMark val="out"/>
        <c:minorTickMark val="none"/>
        <c:tickLblPos val="nextTo"/>
        <c:crossAx val="232430208"/>
        <c:crosses val="autoZero"/>
        <c:auto val="1"/>
        <c:lblAlgn val="ctr"/>
        <c:lblOffset val="100"/>
        <c:noMultiLvlLbl val="0"/>
      </c:catAx>
      <c:valAx>
        <c:axId val="232430208"/>
        <c:scaling>
          <c:orientation val="minMax"/>
          <c:max val="180"/>
          <c:min val="0"/>
        </c:scaling>
        <c:delete val="0"/>
        <c:axPos val="l"/>
        <c:majorGridlines/>
        <c:numFmt formatCode="General" sourceLinked="1"/>
        <c:majorTickMark val="out"/>
        <c:minorTickMark val="none"/>
        <c:tickLblPos val="nextTo"/>
        <c:crossAx val="232428672"/>
        <c:crosses val="autoZero"/>
        <c:crossBetween val="between"/>
      </c:valAx>
    </c:plotArea>
    <c:legend>
      <c:legendPos val="r"/>
      <c:overlay val="0"/>
      <c:txPr>
        <a:bodyPr/>
        <a:lstStyle/>
        <a:p>
          <a:pPr>
            <a:defRPr sz="800"/>
          </a:pPr>
          <a:endParaRPr lang="fr-FR"/>
        </a:p>
      </c:txPr>
    </c:legend>
    <c:plotVisOnly val="1"/>
    <c:dispBlanksAs val="gap"/>
    <c:showDLblsOverMax val="0"/>
  </c:chart>
  <c:spPr>
    <a:ln>
      <a:solidFill>
        <a:schemeClr val="bg1">
          <a:lumMod val="75000"/>
        </a:schemeClr>
      </a:solidFill>
    </a:ln>
  </c:spPr>
  <c:printSettings>
    <c:headerFooter/>
    <c:pageMargins b="0.74803149606299213" l="0.23622047244094491" r="0.23622047244094491" t="0.74803149606299213" header="0.31496062992125984" footer="0.3149606299212598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ICN!$B$10</c:f>
          <c:strCache>
            <c:ptCount val="1"/>
            <c:pt idx="0">
              <c:v>IHU POLMIT Trends : Highest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4078120260533472E-2"/>
          <c:y val="0.14398165226873794"/>
          <c:w val="0.60543574855067783"/>
          <c:h val="0.70017343727408221"/>
        </c:manualLayout>
      </c:layout>
      <c:lineChart>
        <c:grouping val="standard"/>
        <c:varyColors val="0"/>
        <c:ser>
          <c:idx val="0"/>
          <c:order val="0"/>
          <c:tx>
            <c:strRef>
              <c:f>ICN!$B$12</c:f>
              <c:strCache>
                <c:ptCount val="1"/>
                <c:pt idx="0">
                  <c:v>Virology - Tropical Diseases</c:v>
                </c:pt>
              </c:strCache>
            </c:strRef>
          </c:tx>
          <c:spPr>
            <a:ln w="22225">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ICN!$C$12:$L$12</c:f>
              <c:numCache>
                <c:formatCode>0.00</c:formatCode>
                <c:ptCount val="10"/>
                <c:pt idx="0">
                  <c:v>1.71056923076923</c:v>
                </c:pt>
                <c:pt idx="1">
                  <c:v>1.7497230769230701</c:v>
                </c:pt>
                <c:pt idx="2">
                  <c:v>1.28379333333333</c:v>
                </c:pt>
                <c:pt idx="3">
                  <c:v>2.6269693877550999</c:v>
                </c:pt>
                <c:pt idx="4">
                  <c:v>2.8013843137254901</c:v>
                </c:pt>
                <c:pt idx="5">
                  <c:v>2.35606805555555</c:v>
                </c:pt>
                <c:pt idx="6">
                  <c:v>1.43904705882352</c:v>
                </c:pt>
                <c:pt idx="7">
                  <c:v>1.7949438596491201</c:v>
                </c:pt>
                <c:pt idx="8">
                  <c:v>1.44502878787878</c:v>
                </c:pt>
                <c:pt idx="9">
                  <c:v>0.61917058823529403</c:v>
                </c:pt>
              </c:numCache>
            </c:numRef>
          </c:val>
          <c:smooth val="0"/>
          <c:extLst>
            <c:ext xmlns:c16="http://schemas.microsoft.com/office/drawing/2014/chart" uri="{C3380CC4-5D6E-409C-BE32-E72D297353CC}">
              <c16:uniqueId val="{00000003-8080-45C1-BFFF-0DD7FEC7FDF1}"/>
            </c:ext>
          </c:extLst>
        </c:ser>
        <c:ser>
          <c:idx val="1"/>
          <c:order val="1"/>
          <c:tx>
            <c:strRef>
              <c:f>ICN!$B$13</c:f>
              <c:strCache>
                <c:ptCount val="1"/>
                <c:pt idx="0">
                  <c:v>Zoonotic Diseases</c:v>
                </c:pt>
              </c:strCache>
            </c:strRef>
          </c:tx>
          <c:spPr>
            <a:ln w="22225">
              <a:solidFill>
                <a:srgbClr val="9900CC"/>
              </a:solidFill>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ICN!$C$13:$L$13</c:f>
              <c:numCache>
                <c:formatCode>0.00</c:formatCode>
                <c:ptCount val="10"/>
                <c:pt idx="0">
                  <c:v>1.49719333333333</c:v>
                </c:pt>
                <c:pt idx="1">
                  <c:v>1.1288568181818099</c:v>
                </c:pt>
                <c:pt idx="2">
                  <c:v>1.84383673469387</c:v>
                </c:pt>
                <c:pt idx="3">
                  <c:v>1.0863893617021201</c:v>
                </c:pt>
                <c:pt idx="4">
                  <c:v>1.1873813953488299</c:v>
                </c:pt>
                <c:pt idx="5">
                  <c:v>1.3774340425531899</c:v>
                </c:pt>
                <c:pt idx="6">
                  <c:v>1.4397323529411701</c:v>
                </c:pt>
                <c:pt idx="7">
                  <c:v>1.2056500000000001</c:v>
                </c:pt>
                <c:pt idx="8">
                  <c:v>1.42799393939393</c:v>
                </c:pt>
                <c:pt idx="9">
                  <c:v>0.95217777777777701</c:v>
                </c:pt>
              </c:numCache>
            </c:numRef>
          </c:val>
          <c:smooth val="0"/>
          <c:extLst>
            <c:ext xmlns:c16="http://schemas.microsoft.com/office/drawing/2014/chart" uri="{C3380CC4-5D6E-409C-BE32-E72D297353CC}">
              <c16:uniqueId val="{00000006-8080-45C1-BFFF-0DD7FEC7FDF1}"/>
            </c:ext>
          </c:extLst>
        </c:ser>
        <c:ser>
          <c:idx val="2"/>
          <c:order val="2"/>
          <c:tx>
            <c:strRef>
              <c:f>ICN!$B$14</c:f>
              <c:strCache>
                <c:ptCount val="1"/>
                <c:pt idx="0">
                  <c:v>Antibiotics &amp; Antimicrobials</c:v>
                </c:pt>
              </c:strCache>
            </c:strRef>
          </c:tx>
          <c:spPr>
            <a:ln w="22225">
              <a:solidFill>
                <a:srgbClr val="FFC000"/>
              </a:solidFill>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ICN!$C$14:$L$14</c:f>
              <c:numCache>
                <c:formatCode>0.00</c:formatCode>
                <c:ptCount val="10"/>
                <c:pt idx="0">
                  <c:v>1.88834285714285</c:v>
                </c:pt>
                <c:pt idx="1">
                  <c:v>1.33903333333333</c:v>
                </c:pt>
                <c:pt idx="2">
                  <c:v>1.9244142857142801</c:v>
                </c:pt>
                <c:pt idx="3">
                  <c:v>2.5360624999999901</c:v>
                </c:pt>
                <c:pt idx="4">
                  <c:v>5.0218204545454501</c:v>
                </c:pt>
                <c:pt idx="5">
                  <c:v>1.5639047619047599</c:v>
                </c:pt>
                <c:pt idx="6">
                  <c:v>1.3041957142857099</c:v>
                </c:pt>
                <c:pt idx="7">
                  <c:v>1.3569</c:v>
                </c:pt>
                <c:pt idx="8">
                  <c:v>1.6877855072463701</c:v>
                </c:pt>
                <c:pt idx="9">
                  <c:v>0.24458461538461501</c:v>
                </c:pt>
              </c:numCache>
            </c:numRef>
          </c:val>
          <c:smooth val="0"/>
          <c:extLst>
            <c:ext xmlns:c16="http://schemas.microsoft.com/office/drawing/2014/chart" uri="{C3380CC4-5D6E-409C-BE32-E72D297353CC}">
              <c16:uniqueId val="{00000007-8080-45C1-BFFF-0DD7FEC7FDF1}"/>
            </c:ext>
          </c:extLst>
        </c:ser>
        <c:ser>
          <c:idx val="3"/>
          <c:order val="3"/>
          <c:tx>
            <c:strRef>
              <c:f>ICN!$B$15</c:f>
              <c:strCache>
                <c:ptCount val="1"/>
                <c:pt idx="0">
                  <c:v>Parasitology - Malaria, Toxoplasmosis &amp; Coccidiosis</c:v>
                </c:pt>
              </c:strCache>
            </c:strRef>
          </c:tx>
          <c:spPr>
            <a:ln w="22225">
              <a:solidFill>
                <a:srgbClr val="00CC00"/>
              </a:solidFill>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ICN!$C$15:$L$15</c:f>
              <c:numCache>
                <c:formatCode>0.00</c:formatCode>
                <c:ptCount val="10"/>
                <c:pt idx="0">
                  <c:v>1.28964509803921</c:v>
                </c:pt>
                <c:pt idx="1">
                  <c:v>1.8195591836734599</c:v>
                </c:pt>
                <c:pt idx="2">
                  <c:v>1.5928562500000001</c:v>
                </c:pt>
                <c:pt idx="3">
                  <c:v>1.60300465116279</c:v>
                </c:pt>
                <c:pt idx="4">
                  <c:v>1.5290976744186</c:v>
                </c:pt>
                <c:pt idx="5">
                  <c:v>1.6531269230769201</c:v>
                </c:pt>
                <c:pt idx="6">
                  <c:v>1.35501956521739</c:v>
                </c:pt>
                <c:pt idx="7">
                  <c:v>1.1476837837837801</c:v>
                </c:pt>
                <c:pt idx="8">
                  <c:v>0.91811666666666603</c:v>
                </c:pt>
                <c:pt idx="9">
                  <c:v>0.33288888888888801</c:v>
                </c:pt>
              </c:numCache>
            </c:numRef>
          </c:val>
          <c:smooth val="0"/>
          <c:extLst>
            <c:ext xmlns:c16="http://schemas.microsoft.com/office/drawing/2014/chart" uri="{C3380CC4-5D6E-409C-BE32-E72D297353CC}">
              <c16:uniqueId val="{00000008-8080-45C1-BFFF-0DD7FEC7FDF1}"/>
            </c:ext>
          </c:extLst>
        </c:ser>
        <c:dLbls>
          <c:showLegendKey val="0"/>
          <c:showVal val="0"/>
          <c:showCatName val="0"/>
          <c:showSerName val="0"/>
          <c:showPercent val="0"/>
          <c:showBubbleSize val="0"/>
        </c:dLbls>
        <c:smooth val="0"/>
        <c:axId val="83958400"/>
        <c:axId val="83976576"/>
      </c:lineChart>
      <c:catAx>
        <c:axId val="83958400"/>
        <c:scaling>
          <c:orientation val="minMax"/>
        </c:scaling>
        <c:delete val="0"/>
        <c:axPos val="b"/>
        <c:numFmt formatCode="General" sourceLinked="1"/>
        <c:majorTickMark val="out"/>
        <c:minorTickMark val="none"/>
        <c:tickLblPos val="nextTo"/>
        <c:crossAx val="83976576"/>
        <c:crosses val="autoZero"/>
        <c:auto val="1"/>
        <c:lblAlgn val="ctr"/>
        <c:lblOffset val="100"/>
        <c:noMultiLvlLbl val="0"/>
      </c:catAx>
      <c:valAx>
        <c:axId val="83976576"/>
        <c:scaling>
          <c:orientation val="minMax"/>
          <c:min val="0"/>
        </c:scaling>
        <c:delete val="0"/>
        <c:axPos val="l"/>
        <c:majorGridlines/>
        <c:numFmt formatCode="0.0" sourceLinked="0"/>
        <c:majorTickMark val="out"/>
        <c:minorTickMark val="none"/>
        <c:tickLblPos val="nextTo"/>
        <c:crossAx val="83958400"/>
        <c:crosses val="autoZero"/>
        <c:crossBetween val="between"/>
      </c:valAx>
    </c:plotArea>
    <c:legend>
      <c:legendPos val="r"/>
      <c:layout>
        <c:manualLayout>
          <c:xMode val="edge"/>
          <c:yMode val="edge"/>
          <c:x val="0.70019555406206402"/>
          <c:y val="0.30880577601047193"/>
          <c:w val="0.28577461593276654"/>
          <c:h val="0.44687500000000002"/>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ICN!$B$19</c:f>
          <c:strCache>
            <c:ptCount val="1"/>
            <c:pt idx="0">
              <c:v>France Trends : Same 3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7.5280535017306222E-2"/>
          <c:y val="0.14885246709889174"/>
          <c:w val="0.61137663833356282"/>
          <c:h val="0.67166542821624398"/>
        </c:manualLayout>
      </c:layout>
      <c:lineChart>
        <c:grouping val="standard"/>
        <c:varyColors val="0"/>
        <c:ser>
          <c:idx val="1"/>
          <c:order val="0"/>
          <c:tx>
            <c:strRef>
              <c:f>ICN!$B$21</c:f>
              <c:strCache>
                <c:ptCount val="1"/>
                <c:pt idx="0">
                  <c:v>INFECTIOUS DISEASES</c:v>
                </c:pt>
              </c:strCache>
            </c:strRef>
          </c:tx>
          <c:marker>
            <c:symbol val="none"/>
          </c:marker>
          <c:cat>
            <c:numRef>
              <c:f>ICN!$C$20:$L$20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ICN!$C$21:$L$21</c:f>
              <c:numCache>
                <c:formatCode>0.00</c:formatCode>
                <c:ptCount val="10"/>
                <c:pt idx="0">
                  <c:v>1.22238946322067</c:v>
                </c:pt>
                <c:pt idx="1">
                  <c:v>1.2147327755905499</c:v>
                </c:pt>
                <c:pt idx="2">
                  <c:v>1.1918880883765599</c:v>
                </c:pt>
                <c:pt idx="3">
                  <c:v>1.3911384112149501</c:v>
                </c:pt>
                <c:pt idx="4">
                  <c:v>1.33386821773485</c:v>
                </c:pt>
                <c:pt idx="5">
                  <c:v>1.3864499558693699</c:v>
                </c:pt>
                <c:pt idx="6">
                  <c:v>1.29309832007073</c:v>
                </c:pt>
                <c:pt idx="7">
                  <c:v>1.5452502124044101</c:v>
                </c:pt>
                <c:pt idx="8">
                  <c:v>1.52181405228758</c:v>
                </c:pt>
                <c:pt idx="9">
                  <c:v>2.05243937007873</c:v>
                </c:pt>
              </c:numCache>
            </c:numRef>
          </c:val>
          <c:smooth val="0"/>
          <c:extLst>
            <c:ext xmlns:c16="http://schemas.microsoft.com/office/drawing/2014/chart" uri="{C3380CC4-5D6E-409C-BE32-E72D297353CC}">
              <c16:uniqueId val="{00000000-7F1D-41CF-BC2E-E135EEECAA53}"/>
            </c:ext>
          </c:extLst>
        </c:ser>
        <c:ser>
          <c:idx val="2"/>
          <c:order val="1"/>
          <c:tx>
            <c:strRef>
              <c:f>ICN!$B$22</c:f>
              <c:strCache>
                <c:ptCount val="1"/>
                <c:pt idx="0">
                  <c:v>MICROBIOLOGY</c:v>
                </c:pt>
              </c:strCache>
            </c:strRef>
          </c:tx>
          <c:marker>
            <c:symbol val="none"/>
          </c:marker>
          <c:cat>
            <c:numRef>
              <c:f>ICN!$C$20:$L$20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ICN!$C$22:$L$22</c:f>
              <c:numCache>
                <c:formatCode>0.00</c:formatCode>
                <c:ptCount val="10"/>
                <c:pt idx="0">
                  <c:v>1.41065988497483</c:v>
                </c:pt>
                <c:pt idx="1">
                  <c:v>1.36755742074927</c:v>
                </c:pt>
                <c:pt idx="2">
                  <c:v>1.2544794520547899</c:v>
                </c:pt>
                <c:pt idx="3">
                  <c:v>1.1946088390501299</c:v>
                </c:pt>
                <c:pt idx="4">
                  <c:v>1.2039869009584601</c:v>
                </c:pt>
                <c:pt idx="5">
                  <c:v>1.2725854849068701</c:v>
                </c:pt>
                <c:pt idx="6">
                  <c:v>1.22368366054464</c:v>
                </c:pt>
                <c:pt idx="7">
                  <c:v>1.2087789313904</c:v>
                </c:pt>
                <c:pt idx="8">
                  <c:v>1.2852426106957999</c:v>
                </c:pt>
                <c:pt idx="9">
                  <c:v>1.6514476931628601</c:v>
                </c:pt>
              </c:numCache>
            </c:numRef>
          </c:val>
          <c:smooth val="0"/>
          <c:extLst>
            <c:ext xmlns:c16="http://schemas.microsoft.com/office/drawing/2014/chart" uri="{C3380CC4-5D6E-409C-BE32-E72D297353CC}">
              <c16:uniqueId val="{00000001-7F1D-41CF-BC2E-E135EEECAA53}"/>
            </c:ext>
          </c:extLst>
        </c:ser>
        <c:ser>
          <c:idx val="3"/>
          <c:order val="2"/>
          <c:tx>
            <c:strRef>
              <c:f>ICN!$B$23</c:f>
              <c:strCache>
                <c:ptCount val="1"/>
                <c:pt idx="0">
                  <c:v>IMMUNOLOGY</c:v>
                </c:pt>
              </c:strCache>
            </c:strRef>
          </c:tx>
          <c:marker>
            <c:symbol val="none"/>
          </c:marker>
          <c:cat>
            <c:numRef>
              <c:f>ICN!$C$20:$L$20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ICN!$C$23:$L$23</c:f>
              <c:numCache>
                <c:formatCode>0.00</c:formatCode>
                <c:ptCount val="10"/>
                <c:pt idx="0">
                  <c:v>1.23070223214285</c:v>
                </c:pt>
                <c:pt idx="1">
                  <c:v>1.3974564224548001</c:v>
                </c:pt>
                <c:pt idx="2">
                  <c:v>1.4056847747747701</c:v>
                </c:pt>
                <c:pt idx="3">
                  <c:v>1.53512041884816</c:v>
                </c:pt>
                <c:pt idx="4">
                  <c:v>1.3396029532403599</c:v>
                </c:pt>
                <c:pt idx="5">
                  <c:v>1.4061859523809499</c:v>
                </c:pt>
                <c:pt idx="6">
                  <c:v>1.2707165390505299</c:v>
                </c:pt>
                <c:pt idx="7">
                  <c:v>1.4249961172741601</c:v>
                </c:pt>
                <c:pt idx="8">
                  <c:v>1.47591217129977</c:v>
                </c:pt>
                <c:pt idx="9">
                  <c:v>1.3608487969924801</c:v>
                </c:pt>
              </c:numCache>
            </c:numRef>
          </c:val>
          <c:smooth val="0"/>
          <c:extLst>
            <c:ext xmlns:c16="http://schemas.microsoft.com/office/drawing/2014/chart" uri="{C3380CC4-5D6E-409C-BE32-E72D297353CC}">
              <c16:uniqueId val="{00000002-7F1D-41CF-BC2E-E135EEECAA53}"/>
            </c:ext>
          </c:extLst>
        </c:ser>
        <c:dLbls>
          <c:showLegendKey val="0"/>
          <c:showVal val="0"/>
          <c:showCatName val="0"/>
          <c:showSerName val="0"/>
          <c:showPercent val="0"/>
          <c:showBubbleSize val="0"/>
        </c:dLbls>
        <c:smooth val="0"/>
        <c:axId val="84013056"/>
        <c:axId val="84014592"/>
      </c:lineChart>
      <c:catAx>
        <c:axId val="84013056"/>
        <c:scaling>
          <c:orientation val="minMax"/>
        </c:scaling>
        <c:delete val="0"/>
        <c:axPos val="b"/>
        <c:numFmt formatCode="General" sourceLinked="1"/>
        <c:majorTickMark val="out"/>
        <c:minorTickMark val="none"/>
        <c:tickLblPos val="nextTo"/>
        <c:crossAx val="84014592"/>
        <c:crosses val="autoZero"/>
        <c:auto val="1"/>
        <c:lblAlgn val="ctr"/>
        <c:lblOffset val="100"/>
        <c:noMultiLvlLbl val="0"/>
      </c:catAx>
      <c:valAx>
        <c:axId val="84014592"/>
        <c:scaling>
          <c:orientation val="minMax"/>
          <c:max val="8"/>
          <c:min val="0"/>
        </c:scaling>
        <c:delete val="0"/>
        <c:axPos val="l"/>
        <c:majorGridlines/>
        <c:numFmt formatCode="0.0" sourceLinked="0"/>
        <c:majorTickMark val="out"/>
        <c:minorTickMark val="none"/>
        <c:tickLblPos val="nextTo"/>
        <c:crossAx val="84013056"/>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ICN!$B$25</c:f>
          <c:strCache>
            <c:ptCount val="1"/>
            <c:pt idx="0">
              <c:v>France Trends : Same IHU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3929267424507247E-2"/>
          <c:y val="0.11054030569681217"/>
          <c:w val="0.58307786821237406"/>
          <c:h val="0.77914338041784525"/>
        </c:manualLayout>
      </c:layout>
      <c:lineChart>
        <c:grouping val="standard"/>
        <c:varyColors val="0"/>
        <c:ser>
          <c:idx val="0"/>
          <c:order val="0"/>
          <c:tx>
            <c:strRef>
              <c:f>ICN!$B$27</c:f>
              <c:strCache>
                <c:ptCount val="1"/>
                <c:pt idx="0">
                  <c:v>Virology - Tropical Diseases</c:v>
                </c:pt>
              </c:strCache>
            </c:strRef>
          </c:tx>
          <c:spPr>
            <a:ln w="22225">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ICN!$C$27:$L$27</c:f>
              <c:numCache>
                <c:formatCode>0.00</c:formatCode>
                <c:ptCount val="10"/>
                <c:pt idx="0">
                  <c:v>1.39632388888888</c:v>
                </c:pt>
                <c:pt idx="1">
                  <c:v>1.3372357142857101</c:v>
                </c:pt>
                <c:pt idx="2">
                  <c:v>1.212234375</c:v>
                </c:pt>
                <c:pt idx="3">
                  <c:v>1.7828983739837301</c:v>
                </c:pt>
                <c:pt idx="4">
                  <c:v>1.92968475836431</c:v>
                </c:pt>
                <c:pt idx="5">
                  <c:v>1.5709652694610701</c:v>
                </c:pt>
                <c:pt idx="6">
                  <c:v>1.3800966153846099</c:v>
                </c:pt>
                <c:pt idx="7">
                  <c:v>1.4832082568807301</c:v>
                </c:pt>
                <c:pt idx="8">
                  <c:v>1.5767673913043401</c:v>
                </c:pt>
                <c:pt idx="9">
                  <c:v>0.77921769911504402</c:v>
                </c:pt>
              </c:numCache>
            </c:numRef>
          </c:val>
          <c:smooth val="0"/>
          <c:extLst>
            <c:ext xmlns:c16="http://schemas.microsoft.com/office/drawing/2014/chart" uri="{C3380CC4-5D6E-409C-BE32-E72D297353CC}">
              <c16:uniqueId val="{00000000-4567-46F8-B960-A4138B3FE355}"/>
            </c:ext>
          </c:extLst>
        </c:ser>
        <c:ser>
          <c:idx val="1"/>
          <c:order val="1"/>
          <c:tx>
            <c:strRef>
              <c:f>ICN!$B$28</c:f>
              <c:strCache>
                <c:ptCount val="1"/>
                <c:pt idx="0">
                  <c:v>Zoonotic Diseases</c:v>
                </c:pt>
              </c:strCache>
            </c:strRef>
          </c:tx>
          <c:spPr>
            <a:ln w="22225">
              <a:solidFill>
                <a:srgbClr val="9900CC"/>
              </a:solidFill>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ICN!$C$28:$L$28</c:f>
              <c:numCache>
                <c:formatCode>0.00</c:formatCode>
                <c:ptCount val="10"/>
                <c:pt idx="0">
                  <c:v>1.5302439999999999</c:v>
                </c:pt>
                <c:pt idx="1">
                  <c:v>1.1630828729281699</c:v>
                </c:pt>
                <c:pt idx="2">
                  <c:v>1.44027560975609</c:v>
                </c:pt>
                <c:pt idx="3">
                  <c:v>1.25690802469135</c:v>
                </c:pt>
                <c:pt idx="4">
                  <c:v>1.1728870588235201</c:v>
                </c:pt>
                <c:pt idx="5">
                  <c:v>1.7296628930817599</c:v>
                </c:pt>
                <c:pt idx="6">
                  <c:v>1.31577573529411</c:v>
                </c:pt>
                <c:pt idx="7">
                  <c:v>1.2627359154929501</c:v>
                </c:pt>
                <c:pt idx="8">
                  <c:v>1.49086571428571</c:v>
                </c:pt>
                <c:pt idx="9">
                  <c:v>1.3083842105263099</c:v>
                </c:pt>
              </c:numCache>
            </c:numRef>
          </c:val>
          <c:smooth val="0"/>
          <c:extLst>
            <c:ext xmlns:c16="http://schemas.microsoft.com/office/drawing/2014/chart" uri="{C3380CC4-5D6E-409C-BE32-E72D297353CC}">
              <c16:uniqueId val="{00000001-4567-46F8-B960-A4138B3FE355}"/>
            </c:ext>
          </c:extLst>
        </c:ser>
        <c:ser>
          <c:idx val="2"/>
          <c:order val="2"/>
          <c:tx>
            <c:strRef>
              <c:f>ICN!$B$29</c:f>
              <c:strCache>
                <c:ptCount val="1"/>
                <c:pt idx="0">
                  <c:v>Antibiotics &amp; Antimicrobials</c:v>
                </c:pt>
              </c:strCache>
            </c:strRef>
          </c:tx>
          <c:spPr>
            <a:ln w="22225">
              <a:solidFill>
                <a:srgbClr val="FFC000"/>
              </a:solidFill>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ICN!$C$29:$L$29</c:f>
              <c:numCache>
                <c:formatCode>0.00</c:formatCode>
                <c:ptCount val="10"/>
                <c:pt idx="0">
                  <c:v>1.4870918478260799</c:v>
                </c:pt>
                <c:pt idx="1">
                  <c:v>1.3835604452054699</c:v>
                </c:pt>
                <c:pt idx="2">
                  <c:v>1.2580700996677701</c:v>
                </c:pt>
                <c:pt idx="3">
                  <c:v>1.3428906028368699</c:v>
                </c:pt>
                <c:pt idx="4">
                  <c:v>1.4232902268760901</c:v>
                </c:pt>
                <c:pt idx="5">
                  <c:v>1.13623220910623</c:v>
                </c:pt>
                <c:pt idx="6">
                  <c:v>1.26926038062283</c:v>
                </c:pt>
                <c:pt idx="7">
                  <c:v>1.56588062992125</c:v>
                </c:pt>
                <c:pt idx="8">
                  <c:v>1.4800098870056499</c:v>
                </c:pt>
                <c:pt idx="9">
                  <c:v>1.2060616858237501</c:v>
                </c:pt>
              </c:numCache>
            </c:numRef>
          </c:val>
          <c:smooth val="0"/>
          <c:extLst>
            <c:ext xmlns:c16="http://schemas.microsoft.com/office/drawing/2014/chart" uri="{C3380CC4-5D6E-409C-BE32-E72D297353CC}">
              <c16:uniqueId val="{00000002-4567-46F8-B960-A4138B3FE355}"/>
            </c:ext>
          </c:extLst>
        </c:ser>
        <c:ser>
          <c:idx val="3"/>
          <c:order val="3"/>
          <c:tx>
            <c:strRef>
              <c:f>ICN!$B$30</c:f>
              <c:strCache>
                <c:ptCount val="1"/>
                <c:pt idx="0">
                  <c:v>Parasitology - Malaria, Toxoplasmosis &amp; Coccidiosis</c:v>
                </c:pt>
              </c:strCache>
            </c:strRef>
          </c:tx>
          <c:spPr>
            <a:ln w="22225">
              <a:solidFill>
                <a:srgbClr val="00CC00"/>
              </a:solidFill>
              <a:prstDash val="sysDash"/>
            </a:ln>
          </c:spPr>
          <c:marker>
            <c:symbol val="none"/>
          </c:marker>
          <c:cat>
            <c:numRef>
              <c:f>ICN!$C$11:$L$11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ICN!$C$30:$L$30</c:f>
              <c:numCache>
                <c:formatCode>0.00</c:formatCode>
                <c:ptCount val="10"/>
                <c:pt idx="0">
                  <c:v>1.30888293650793</c:v>
                </c:pt>
                <c:pt idx="1">
                  <c:v>1.2395429718875499</c:v>
                </c:pt>
                <c:pt idx="2">
                  <c:v>1.38512595419847</c:v>
                </c:pt>
                <c:pt idx="3">
                  <c:v>1.4934679653679599</c:v>
                </c:pt>
                <c:pt idx="4">
                  <c:v>1.42614454148471</c:v>
                </c:pt>
                <c:pt idx="5">
                  <c:v>1.3618517094017</c:v>
                </c:pt>
                <c:pt idx="6">
                  <c:v>1.34473891213389</c:v>
                </c:pt>
                <c:pt idx="7">
                  <c:v>1.3411697580645101</c:v>
                </c:pt>
                <c:pt idx="8">
                  <c:v>1.3650896396396299</c:v>
                </c:pt>
                <c:pt idx="9">
                  <c:v>1.2181791208791199</c:v>
                </c:pt>
              </c:numCache>
            </c:numRef>
          </c:val>
          <c:smooth val="0"/>
          <c:extLst>
            <c:ext xmlns:c16="http://schemas.microsoft.com/office/drawing/2014/chart" uri="{C3380CC4-5D6E-409C-BE32-E72D297353CC}">
              <c16:uniqueId val="{00000003-4567-46F8-B960-A4138B3FE355}"/>
            </c:ext>
          </c:extLst>
        </c:ser>
        <c:dLbls>
          <c:showLegendKey val="0"/>
          <c:showVal val="0"/>
          <c:showCatName val="0"/>
          <c:showSerName val="0"/>
          <c:showPercent val="0"/>
          <c:showBubbleSize val="0"/>
        </c:dLbls>
        <c:smooth val="0"/>
        <c:axId val="92568192"/>
        <c:axId val="92594560"/>
      </c:lineChart>
      <c:catAx>
        <c:axId val="92568192"/>
        <c:scaling>
          <c:orientation val="minMax"/>
        </c:scaling>
        <c:delete val="0"/>
        <c:axPos val="b"/>
        <c:numFmt formatCode="General" sourceLinked="1"/>
        <c:majorTickMark val="out"/>
        <c:minorTickMark val="none"/>
        <c:tickLblPos val="nextTo"/>
        <c:crossAx val="92594560"/>
        <c:crosses val="autoZero"/>
        <c:auto val="1"/>
        <c:lblAlgn val="ctr"/>
        <c:lblOffset val="100"/>
        <c:noMultiLvlLbl val="0"/>
      </c:catAx>
      <c:valAx>
        <c:axId val="92594560"/>
        <c:scaling>
          <c:orientation val="minMax"/>
          <c:max val="6"/>
          <c:min val="0"/>
        </c:scaling>
        <c:delete val="0"/>
        <c:axPos val="l"/>
        <c:majorGridlines/>
        <c:numFmt formatCode="0.0" sourceLinked="0"/>
        <c:majorTickMark val="out"/>
        <c:minorTickMark val="none"/>
        <c:tickLblPos val="nextTo"/>
        <c:crossAx val="92568192"/>
        <c:crosses val="autoZero"/>
        <c:crossBetween val="between"/>
      </c:valAx>
    </c:plotArea>
    <c:legend>
      <c:legendPos val="r"/>
      <c:layout>
        <c:manualLayout>
          <c:xMode val="edge"/>
          <c:yMode val="edge"/>
          <c:x val="0.70019555406206402"/>
          <c:y val="0.30880577601047193"/>
          <c:w val="0.28435752461365849"/>
          <c:h val="0.44239939280941148"/>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1%'!$B$3</c:f>
          <c:strCache>
            <c:ptCount val="1"/>
            <c:pt idx="0">
              <c:v>IHU POLMIT Trends : 3 first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6.3859535852119453E-2"/>
          <c:y val="0.10497832714133297"/>
          <c:w val="0.67033557503103436"/>
          <c:h val="0.78590940096897688"/>
        </c:manualLayout>
      </c:layout>
      <c:lineChart>
        <c:grouping val="standard"/>
        <c:varyColors val="0"/>
        <c:ser>
          <c:idx val="1"/>
          <c:order val="0"/>
          <c:tx>
            <c:strRef>
              <c:f>'Top 1%'!$B$6</c:f>
              <c:strCache>
                <c:ptCount val="1"/>
                <c:pt idx="0">
                  <c:v>INFECTIOUS DISEASES</c:v>
                </c:pt>
              </c:strCache>
            </c:strRef>
          </c:tx>
          <c:marker>
            <c:symbol val="none"/>
          </c:marker>
          <c:cat>
            <c:numRef>
              <c:f>'Top 1%'!$C$4:$L$4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1%'!$C$6:$L$6</c:f>
              <c:numCache>
                <c:formatCode>0.0</c:formatCode>
                <c:ptCount val="10"/>
                <c:pt idx="0">
                  <c:v>1.9047619047619049</c:v>
                </c:pt>
                <c:pt idx="1">
                  <c:v>0.73529411764705876</c:v>
                </c:pt>
                <c:pt idx="2">
                  <c:v>0.81967213114754101</c:v>
                </c:pt>
                <c:pt idx="3">
                  <c:v>3.5714285714285712</c:v>
                </c:pt>
                <c:pt idx="4">
                  <c:v>3.6764705882352944</c:v>
                </c:pt>
                <c:pt idx="5">
                  <c:v>2.0270270270270272</c:v>
                </c:pt>
                <c:pt idx="6">
                  <c:v>1.948051948051948</c:v>
                </c:pt>
                <c:pt idx="7">
                  <c:v>1.3605442176870748</c:v>
                </c:pt>
                <c:pt idx="8">
                  <c:v>1.2422360248447204</c:v>
                </c:pt>
                <c:pt idx="9">
                  <c:v>4.4692737430167595</c:v>
                </c:pt>
              </c:numCache>
            </c:numRef>
          </c:val>
          <c:smooth val="0"/>
          <c:extLst>
            <c:ext xmlns:c16="http://schemas.microsoft.com/office/drawing/2014/chart" uri="{C3380CC4-5D6E-409C-BE32-E72D297353CC}">
              <c16:uniqueId val="{00000000-EF4D-492A-84ED-D35A6AD68455}"/>
            </c:ext>
          </c:extLst>
        </c:ser>
        <c:ser>
          <c:idx val="2"/>
          <c:order val="1"/>
          <c:tx>
            <c:strRef>
              <c:f>'Top 1%'!$B$7</c:f>
              <c:strCache>
                <c:ptCount val="1"/>
                <c:pt idx="0">
                  <c:v>MICROBIOLOGY</c:v>
                </c:pt>
              </c:strCache>
            </c:strRef>
          </c:tx>
          <c:marker>
            <c:symbol val="none"/>
          </c:marker>
          <c:cat>
            <c:numRef>
              <c:f>'Top 1%'!$C$4:$L$4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1%'!$C$7:$L$7</c:f>
              <c:numCache>
                <c:formatCode>0.0</c:formatCode>
                <c:ptCount val="10"/>
                <c:pt idx="0">
                  <c:v>1.4925373134328357</c:v>
                </c:pt>
                <c:pt idx="1">
                  <c:v>2.6490066225165565</c:v>
                </c:pt>
                <c:pt idx="2">
                  <c:v>0.79365079365079361</c:v>
                </c:pt>
                <c:pt idx="3">
                  <c:v>2.5</c:v>
                </c:pt>
                <c:pt idx="4">
                  <c:v>2.34375</c:v>
                </c:pt>
                <c:pt idx="5">
                  <c:v>1.6666666666666667</c:v>
                </c:pt>
                <c:pt idx="6">
                  <c:v>0.68493150684931503</c:v>
                </c:pt>
                <c:pt idx="7">
                  <c:v>1.4184397163120568</c:v>
                </c:pt>
                <c:pt idx="8">
                  <c:v>0</c:v>
                </c:pt>
                <c:pt idx="9">
                  <c:v>4.1916167664670656</c:v>
                </c:pt>
              </c:numCache>
            </c:numRef>
          </c:val>
          <c:smooth val="0"/>
          <c:extLst>
            <c:ext xmlns:c16="http://schemas.microsoft.com/office/drawing/2014/chart" uri="{C3380CC4-5D6E-409C-BE32-E72D297353CC}">
              <c16:uniqueId val="{00000001-EF4D-492A-84ED-D35A6AD68455}"/>
            </c:ext>
          </c:extLst>
        </c:ser>
        <c:ser>
          <c:idx val="3"/>
          <c:order val="2"/>
          <c:tx>
            <c:strRef>
              <c:f>'Top 1%'!$B$8</c:f>
              <c:strCache>
                <c:ptCount val="1"/>
                <c:pt idx="0">
                  <c:v>IMMUNOLOGY</c:v>
                </c:pt>
              </c:strCache>
            </c:strRef>
          </c:tx>
          <c:marker>
            <c:symbol val="none"/>
          </c:marker>
          <c:cat>
            <c:numRef>
              <c:f>'Top 1%'!$C$4:$L$4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1%'!$C$8:$L$8</c:f>
              <c:numCache>
                <c:formatCode>0.0</c:formatCode>
                <c:ptCount val="10"/>
                <c:pt idx="0">
                  <c:v>4.4117647058823533</c:v>
                </c:pt>
                <c:pt idx="1">
                  <c:v>5.3333333333333339</c:v>
                </c:pt>
                <c:pt idx="2">
                  <c:v>7.8125</c:v>
                </c:pt>
                <c:pt idx="3">
                  <c:v>2.9850746268656714</c:v>
                </c:pt>
                <c:pt idx="4">
                  <c:v>3.1746031746031744</c:v>
                </c:pt>
                <c:pt idx="5">
                  <c:v>3.3333333333333335</c:v>
                </c:pt>
                <c:pt idx="6">
                  <c:v>3.225806451612903</c:v>
                </c:pt>
                <c:pt idx="7">
                  <c:v>1.2195121951219512</c:v>
                </c:pt>
                <c:pt idx="8">
                  <c:v>2.7027027027027026</c:v>
                </c:pt>
                <c:pt idx="9">
                  <c:v>2.6315789473684208</c:v>
                </c:pt>
              </c:numCache>
            </c:numRef>
          </c:val>
          <c:smooth val="0"/>
          <c:extLst>
            <c:ext xmlns:c16="http://schemas.microsoft.com/office/drawing/2014/chart" uri="{C3380CC4-5D6E-409C-BE32-E72D297353CC}">
              <c16:uniqueId val="{00000002-EF4D-492A-84ED-D35A6AD68455}"/>
            </c:ext>
          </c:extLst>
        </c:ser>
        <c:dLbls>
          <c:showLegendKey val="0"/>
          <c:showVal val="0"/>
          <c:showCatName val="0"/>
          <c:showSerName val="0"/>
          <c:showPercent val="0"/>
          <c:showBubbleSize val="0"/>
        </c:dLbls>
        <c:smooth val="0"/>
        <c:axId val="92623232"/>
        <c:axId val="92624768"/>
      </c:lineChart>
      <c:catAx>
        <c:axId val="92623232"/>
        <c:scaling>
          <c:orientation val="minMax"/>
        </c:scaling>
        <c:delete val="0"/>
        <c:axPos val="b"/>
        <c:numFmt formatCode="General" sourceLinked="1"/>
        <c:majorTickMark val="out"/>
        <c:minorTickMark val="none"/>
        <c:tickLblPos val="nextTo"/>
        <c:crossAx val="92624768"/>
        <c:crosses val="autoZero"/>
        <c:auto val="1"/>
        <c:lblAlgn val="ctr"/>
        <c:lblOffset val="100"/>
        <c:noMultiLvlLbl val="0"/>
      </c:catAx>
      <c:valAx>
        <c:axId val="92624768"/>
        <c:scaling>
          <c:orientation val="minMax"/>
          <c:min val="0"/>
        </c:scaling>
        <c:delete val="0"/>
        <c:axPos val="l"/>
        <c:majorGridlines/>
        <c:numFmt formatCode="0.0" sourceLinked="0"/>
        <c:majorTickMark val="out"/>
        <c:minorTickMark val="none"/>
        <c:tickLblPos val="nextTo"/>
        <c:crossAx val="92623232"/>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1%'!$B$15</c:f>
          <c:strCache>
            <c:ptCount val="1"/>
            <c:pt idx="0">
              <c:v>IHU POLMIT Trends : Highest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390006722375989E-2"/>
          <c:y val="0.12273469656105125"/>
          <c:w val="0.60653197076610399"/>
          <c:h val="0.73588109898673537"/>
        </c:manualLayout>
      </c:layout>
      <c:lineChart>
        <c:grouping val="standard"/>
        <c:varyColors val="0"/>
        <c:ser>
          <c:idx val="0"/>
          <c:order val="0"/>
          <c:tx>
            <c:strRef>
              <c:f>'Top 1%'!$B$17</c:f>
              <c:strCache>
                <c:ptCount val="1"/>
                <c:pt idx="0">
                  <c:v>Virology - Tropical Diseases</c:v>
                </c:pt>
              </c:strCache>
            </c:strRef>
          </c:tx>
          <c:spPr>
            <a:ln w="22225">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1%'!$C$17:$L$17</c:f>
              <c:numCache>
                <c:formatCode>0.0</c:formatCode>
                <c:ptCount val="10"/>
                <c:pt idx="0">
                  <c:v>3.8461538461538463</c:v>
                </c:pt>
                <c:pt idx="1">
                  <c:v>0</c:v>
                </c:pt>
                <c:pt idx="2">
                  <c:v>0</c:v>
                </c:pt>
                <c:pt idx="3">
                  <c:v>8.1632653061224492</c:v>
                </c:pt>
                <c:pt idx="4">
                  <c:v>3.9215686274509802</c:v>
                </c:pt>
                <c:pt idx="5">
                  <c:v>4.1666666666666661</c:v>
                </c:pt>
                <c:pt idx="6">
                  <c:v>0</c:v>
                </c:pt>
                <c:pt idx="7">
                  <c:v>5.2631578947368416</c:v>
                </c:pt>
                <c:pt idx="8">
                  <c:v>1.5151515151515151</c:v>
                </c:pt>
                <c:pt idx="9">
                  <c:v>0</c:v>
                </c:pt>
              </c:numCache>
            </c:numRef>
          </c:val>
          <c:smooth val="0"/>
          <c:extLst>
            <c:ext xmlns:c16="http://schemas.microsoft.com/office/drawing/2014/chart" uri="{C3380CC4-5D6E-409C-BE32-E72D297353CC}">
              <c16:uniqueId val="{00000000-502E-4CC9-BA78-4BA447E17525}"/>
            </c:ext>
          </c:extLst>
        </c:ser>
        <c:ser>
          <c:idx val="1"/>
          <c:order val="1"/>
          <c:tx>
            <c:strRef>
              <c:f>'Top 1%'!$B$18</c:f>
              <c:strCache>
                <c:ptCount val="1"/>
                <c:pt idx="0">
                  <c:v>Zoonotic Diseases</c:v>
                </c:pt>
              </c:strCache>
            </c:strRef>
          </c:tx>
          <c:spPr>
            <a:ln w="22225">
              <a:solidFill>
                <a:srgbClr val="9900CC"/>
              </a:solidFill>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1%'!$C$18:$L$18</c:f>
              <c:numCache>
                <c:formatCode>0.0</c:formatCode>
                <c:ptCount val="10"/>
                <c:pt idx="0">
                  <c:v>0</c:v>
                </c:pt>
                <c:pt idx="1">
                  <c:v>0</c:v>
                </c:pt>
                <c:pt idx="2">
                  <c:v>4.0816326530612246</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502E-4CC9-BA78-4BA447E17525}"/>
            </c:ext>
          </c:extLst>
        </c:ser>
        <c:ser>
          <c:idx val="2"/>
          <c:order val="2"/>
          <c:tx>
            <c:strRef>
              <c:f>'Top 1%'!$B$19</c:f>
              <c:strCache>
                <c:ptCount val="1"/>
                <c:pt idx="0">
                  <c:v>Antibiotics &amp; Antimicrobials</c:v>
                </c:pt>
              </c:strCache>
            </c:strRef>
          </c:tx>
          <c:spPr>
            <a:ln w="22225">
              <a:solidFill>
                <a:srgbClr val="FFC000"/>
              </a:solidFill>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1%'!$C$19:$L$19</c:f>
              <c:numCache>
                <c:formatCode>0.0</c:formatCode>
                <c:ptCount val="10"/>
                <c:pt idx="0">
                  <c:v>0</c:v>
                </c:pt>
                <c:pt idx="1">
                  <c:v>0</c:v>
                </c:pt>
                <c:pt idx="2">
                  <c:v>7.1428571428571423</c:v>
                </c:pt>
                <c:pt idx="3">
                  <c:v>5</c:v>
                </c:pt>
                <c:pt idx="4">
                  <c:v>4.5454545454545459</c:v>
                </c:pt>
                <c:pt idx="5">
                  <c:v>2.3809523809523809</c:v>
                </c:pt>
                <c:pt idx="6">
                  <c:v>0</c:v>
                </c:pt>
                <c:pt idx="7">
                  <c:v>0</c:v>
                </c:pt>
                <c:pt idx="8">
                  <c:v>2.8985507246376812</c:v>
                </c:pt>
                <c:pt idx="9">
                  <c:v>0</c:v>
                </c:pt>
              </c:numCache>
            </c:numRef>
          </c:val>
          <c:smooth val="0"/>
          <c:extLst>
            <c:ext xmlns:c16="http://schemas.microsoft.com/office/drawing/2014/chart" uri="{C3380CC4-5D6E-409C-BE32-E72D297353CC}">
              <c16:uniqueId val="{00000002-502E-4CC9-BA78-4BA447E17525}"/>
            </c:ext>
          </c:extLst>
        </c:ser>
        <c:ser>
          <c:idx val="3"/>
          <c:order val="3"/>
          <c:tx>
            <c:strRef>
              <c:f>'Top 1%'!$B$20</c:f>
              <c:strCache>
                <c:ptCount val="1"/>
                <c:pt idx="0">
                  <c:v>Parasitology - Malaria, Toxoplasmosis &amp; Coccidiosis</c:v>
                </c:pt>
              </c:strCache>
            </c:strRef>
          </c:tx>
          <c:spPr>
            <a:ln w="22225">
              <a:solidFill>
                <a:srgbClr val="00CC00"/>
              </a:solidFill>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1%'!$C$20:$L$20</c:f>
              <c:numCache>
                <c:formatCode>0.0</c:formatCode>
                <c:ptCount val="10"/>
                <c:pt idx="0">
                  <c:v>3.9215686274509802</c:v>
                </c:pt>
                <c:pt idx="1">
                  <c:v>6.1224489795918364</c:v>
                </c:pt>
                <c:pt idx="2">
                  <c:v>3.125</c:v>
                </c:pt>
                <c:pt idx="3">
                  <c:v>0</c:v>
                </c:pt>
                <c:pt idx="4">
                  <c:v>6.9767441860465116</c:v>
                </c:pt>
                <c:pt idx="5">
                  <c:v>1.9230769230769231</c:v>
                </c:pt>
                <c:pt idx="6">
                  <c:v>2.1739130434782608</c:v>
                </c:pt>
                <c:pt idx="7">
                  <c:v>0</c:v>
                </c:pt>
                <c:pt idx="8">
                  <c:v>0</c:v>
                </c:pt>
                <c:pt idx="9">
                  <c:v>0</c:v>
                </c:pt>
              </c:numCache>
            </c:numRef>
          </c:val>
          <c:smooth val="0"/>
          <c:extLst>
            <c:ext xmlns:c16="http://schemas.microsoft.com/office/drawing/2014/chart" uri="{C3380CC4-5D6E-409C-BE32-E72D297353CC}">
              <c16:uniqueId val="{00000003-502E-4CC9-BA78-4BA447E17525}"/>
            </c:ext>
          </c:extLst>
        </c:ser>
        <c:dLbls>
          <c:showLegendKey val="0"/>
          <c:showVal val="0"/>
          <c:showCatName val="0"/>
          <c:showSerName val="0"/>
          <c:showPercent val="0"/>
          <c:showBubbleSize val="0"/>
        </c:dLbls>
        <c:smooth val="0"/>
        <c:axId val="92748800"/>
        <c:axId val="92758784"/>
      </c:lineChart>
      <c:catAx>
        <c:axId val="92748800"/>
        <c:scaling>
          <c:orientation val="minMax"/>
        </c:scaling>
        <c:delete val="0"/>
        <c:axPos val="b"/>
        <c:numFmt formatCode="General" sourceLinked="1"/>
        <c:majorTickMark val="out"/>
        <c:minorTickMark val="none"/>
        <c:tickLblPos val="nextTo"/>
        <c:crossAx val="92758784"/>
        <c:crosses val="autoZero"/>
        <c:auto val="1"/>
        <c:lblAlgn val="ctr"/>
        <c:lblOffset val="100"/>
        <c:noMultiLvlLbl val="0"/>
      </c:catAx>
      <c:valAx>
        <c:axId val="92758784"/>
        <c:scaling>
          <c:orientation val="minMax"/>
          <c:min val="0"/>
        </c:scaling>
        <c:delete val="0"/>
        <c:axPos val="l"/>
        <c:majorGridlines/>
        <c:numFmt formatCode="0.0" sourceLinked="0"/>
        <c:majorTickMark val="out"/>
        <c:minorTickMark val="none"/>
        <c:tickLblPos val="nextTo"/>
        <c:crossAx val="92748800"/>
        <c:crosses val="autoZero"/>
        <c:crossBetween val="between"/>
      </c:valAx>
    </c:plotArea>
    <c:legend>
      <c:legendPos val="r"/>
      <c:layout>
        <c:manualLayout>
          <c:xMode val="edge"/>
          <c:yMode val="edge"/>
          <c:x val="0.70019555406206402"/>
          <c:y val="0.30880577601047193"/>
          <c:w val="0.28577461593276654"/>
          <c:h val="0.44687500000000002"/>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1%'!$B$31:$L$31</c:f>
          <c:strCache>
            <c:ptCount val="11"/>
            <c:pt idx="0">
              <c:v>France Trends : Same 3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6.3859535852119453E-2"/>
          <c:y val="0.12241914516311597"/>
          <c:w val="0.67033557503103436"/>
          <c:h val="0.76845177865205927"/>
        </c:manualLayout>
      </c:layout>
      <c:lineChart>
        <c:grouping val="standard"/>
        <c:varyColors val="0"/>
        <c:ser>
          <c:idx val="1"/>
          <c:order val="0"/>
          <c:tx>
            <c:strRef>
              <c:f>'Top 1%'!$B$33</c:f>
              <c:strCache>
                <c:ptCount val="1"/>
                <c:pt idx="0">
                  <c:v>INFECTIOUS DISEASES</c:v>
                </c:pt>
              </c:strCache>
            </c:strRef>
          </c:tx>
          <c:marker>
            <c:symbol val="none"/>
          </c:marker>
          <c:cat>
            <c:numRef>
              <c:f>'Top 1%'!$C$32:$L$32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1%'!$C$33:$L$33</c:f>
              <c:numCache>
                <c:formatCode>0.0</c:formatCode>
                <c:ptCount val="10"/>
                <c:pt idx="0">
                  <c:v>1.7892644135188867</c:v>
                </c:pt>
                <c:pt idx="1">
                  <c:v>1.7716535433070866</c:v>
                </c:pt>
                <c:pt idx="2">
                  <c:v>1.8251681075888568</c:v>
                </c:pt>
                <c:pt idx="3">
                  <c:v>2.7102803738317758</c:v>
                </c:pt>
                <c:pt idx="4">
                  <c:v>2.0193151887620719</c:v>
                </c:pt>
                <c:pt idx="5">
                  <c:v>2.3830538393645191</c:v>
                </c:pt>
                <c:pt idx="6">
                  <c:v>1.8567639257294428</c:v>
                </c:pt>
                <c:pt idx="7">
                  <c:v>2.888700084961767</c:v>
                </c:pt>
                <c:pt idx="8">
                  <c:v>2.2058823529411766</c:v>
                </c:pt>
                <c:pt idx="9">
                  <c:v>1.811023622047244</c:v>
                </c:pt>
              </c:numCache>
            </c:numRef>
          </c:val>
          <c:smooth val="0"/>
          <c:extLst>
            <c:ext xmlns:c16="http://schemas.microsoft.com/office/drawing/2014/chart" uri="{C3380CC4-5D6E-409C-BE32-E72D297353CC}">
              <c16:uniqueId val="{00000000-66E8-4E4B-8627-28C7D06DC56E}"/>
            </c:ext>
          </c:extLst>
        </c:ser>
        <c:ser>
          <c:idx val="2"/>
          <c:order val="1"/>
          <c:tx>
            <c:strRef>
              <c:f>'Top 1%'!$B$34</c:f>
              <c:strCache>
                <c:ptCount val="1"/>
                <c:pt idx="0">
                  <c:v>MICROBIOLOGY</c:v>
                </c:pt>
              </c:strCache>
            </c:strRef>
          </c:tx>
          <c:marker>
            <c:symbol val="none"/>
          </c:marker>
          <c:cat>
            <c:numRef>
              <c:f>'Top 1%'!$C$32:$L$32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1%'!$C$34:$L$34</c:f>
              <c:numCache>
                <c:formatCode>0.0</c:formatCode>
                <c:ptCount val="10"/>
                <c:pt idx="0">
                  <c:v>1.6534867002156721</c:v>
                </c:pt>
                <c:pt idx="1">
                  <c:v>2.1613832853025938</c:v>
                </c:pt>
                <c:pt idx="2">
                  <c:v>1.514059120403749</c:v>
                </c:pt>
                <c:pt idx="3">
                  <c:v>1.2532981530343008</c:v>
                </c:pt>
                <c:pt idx="4">
                  <c:v>1.4057507987220448</c:v>
                </c:pt>
                <c:pt idx="5">
                  <c:v>1.605651894669236</c:v>
                </c:pt>
                <c:pt idx="6">
                  <c:v>1.3299556681443951</c:v>
                </c:pt>
                <c:pt idx="7">
                  <c:v>1.4571948998178506</c:v>
                </c:pt>
                <c:pt idx="8">
                  <c:v>1.8401380103507763</c:v>
                </c:pt>
                <c:pt idx="9">
                  <c:v>1.0561423012784881</c:v>
                </c:pt>
              </c:numCache>
            </c:numRef>
          </c:val>
          <c:smooth val="0"/>
          <c:extLst>
            <c:ext xmlns:c16="http://schemas.microsoft.com/office/drawing/2014/chart" uri="{C3380CC4-5D6E-409C-BE32-E72D297353CC}">
              <c16:uniqueId val="{00000001-66E8-4E4B-8627-28C7D06DC56E}"/>
            </c:ext>
          </c:extLst>
        </c:ser>
        <c:ser>
          <c:idx val="3"/>
          <c:order val="2"/>
          <c:tx>
            <c:strRef>
              <c:f>'Top 1%'!$B$35</c:f>
              <c:strCache>
                <c:ptCount val="1"/>
                <c:pt idx="0">
                  <c:v>IMMUNOLOGY</c:v>
                </c:pt>
              </c:strCache>
            </c:strRef>
          </c:tx>
          <c:marker>
            <c:symbol val="none"/>
          </c:marker>
          <c:cat>
            <c:numRef>
              <c:f>'Top 1%'!$C$32:$L$32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1%'!$C$35:$L$35</c:f>
              <c:numCache>
                <c:formatCode>0.0</c:formatCode>
                <c:ptCount val="10"/>
                <c:pt idx="0">
                  <c:v>1.5178571428571428</c:v>
                </c:pt>
                <c:pt idx="1">
                  <c:v>2.2835394862036158</c:v>
                </c:pt>
                <c:pt idx="2">
                  <c:v>1.9819819819819819</c:v>
                </c:pt>
                <c:pt idx="3">
                  <c:v>2.7050610820244327</c:v>
                </c:pt>
                <c:pt idx="4">
                  <c:v>2.3789991796554553</c:v>
                </c:pt>
                <c:pt idx="5">
                  <c:v>2.5396825396825395</c:v>
                </c:pt>
                <c:pt idx="6">
                  <c:v>1.761102603369066</c:v>
                </c:pt>
                <c:pt idx="7">
                  <c:v>2.0602218700475436</c:v>
                </c:pt>
                <c:pt idx="8">
                  <c:v>2.6296018031555222</c:v>
                </c:pt>
                <c:pt idx="9">
                  <c:v>1.3533834586466165</c:v>
                </c:pt>
              </c:numCache>
            </c:numRef>
          </c:val>
          <c:smooth val="0"/>
          <c:extLst>
            <c:ext xmlns:c16="http://schemas.microsoft.com/office/drawing/2014/chart" uri="{C3380CC4-5D6E-409C-BE32-E72D297353CC}">
              <c16:uniqueId val="{00000002-66E8-4E4B-8627-28C7D06DC56E}"/>
            </c:ext>
          </c:extLst>
        </c:ser>
        <c:dLbls>
          <c:showLegendKey val="0"/>
          <c:showVal val="0"/>
          <c:showCatName val="0"/>
          <c:showSerName val="0"/>
          <c:showPercent val="0"/>
          <c:showBubbleSize val="0"/>
        </c:dLbls>
        <c:smooth val="0"/>
        <c:axId val="92680576"/>
        <c:axId val="92682112"/>
      </c:lineChart>
      <c:catAx>
        <c:axId val="92680576"/>
        <c:scaling>
          <c:orientation val="minMax"/>
        </c:scaling>
        <c:delete val="0"/>
        <c:axPos val="b"/>
        <c:numFmt formatCode="General" sourceLinked="1"/>
        <c:majorTickMark val="out"/>
        <c:minorTickMark val="none"/>
        <c:tickLblPos val="nextTo"/>
        <c:crossAx val="92682112"/>
        <c:crosses val="autoZero"/>
        <c:auto val="1"/>
        <c:lblAlgn val="ctr"/>
        <c:lblOffset val="100"/>
        <c:noMultiLvlLbl val="0"/>
      </c:catAx>
      <c:valAx>
        <c:axId val="92682112"/>
        <c:scaling>
          <c:orientation val="minMax"/>
          <c:max val="9"/>
          <c:min val="0"/>
        </c:scaling>
        <c:delete val="0"/>
        <c:axPos val="l"/>
        <c:majorGridlines/>
        <c:numFmt formatCode="0.0" sourceLinked="0"/>
        <c:majorTickMark val="out"/>
        <c:minorTickMark val="none"/>
        <c:tickLblPos val="nextTo"/>
        <c:crossAx val="92680576"/>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1%'!$B$41</c:f>
          <c:strCache>
            <c:ptCount val="1"/>
            <c:pt idx="0">
              <c:v>France Trends : Same IHU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5545009172755339E-2"/>
          <c:y val="0.12357682829454913"/>
          <c:w val="0.59640330622470317"/>
          <c:h val="0.76219748625655581"/>
        </c:manualLayout>
      </c:layout>
      <c:lineChart>
        <c:grouping val="standard"/>
        <c:varyColors val="0"/>
        <c:ser>
          <c:idx val="0"/>
          <c:order val="0"/>
          <c:tx>
            <c:strRef>
              <c:f>'Top 1%'!$B$43</c:f>
              <c:strCache>
                <c:ptCount val="1"/>
                <c:pt idx="0">
                  <c:v>Virology - Tropical Diseases</c:v>
                </c:pt>
              </c:strCache>
            </c:strRef>
          </c:tx>
          <c:spPr>
            <a:ln w="22225">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1%'!$C$43:$L$43</c:f>
              <c:numCache>
                <c:formatCode>0.0</c:formatCode>
                <c:ptCount val="10"/>
                <c:pt idx="0">
                  <c:v>2.2222222222222223</c:v>
                </c:pt>
                <c:pt idx="1">
                  <c:v>1.6483516483516485</c:v>
                </c:pt>
                <c:pt idx="2">
                  <c:v>1.0416666666666665</c:v>
                </c:pt>
                <c:pt idx="3">
                  <c:v>3.2520325203252036</c:v>
                </c:pt>
                <c:pt idx="4">
                  <c:v>4.0892193308550189</c:v>
                </c:pt>
                <c:pt idx="5">
                  <c:v>2.0958083832335328</c:v>
                </c:pt>
                <c:pt idx="6">
                  <c:v>1.2307692307692308</c:v>
                </c:pt>
                <c:pt idx="7">
                  <c:v>3.3639143730886847</c:v>
                </c:pt>
                <c:pt idx="8">
                  <c:v>1.2422360248447204</c:v>
                </c:pt>
                <c:pt idx="9">
                  <c:v>0</c:v>
                </c:pt>
              </c:numCache>
            </c:numRef>
          </c:val>
          <c:smooth val="0"/>
          <c:extLst>
            <c:ext xmlns:c16="http://schemas.microsoft.com/office/drawing/2014/chart" uri="{C3380CC4-5D6E-409C-BE32-E72D297353CC}">
              <c16:uniqueId val="{00000000-99AA-47B3-BA5F-4FB3A719E78D}"/>
            </c:ext>
          </c:extLst>
        </c:ser>
        <c:ser>
          <c:idx val="1"/>
          <c:order val="1"/>
          <c:tx>
            <c:strRef>
              <c:f>'Top 1%'!$B$44</c:f>
              <c:strCache>
                <c:ptCount val="1"/>
                <c:pt idx="0">
                  <c:v>Zoonotic Diseases</c:v>
                </c:pt>
              </c:strCache>
            </c:strRef>
          </c:tx>
          <c:spPr>
            <a:ln w="22225">
              <a:solidFill>
                <a:srgbClr val="9900CC"/>
              </a:solidFill>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1%'!$C$44:$L$44</c:f>
              <c:numCache>
                <c:formatCode>0.0</c:formatCode>
                <c:ptCount val="10"/>
                <c:pt idx="0">
                  <c:v>2</c:v>
                </c:pt>
                <c:pt idx="1">
                  <c:v>1.1049723756906076</c:v>
                </c:pt>
                <c:pt idx="2">
                  <c:v>3.2520325203252036</c:v>
                </c:pt>
                <c:pt idx="3">
                  <c:v>1.8518518518518516</c:v>
                </c:pt>
                <c:pt idx="4">
                  <c:v>1.1764705882352942</c:v>
                </c:pt>
                <c:pt idx="5">
                  <c:v>3.1446540880503147</c:v>
                </c:pt>
                <c:pt idx="6">
                  <c:v>1.4705882352941175</c:v>
                </c:pt>
                <c:pt idx="7">
                  <c:v>2.112676056338028</c:v>
                </c:pt>
                <c:pt idx="8">
                  <c:v>2.1428571428571428</c:v>
                </c:pt>
                <c:pt idx="9">
                  <c:v>1.7543859649122806</c:v>
                </c:pt>
              </c:numCache>
            </c:numRef>
          </c:val>
          <c:smooth val="0"/>
          <c:extLst>
            <c:ext xmlns:c16="http://schemas.microsoft.com/office/drawing/2014/chart" uri="{C3380CC4-5D6E-409C-BE32-E72D297353CC}">
              <c16:uniqueId val="{00000001-99AA-47B3-BA5F-4FB3A719E78D}"/>
            </c:ext>
          </c:extLst>
        </c:ser>
        <c:ser>
          <c:idx val="2"/>
          <c:order val="2"/>
          <c:tx>
            <c:strRef>
              <c:f>'Top 1%'!$B$45</c:f>
              <c:strCache>
                <c:ptCount val="1"/>
                <c:pt idx="0">
                  <c:v>Antibiotics &amp; Antimicrobials</c:v>
                </c:pt>
              </c:strCache>
            </c:strRef>
          </c:tx>
          <c:spPr>
            <a:ln w="22225">
              <a:solidFill>
                <a:srgbClr val="FFC000"/>
              </a:solidFill>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1%'!$C$45:$L$45</c:f>
              <c:numCache>
                <c:formatCode>0.0</c:formatCode>
                <c:ptCount val="10"/>
                <c:pt idx="0">
                  <c:v>2.1739130434782608</c:v>
                </c:pt>
                <c:pt idx="1">
                  <c:v>2.7397260273972601</c:v>
                </c:pt>
                <c:pt idx="2">
                  <c:v>1.9933554817275747</c:v>
                </c:pt>
                <c:pt idx="3">
                  <c:v>1.773049645390071</c:v>
                </c:pt>
                <c:pt idx="4">
                  <c:v>1.5706806282722512</c:v>
                </c:pt>
                <c:pt idx="5">
                  <c:v>1.5177065767284992</c:v>
                </c:pt>
                <c:pt idx="6">
                  <c:v>1.5570934256055362</c:v>
                </c:pt>
                <c:pt idx="7">
                  <c:v>2.5196850393700787</c:v>
                </c:pt>
                <c:pt idx="8">
                  <c:v>1.8361581920903955</c:v>
                </c:pt>
                <c:pt idx="9">
                  <c:v>1.9157088122605364</c:v>
                </c:pt>
              </c:numCache>
            </c:numRef>
          </c:val>
          <c:smooth val="0"/>
          <c:extLst>
            <c:ext xmlns:c16="http://schemas.microsoft.com/office/drawing/2014/chart" uri="{C3380CC4-5D6E-409C-BE32-E72D297353CC}">
              <c16:uniqueId val="{00000002-99AA-47B3-BA5F-4FB3A719E78D}"/>
            </c:ext>
          </c:extLst>
        </c:ser>
        <c:ser>
          <c:idx val="3"/>
          <c:order val="3"/>
          <c:tx>
            <c:strRef>
              <c:f>'Top 1%'!$B$46</c:f>
              <c:strCache>
                <c:ptCount val="1"/>
                <c:pt idx="0">
                  <c:v>Parasitology - Malaria, Toxoplasmosis &amp; Coccidiosis</c:v>
                </c:pt>
              </c:strCache>
            </c:strRef>
          </c:tx>
          <c:spPr>
            <a:ln w="22225">
              <a:solidFill>
                <a:srgbClr val="00CC00"/>
              </a:solidFill>
              <a:prstDash val="sysDash"/>
            </a:ln>
          </c:spPr>
          <c:marker>
            <c:symbol val="none"/>
          </c:marker>
          <c:cat>
            <c:numRef>
              <c:f>'Top 1%'!$C$16:$L$16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1%'!$C$46:$L$46</c:f>
              <c:numCache>
                <c:formatCode>0.0</c:formatCode>
                <c:ptCount val="10"/>
                <c:pt idx="0">
                  <c:v>2.3809523809523809</c:v>
                </c:pt>
                <c:pt idx="1">
                  <c:v>1.2048192771084338</c:v>
                </c:pt>
                <c:pt idx="2">
                  <c:v>3.4351145038167941</c:v>
                </c:pt>
                <c:pt idx="3">
                  <c:v>1.7316017316017316</c:v>
                </c:pt>
                <c:pt idx="4">
                  <c:v>2.6200873362445414</c:v>
                </c:pt>
                <c:pt idx="5">
                  <c:v>2.1367521367521367</c:v>
                </c:pt>
                <c:pt idx="6">
                  <c:v>2.510460251046025</c:v>
                </c:pt>
                <c:pt idx="7">
                  <c:v>2.0161290322580645</c:v>
                </c:pt>
                <c:pt idx="8">
                  <c:v>2.2522522522522523</c:v>
                </c:pt>
                <c:pt idx="9">
                  <c:v>2.197802197802198</c:v>
                </c:pt>
              </c:numCache>
            </c:numRef>
          </c:val>
          <c:smooth val="0"/>
          <c:extLst>
            <c:ext xmlns:c16="http://schemas.microsoft.com/office/drawing/2014/chart" uri="{C3380CC4-5D6E-409C-BE32-E72D297353CC}">
              <c16:uniqueId val="{00000003-99AA-47B3-BA5F-4FB3A719E78D}"/>
            </c:ext>
          </c:extLst>
        </c:ser>
        <c:dLbls>
          <c:showLegendKey val="0"/>
          <c:showVal val="0"/>
          <c:showCatName val="0"/>
          <c:showSerName val="0"/>
          <c:showPercent val="0"/>
          <c:showBubbleSize val="0"/>
        </c:dLbls>
        <c:smooth val="0"/>
        <c:axId val="92716032"/>
        <c:axId val="92730112"/>
      </c:lineChart>
      <c:catAx>
        <c:axId val="92716032"/>
        <c:scaling>
          <c:orientation val="minMax"/>
        </c:scaling>
        <c:delete val="0"/>
        <c:axPos val="b"/>
        <c:numFmt formatCode="General" sourceLinked="1"/>
        <c:majorTickMark val="out"/>
        <c:minorTickMark val="none"/>
        <c:tickLblPos val="nextTo"/>
        <c:crossAx val="92730112"/>
        <c:crosses val="autoZero"/>
        <c:auto val="1"/>
        <c:lblAlgn val="ctr"/>
        <c:lblOffset val="100"/>
        <c:noMultiLvlLbl val="0"/>
      </c:catAx>
      <c:valAx>
        <c:axId val="92730112"/>
        <c:scaling>
          <c:orientation val="minMax"/>
          <c:max val="9"/>
          <c:min val="0"/>
        </c:scaling>
        <c:delete val="0"/>
        <c:axPos val="l"/>
        <c:majorGridlines/>
        <c:numFmt formatCode="0.0" sourceLinked="0"/>
        <c:majorTickMark val="out"/>
        <c:minorTickMark val="none"/>
        <c:tickLblPos val="nextTo"/>
        <c:crossAx val="92716032"/>
        <c:crosses val="autoZero"/>
        <c:crossBetween val="between"/>
      </c:valAx>
    </c:plotArea>
    <c:legend>
      <c:legendPos val="r"/>
      <c:layout>
        <c:manualLayout>
          <c:xMode val="edge"/>
          <c:yMode val="edge"/>
          <c:x val="0.70019555214112483"/>
          <c:y val="0.32590202928614725"/>
          <c:w val="0.28435752461365849"/>
          <c:h val="0.44239939280941148"/>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10%'!$B$2</c:f>
          <c:strCache>
            <c:ptCount val="1"/>
            <c:pt idx="0">
              <c:v>IHU POLMIT Trends : 3 first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7.525545194827353E-2"/>
          <c:y val="9.6267343516953319E-2"/>
          <c:w val="0.65893965893488038"/>
          <c:h val="0.79462038459335649"/>
        </c:manualLayout>
      </c:layout>
      <c:lineChart>
        <c:grouping val="standard"/>
        <c:varyColors val="0"/>
        <c:ser>
          <c:idx val="1"/>
          <c:order val="0"/>
          <c:tx>
            <c:strRef>
              <c:f>'Top 10%'!$B$5</c:f>
              <c:strCache>
                <c:ptCount val="1"/>
                <c:pt idx="0">
                  <c:v>INFECTIOUS DISEASES</c:v>
                </c:pt>
              </c:strCache>
            </c:strRef>
          </c:tx>
          <c:marker>
            <c:symbol val="none"/>
          </c:marker>
          <c:cat>
            <c:numRef>
              <c:f>'Top 10%'!$C$3:$L$3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10%'!$C$5:$L$5</c:f>
              <c:numCache>
                <c:formatCode>0.0</c:formatCode>
                <c:ptCount val="10"/>
                <c:pt idx="0">
                  <c:v>10.476190476190476</c:v>
                </c:pt>
                <c:pt idx="1">
                  <c:v>5.1470588235294112</c:v>
                </c:pt>
                <c:pt idx="2">
                  <c:v>17.21311475409836</c:v>
                </c:pt>
                <c:pt idx="3">
                  <c:v>19.285714285714288</c:v>
                </c:pt>
                <c:pt idx="4">
                  <c:v>17.647058823529413</c:v>
                </c:pt>
                <c:pt idx="5">
                  <c:v>12.837837837837837</c:v>
                </c:pt>
                <c:pt idx="6">
                  <c:v>16.233766233766232</c:v>
                </c:pt>
                <c:pt idx="7">
                  <c:v>12.925170068027212</c:v>
                </c:pt>
                <c:pt idx="8">
                  <c:v>6.2111801242236027</c:v>
                </c:pt>
                <c:pt idx="9">
                  <c:v>13.966480446927374</c:v>
                </c:pt>
              </c:numCache>
            </c:numRef>
          </c:val>
          <c:smooth val="0"/>
          <c:extLst>
            <c:ext xmlns:c16="http://schemas.microsoft.com/office/drawing/2014/chart" uri="{C3380CC4-5D6E-409C-BE32-E72D297353CC}">
              <c16:uniqueId val="{00000000-001C-4DF1-8644-B7AE68696D83}"/>
            </c:ext>
          </c:extLst>
        </c:ser>
        <c:ser>
          <c:idx val="2"/>
          <c:order val="1"/>
          <c:tx>
            <c:strRef>
              <c:f>'Top 10%'!$B$6</c:f>
              <c:strCache>
                <c:ptCount val="1"/>
                <c:pt idx="0">
                  <c:v>MICROBIOLOGY</c:v>
                </c:pt>
              </c:strCache>
            </c:strRef>
          </c:tx>
          <c:marker>
            <c:symbol val="none"/>
          </c:marker>
          <c:cat>
            <c:numRef>
              <c:f>'Top 10%'!$C$3:$L$3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10%'!$C$6:$L$6</c:f>
              <c:numCache>
                <c:formatCode>0.0</c:formatCode>
                <c:ptCount val="10"/>
                <c:pt idx="0">
                  <c:v>19.402985074626866</c:v>
                </c:pt>
                <c:pt idx="1">
                  <c:v>9.9337748344370862</c:v>
                </c:pt>
                <c:pt idx="2">
                  <c:v>15.873015873015872</c:v>
                </c:pt>
                <c:pt idx="3">
                  <c:v>10</c:v>
                </c:pt>
                <c:pt idx="4">
                  <c:v>14.84375</c:v>
                </c:pt>
                <c:pt idx="5">
                  <c:v>10.833333333333334</c:v>
                </c:pt>
                <c:pt idx="6">
                  <c:v>10.95890410958904</c:v>
                </c:pt>
                <c:pt idx="7">
                  <c:v>12.76595744680851</c:v>
                </c:pt>
                <c:pt idx="8">
                  <c:v>6.2893081761006293</c:v>
                </c:pt>
                <c:pt idx="9">
                  <c:v>10.179640718562874</c:v>
                </c:pt>
              </c:numCache>
            </c:numRef>
          </c:val>
          <c:smooth val="0"/>
          <c:extLst>
            <c:ext xmlns:c16="http://schemas.microsoft.com/office/drawing/2014/chart" uri="{C3380CC4-5D6E-409C-BE32-E72D297353CC}">
              <c16:uniqueId val="{00000001-001C-4DF1-8644-B7AE68696D83}"/>
            </c:ext>
          </c:extLst>
        </c:ser>
        <c:ser>
          <c:idx val="3"/>
          <c:order val="2"/>
          <c:tx>
            <c:strRef>
              <c:f>'Top 10%'!$B$7</c:f>
              <c:strCache>
                <c:ptCount val="1"/>
                <c:pt idx="0">
                  <c:v>IMMUNOLOGY</c:v>
                </c:pt>
              </c:strCache>
            </c:strRef>
          </c:tx>
          <c:marker>
            <c:symbol val="none"/>
          </c:marker>
          <c:cat>
            <c:numRef>
              <c:f>'Top 10%'!$C$3:$L$3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10%'!$C$7:$L$7</c:f>
              <c:numCache>
                <c:formatCode>0.0</c:formatCode>
                <c:ptCount val="10"/>
                <c:pt idx="0">
                  <c:v>13.23529411764706</c:v>
                </c:pt>
                <c:pt idx="1">
                  <c:v>16</c:v>
                </c:pt>
                <c:pt idx="2">
                  <c:v>21.875</c:v>
                </c:pt>
                <c:pt idx="3">
                  <c:v>19.402985074626866</c:v>
                </c:pt>
                <c:pt idx="4">
                  <c:v>15.873015873015872</c:v>
                </c:pt>
                <c:pt idx="5">
                  <c:v>15</c:v>
                </c:pt>
                <c:pt idx="6">
                  <c:v>11.827956989247312</c:v>
                </c:pt>
                <c:pt idx="7">
                  <c:v>13.414634146341465</c:v>
                </c:pt>
                <c:pt idx="8">
                  <c:v>18.918918918918919</c:v>
                </c:pt>
                <c:pt idx="9">
                  <c:v>11.842105263157894</c:v>
                </c:pt>
              </c:numCache>
            </c:numRef>
          </c:val>
          <c:smooth val="0"/>
          <c:extLst>
            <c:ext xmlns:c16="http://schemas.microsoft.com/office/drawing/2014/chart" uri="{C3380CC4-5D6E-409C-BE32-E72D297353CC}">
              <c16:uniqueId val="{00000002-001C-4DF1-8644-B7AE68696D83}"/>
            </c:ext>
          </c:extLst>
        </c:ser>
        <c:dLbls>
          <c:showLegendKey val="0"/>
          <c:showVal val="0"/>
          <c:showCatName val="0"/>
          <c:showSerName val="0"/>
          <c:showPercent val="0"/>
          <c:showBubbleSize val="0"/>
        </c:dLbls>
        <c:smooth val="0"/>
        <c:axId val="134288128"/>
        <c:axId val="134289664"/>
      </c:lineChart>
      <c:catAx>
        <c:axId val="134288128"/>
        <c:scaling>
          <c:orientation val="minMax"/>
        </c:scaling>
        <c:delete val="0"/>
        <c:axPos val="b"/>
        <c:numFmt formatCode="General" sourceLinked="1"/>
        <c:majorTickMark val="out"/>
        <c:minorTickMark val="none"/>
        <c:tickLblPos val="nextTo"/>
        <c:crossAx val="134289664"/>
        <c:crosses val="autoZero"/>
        <c:auto val="1"/>
        <c:lblAlgn val="ctr"/>
        <c:lblOffset val="100"/>
        <c:noMultiLvlLbl val="0"/>
      </c:catAx>
      <c:valAx>
        <c:axId val="134289664"/>
        <c:scaling>
          <c:orientation val="minMax"/>
          <c:min val="0"/>
        </c:scaling>
        <c:delete val="0"/>
        <c:axPos val="l"/>
        <c:majorGridlines/>
        <c:numFmt formatCode="0.0" sourceLinked="0"/>
        <c:majorTickMark val="out"/>
        <c:minorTickMark val="none"/>
        <c:tickLblPos val="nextTo"/>
        <c:crossAx val="134288128"/>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10%'!$B$14</c:f>
          <c:strCache>
            <c:ptCount val="1"/>
            <c:pt idx="0">
              <c:v>IHU POLMIT Trends : Highest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'Top 10%'!$B$16</c:f>
              <c:strCache>
                <c:ptCount val="1"/>
                <c:pt idx="0">
                  <c:v>Virology - Tropical Diseases</c:v>
                </c:pt>
              </c:strCache>
            </c:strRef>
          </c:tx>
          <c:spPr>
            <a:ln w="22225">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10%'!$C$16:$L$16</c:f>
              <c:numCache>
                <c:formatCode>0.0</c:formatCode>
                <c:ptCount val="10"/>
                <c:pt idx="0">
                  <c:v>23.076923076923077</c:v>
                </c:pt>
                <c:pt idx="1">
                  <c:v>23.076923076923077</c:v>
                </c:pt>
                <c:pt idx="2">
                  <c:v>23.333333333333332</c:v>
                </c:pt>
                <c:pt idx="3">
                  <c:v>28.571428571428569</c:v>
                </c:pt>
                <c:pt idx="4">
                  <c:v>33.333333333333329</c:v>
                </c:pt>
                <c:pt idx="5">
                  <c:v>23.611111111111111</c:v>
                </c:pt>
                <c:pt idx="6">
                  <c:v>19.117647058823529</c:v>
                </c:pt>
                <c:pt idx="7">
                  <c:v>21.052631578947366</c:v>
                </c:pt>
                <c:pt idx="8">
                  <c:v>12.121212121212121</c:v>
                </c:pt>
                <c:pt idx="9">
                  <c:v>5.8823529411764701</c:v>
                </c:pt>
              </c:numCache>
            </c:numRef>
          </c:val>
          <c:smooth val="0"/>
          <c:extLst>
            <c:ext xmlns:c16="http://schemas.microsoft.com/office/drawing/2014/chart" uri="{C3380CC4-5D6E-409C-BE32-E72D297353CC}">
              <c16:uniqueId val="{00000000-EEA7-4F73-B586-5688D33A4D49}"/>
            </c:ext>
          </c:extLst>
        </c:ser>
        <c:ser>
          <c:idx val="1"/>
          <c:order val="1"/>
          <c:tx>
            <c:strRef>
              <c:f>'Top 10%'!$B$17</c:f>
              <c:strCache>
                <c:ptCount val="1"/>
                <c:pt idx="0">
                  <c:v>Zoonotic Diseases</c:v>
                </c:pt>
              </c:strCache>
            </c:strRef>
          </c:tx>
          <c:spPr>
            <a:ln w="22225">
              <a:solidFill>
                <a:srgbClr val="9900CC"/>
              </a:solidFill>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10%'!$C$17:$L$17</c:f>
              <c:numCache>
                <c:formatCode>0.0</c:formatCode>
                <c:ptCount val="10"/>
                <c:pt idx="0">
                  <c:v>16.666666666666664</c:v>
                </c:pt>
                <c:pt idx="1">
                  <c:v>9.0909090909090917</c:v>
                </c:pt>
                <c:pt idx="2">
                  <c:v>28.571428571428569</c:v>
                </c:pt>
                <c:pt idx="3">
                  <c:v>4.2553191489361701</c:v>
                </c:pt>
                <c:pt idx="4">
                  <c:v>16.279069767441861</c:v>
                </c:pt>
                <c:pt idx="5">
                  <c:v>19.148936170212767</c:v>
                </c:pt>
                <c:pt idx="6">
                  <c:v>20.588235294117645</c:v>
                </c:pt>
                <c:pt idx="7">
                  <c:v>14.285714285714285</c:v>
                </c:pt>
                <c:pt idx="8">
                  <c:v>21.212121212121211</c:v>
                </c:pt>
                <c:pt idx="9">
                  <c:v>11.111111111111111</c:v>
                </c:pt>
              </c:numCache>
            </c:numRef>
          </c:val>
          <c:smooth val="0"/>
          <c:extLst>
            <c:ext xmlns:c16="http://schemas.microsoft.com/office/drawing/2014/chart" uri="{C3380CC4-5D6E-409C-BE32-E72D297353CC}">
              <c16:uniqueId val="{00000001-EEA7-4F73-B586-5688D33A4D49}"/>
            </c:ext>
          </c:extLst>
        </c:ser>
        <c:ser>
          <c:idx val="2"/>
          <c:order val="2"/>
          <c:tx>
            <c:strRef>
              <c:f>'Top 10%'!$B$18</c:f>
              <c:strCache>
                <c:ptCount val="1"/>
                <c:pt idx="0">
                  <c:v>Antibiotics &amp; Antimicrobials</c:v>
                </c:pt>
              </c:strCache>
            </c:strRef>
          </c:tx>
          <c:spPr>
            <a:ln w="22225">
              <a:solidFill>
                <a:srgbClr val="FFC000"/>
              </a:solidFill>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10%'!$C$18:$L$18</c:f>
              <c:numCache>
                <c:formatCode>0.0</c:formatCode>
                <c:ptCount val="10"/>
                <c:pt idx="0">
                  <c:v>28.571428571428569</c:v>
                </c:pt>
                <c:pt idx="1">
                  <c:v>22.222222222222221</c:v>
                </c:pt>
                <c:pt idx="2">
                  <c:v>35.714285714285715</c:v>
                </c:pt>
                <c:pt idx="3">
                  <c:v>37.5</c:v>
                </c:pt>
                <c:pt idx="4">
                  <c:v>18.181818181818183</c:v>
                </c:pt>
                <c:pt idx="5">
                  <c:v>14.285714285714285</c:v>
                </c:pt>
                <c:pt idx="6">
                  <c:v>15.714285714285714</c:v>
                </c:pt>
                <c:pt idx="7">
                  <c:v>10.869565217391305</c:v>
                </c:pt>
                <c:pt idx="8">
                  <c:v>18.840579710144929</c:v>
                </c:pt>
                <c:pt idx="9">
                  <c:v>0</c:v>
                </c:pt>
              </c:numCache>
            </c:numRef>
          </c:val>
          <c:smooth val="0"/>
          <c:extLst>
            <c:ext xmlns:c16="http://schemas.microsoft.com/office/drawing/2014/chart" uri="{C3380CC4-5D6E-409C-BE32-E72D297353CC}">
              <c16:uniqueId val="{00000002-EEA7-4F73-B586-5688D33A4D49}"/>
            </c:ext>
          </c:extLst>
        </c:ser>
        <c:ser>
          <c:idx val="3"/>
          <c:order val="3"/>
          <c:tx>
            <c:strRef>
              <c:f>'Top 10%'!$B$19</c:f>
              <c:strCache>
                <c:ptCount val="1"/>
                <c:pt idx="0">
                  <c:v>Parasitology - Malaria, Toxoplasmosis &amp; Coccidiosis</c:v>
                </c:pt>
              </c:strCache>
            </c:strRef>
          </c:tx>
          <c:spPr>
            <a:ln w="22225">
              <a:solidFill>
                <a:srgbClr val="00CC00"/>
              </a:solidFill>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10%'!$C$19:$L$19</c:f>
              <c:numCache>
                <c:formatCode>0.0</c:formatCode>
                <c:ptCount val="10"/>
                <c:pt idx="0">
                  <c:v>13.725490196078432</c:v>
                </c:pt>
                <c:pt idx="1">
                  <c:v>20.408163265306122</c:v>
                </c:pt>
                <c:pt idx="2">
                  <c:v>12.5</c:v>
                </c:pt>
                <c:pt idx="3">
                  <c:v>18.604651162790699</c:v>
                </c:pt>
                <c:pt idx="4">
                  <c:v>16.279069767441861</c:v>
                </c:pt>
                <c:pt idx="5">
                  <c:v>17.307692307692307</c:v>
                </c:pt>
                <c:pt idx="6">
                  <c:v>15.217391304347828</c:v>
                </c:pt>
                <c:pt idx="7">
                  <c:v>8.1081081081081088</c:v>
                </c:pt>
                <c:pt idx="8">
                  <c:v>4.1666666666666661</c:v>
                </c:pt>
                <c:pt idx="9">
                  <c:v>0</c:v>
                </c:pt>
              </c:numCache>
            </c:numRef>
          </c:val>
          <c:smooth val="0"/>
          <c:extLst>
            <c:ext xmlns:c16="http://schemas.microsoft.com/office/drawing/2014/chart" uri="{C3380CC4-5D6E-409C-BE32-E72D297353CC}">
              <c16:uniqueId val="{00000003-EEA7-4F73-B586-5688D33A4D49}"/>
            </c:ext>
          </c:extLst>
        </c:ser>
        <c:dLbls>
          <c:showLegendKey val="0"/>
          <c:showVal val="0"/>
          <c:showCatName val="0"/>
          <c:showSerName val="0"/>
          <c:showPercent val="0"/>
          <c:showBubbleSize val="0"/>
        </c:dLbls>
        <c:smooth val="0"/>
        <c:axId val="136392064"/>
        <c:axId val="136397952"/>
      </c:lineChart>
      <c:catAx>
        <c:axId val="136392064"/>
        <c:scaling>
          <c:orientation val="minMax"/>
        </c:scaling>
        <c:delete val="0"/>
        <c:axPos val="b"/>
        <c:numFmt formatCode="General" sourceLinked="1"/>
        <c:majorTickMark val="out"/>
        <c:minorTickMark val="none"/>
        <c:tickLblPos val="nextTo"/>
        <c:crossAx val="136397952"/>
        <c:crosses val="autoZero"/>
        <c:auto val="1"/>
        <c:lblAlgn val="ctr"/>
        <c:lblOffset val="100"/>
        <c:noMultiLvlLbl val="0"/>
      </c:catAx>
      <c:valAx>
        <c:axId val="136397952"/>
        <c:scaling>
          <c:orientation val="minMax"/>
          <c:min val="0"/>
        </c:scaling>
        <c:delete val="0"/>
        <c:axPos val="l"/>
        <c:majorGridlines/>
        <c:numFmt formatCode="0.0" sourceLinked="0"/>
        <c:majorTickMark val="out"/>
        <c:minorTickMark val="none"/>
        <c:tickLblPos val="nextTo"/>
        <c:crossAx val="136392064"/>
        <c:crosses val="autoZero"/>
        <c:crossBetween val="between"/>
      </c:valAx>
    </c:plotArea>
    <c:legend>
      <c:legendPos val="r"/>
      <c:layout>
        <c:manualLayout>
          <c:xMode val="edge"/>
          <c:yMode val="edge"/>
          <c:x val="0.70019555406206402"/>
          <c:y val="0.30880577601047193"/>
          <c:w val="0.28577461593276654"/>
          <c:h val="0.44687500000000002"/>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10%'!#REF!</c:f>
          <c:strCache>
            <c:ptCount val="1"/>
            <c:pt idx="0">
              <c:v>#REF!</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7.525545194827353E-2"/>
          <c:y val="0.11370681996700292"/>
          <c:w val="0.65893965893488038"/>
          <c:h val="0.77716410384817225"/>
        </c:manualLayout>
      </c:layout>
      <c:lineChart>
        <c:grouping val="standard"/>
        <c:varyColors val="0"/>
        <c:ser>
          <c:idx val="1"/>
          <c:order val="0"/>
          <c:tx>
            <c:strRef>
              <c:f>'Top 10%'!$B$33</c:f>
              <c:strCache>
                <c:ptCount val="1"/>
                <c:pt idx="0">
                  <c:v>INFECTIOUS DISEASES</c:v>
                </c:pt>
              </c:strCache>
            </c:strRef>
          </c:tx>
          <c:marker>
            <c:symbol val="none"/>
          </c:marker>
          <c:cat>
            <c:numRef>
              <c:f>'Top 10%'!$C$32:$L$32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10%'!$C$33:$L$33</c:f>
              <c:numCache>
                <c:formatCode>0.0</c:formatCode>
                <c:ptCount val="10"/>
                <c:pt idx="0">
                  <c:v>13.220675944333996</c:v>
                </c:pt>
                <c:pt idx="1">
                  <c:v>11.909448818897637</c:v>
                </c:pt>
                <c:pt idx="2">
                  <c:v>13.736791546589819</c:v>
                </c:pt>
                <c:pt idx="3">
                  <c:v>14.205607476635516</c:v>
                </c:pt>
                <c:pt idx="4">
                  <c:v>12.730465320456542</c:v>
                </c:pt>
                <c:pt idx="5">
                  <c:v>15.710503089143865</c:v>
                </c:pt>
                <c:pt idx="6">
                  <c:v>13.61626878868258</c:v>
                </c:pt>
                <c:pt idx="7">
                  <c:v>15.208156329651656</c:v>
                </c:pt>
                <c:pt idx="8">
                  <c:v>13.725490196078432</c:v>
                </c:pt>
                <c:pt idx="9">
                  <c:v>10.94488188976378</c:v>
                </c:pt>
              </c:numCache>
            </c:numRef>
          </c:val>
          <c:smooth val="0"/>
          <c:extLst>
            <c:ext xmlns:c16="http://schemas.microsoft.com/office/drawing/2014/chart" uri="{C3380CC4-5D6E-409C-BE32-E72D297353CC}">
              <c16:uniqueId val="{00000000-F7BD-4DEA-BF7A-4E8975E5BEF4}"/>
            </c:ext>
          </c:extLst>
        </c:ser>
        <c:ser>
          <c:idx val="2"/>
          <c:order val="1"/>
          <c:tx>
            <c:strRef>
              <c:f>'Top 10%'!$B$34</c:f>
              <c:strCache>
                <c:ptCount val="1"/>
                <c:pt idx="0">
                  <c:v>MICROBIOLOGY</c:v>
                </c:pt>
              </c:strCache>
            </c:strRef>
          </c:tx>
          <c:marker>
            <c:symbol val="none"/>
          </c:marker>
          <c:cat>
            <c:numRef>
              <c:f>'Top 10%'!$C$32:$L$32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10%'!$C$34:$L$34</c:f>
              <c:numCache>
                <c:formatCode>0.0</c:formatCode>
                <c:ptCount val="10"/>
                <c:pt idx="0">
                  <c:v>15.815959741193385</c:v>
                </c:pt>
                <c:pt idx="1">
                  <c:v>15.63400576368876</c:v>
                </c:pt>
                <c:pt idx="2">
                  <c:v>13.84282624369142</c:v>
                </c:pt>
                <c:pt idx="3">
                  <c:v>11.87335092348285</c:v>
                </c:pt>
                <c:pt idx="4">
                  <c:v>12.07667731629393</c:v>
                </c:pt>
                <c:pt idx="5">
                  <c:v>13.55170199100835</c:v>
                </c:pt>
                <c:pt idx="6">
                  <c:v>13.552881570614314</c:v>
                </c:pt>
                <c:pt idx="7">
                  <c:v>11.839708561020036</c:v>
                </c:pt>
                <c:pt idx="8">
                  <c:v>11.09833237492812</c:v>
                </c:pt>
                <c:pt idx="9">
                  <c:v>10.172317954419121</c:v>
                </c:pt>
              </c:numCache>
            </c:numRef>
          </c:val>
          <c:smooth val="0"/>
          <c:extLst>
            <c:ext xmlns:c16="http://schemas.microsoft.com/office/drawing/2014/chart" uri="{C3380CC4-5D6E-409C-BE32-E72D297353CC}">
              <c16:uniqueId val="{00000001-F7BD-4DEA-BF7A-4E8975E5BEF4}"/>
            </c:ext>
          </c:extLst>
        </c:ser>
        <c:ser>
          <c:idx val="3"/>
          <c:order val="2"/>
          <c:tx>
            <c:strRef>
              <c:f>'Top 10%'!$B$35</c:f>
              <c:strCache>
                <c:ptCount val="1"/>
                <c:pt idx="0">
                  <c:v>IMMUNOLOGY</c:v>
                </c:pt>
              </c:strCache>
            </c:strRef>
          </c:tx>
          <c:marker>
            <c:symbol val="none"/>
          </c:marker>
          <c:cat>
            <c:numRef>
              <c:f>'Top 10%'!$C$32:$L$32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10%'!$C$35:$L$35</c:f>
              <c:numCache>
                <c:formatCode>0.0</c:formatCode>
                <c:ptCount val="10"/>
                <c:pt idx="0">
                  <c:v>14.107142857142858</c:v>
                </c:pt>
                <c:pt idx="1">
                  <c:v>14.843006660323502</c:v>
                </c:pt>
                <c:pt idx="2">
                  <c:v>14.504504504504503</c:v>
                </c:pt>
                <c:pt idx="3">
                  <c:v>15.357766143106458</c:v>
                </c:pt>
                <c:pt idx="4">
                  <c:v>15.42247744052502</c:v>
                </c:pt>
                <c:pt idx="5">
                  <c:v>14.444444444444443</c:v>
                </c:pt>
                <c:pt idx="6">
                  <c:v>15.313935681470136</c:v>
                </c:pt>
                <c:pt idx="7">
                  <c:v>14.421553090332806</c:v>
                </c:pt>
                <c:pt idx="8">
                  <c:v>17.655897821187079</c:v>
                </c:pt>
                <c:pt idx="9">
                  <c:v>12.330827067669173</c:v>
                </c:pt>
              </c:numCache>
            </c:numRef>
          </c:val>
          <c:smooth val="0"/>
          <c:extLst>
            <c:ext xmlns:c16="http://schemas.microsoft.com/office/drawing/2014/chart" uri="{C3380CC4-5D6E-409C-BE32-E72D297353CC}">
              <c16:uniqueId val="{00000002-F7BD-4DEA-BF7A-4E8975E5BEF4}"/>
            </c:ext>
          </c:extLst>
        </c:ser>
        <c:dLbls>
          <c:showLegendKey val="0"/>
          <c:showVal val="0"/>
          <c:showCatName val="0"/>
          <c:showSerName val="0"/>
          <c:showPercent val="0"/>
          <c:showBubbleSize val="0"/>
        </c:dLbls>
        <c:smooth val="0"/>
        <c:axId val="189399808"/>
        <c:axId val="189401344"/>
      </c:lineChart>
      <c:catAx>
        <c:axId val="189399808"/>
        <c:scaling>
          <c:orientation val="minMax"/>
        </c:scaling>
        <c:delete val="0"/>
        <c:axPos val="b"/>
        <c:numFmt formatCode="General" sourceLinked="1"/>
        <c:majorTickMark val="out"/>
        <c:minorTickMark val="none"/>
        <c:tickLblPos val="nextTo"/>
        <c:crossAx val="189401344"/>
        <c:crosses val="autoZero"/>
        <c:auto val="1"/>
        <c:lblAlgn val="ctr"/>
        <c:lblOffset val="100"/>
        <c:noMultiLvlLbl val="0"/>
      </c:catAx>
      <c:valAx>
        <c:axId val="189401344"/>
        <c:scaling>
          <c:orientation val="minMax"/>
          <c:max val="25"/>
          <c:min val="0"/>
        </c:scaling>
        <c:delete val="0"/>
        <c:axPos val="l"/>
        <c:majorGridlines/>
        <c:numFmt formatCode="0.0" sourceLinked="0"/>
        <c:majorTickMark val="out"/>
        <c:minorTickMark val="none"/>
        <c:tickLblPos val="nextTo"/>
        <c:crossAx val="189399808"/>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NbMESO!$A$5</c:f>
              <c:strCache>
                <c:ptCount val="1"/>
                <c:pt idx="0">
                  <c:v>1.228 Virology - Tropical Diseases</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NbMESO!$B$5:$K$5</c:f>
              <c:numCache>
                <c:formatCode>General</c:formatCode>
                <c:ptCount val="10"/>
                <c:pt idx="0">
                  <c:v>26</c:v>
                </c:pt>
                <c:pt idx="1">
                  <c:v>26</c:v>
                </c:pt>
                <c:pt idx="2">
                  <c:v>30</c:v>
                </c:pt>
                <c:pt idx="3">
                  <c:v>49</c:v>
                </c:pt>
                <c:pt idx="4">
                  <c:v>51</c:v>
                </c:pt>
                <c:pt idx="5">
                  <c:v>72</c:v>
                </c:pt>
                <c:pt idx="6">
                  <c:v>68</c:v>
                </c:pt>
                <c:pt idx="7">
                  <c:v>57</c:v>
                </c:pt>
                <c:pt idx="8">
                  <c:v>66</c:v>
                </c:pt>
                <c:pt idx="9">
                  <c:v>17</c:v>
                </c:pt>
              </c:numCache>
            </c:numRef>
          </c:val>
          <c:smooth val="0"/>
          <c:extLst>
            <c:ext xmlns:c16="http://schemas.microsoft.com/office/drawing/2014/chart" uri="{C3380CC4-5D6E-409C-BE32-E72D297353CC}">
              <c16:uniqueId val="{00000000-EA0D-4152-A6A2-B6420583BC56}"/>
            </c:ext>
          </c:extLst>
        </c:ser>
        <c:ser>
          <c:idx val="1"/>
          <c:order val="1"/>
          <c:tx>
            <c:strRef>
              <c:f>NbMESO!$A$6</c:f>
              <c:strCache>
                <c:ptCount val="1"/>
                <c:pt idx="0">
                  <c:v>1.258 Zoonotic Diseases</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NbMESO!$B$6:$K$6</c:f>
              <c:numCache>
                <c:formatCode>General</c:formatCode>
                <c:ptCount val="10"/>
                <c:pt idx="0">
                  <c:v>30</c:v>
                </c:pt>
                <c:pt idx="1">
                  <c:v>88</c:v>
                </c:pt>
                <c:pt idx="2">
                  <c:v>49</c:v>
                </c:pt>
                <c:pt idx="3">
                  <c:v>47</c:v>
                </c:pt>
                <c:pt idx="4">
                  <c:v>43</c:v>
                </c:pt>
                <c:pt idx="5">
                  <c:v>47</c:v>
                </c:pt>
                <c:pt idx="6">
                  <c:v>34</c:v>
                </c:pt>
                <c:pt idx="7">
                  <c:v>42</c:v>
                </c:pt>
                <c:pt idx="8">
                  <c:v>33</c:v>
                </c:pt>
                <c:pt idx="9">
                  <c:v>18</c:v>
                </c:pt>
              </c:numCache>
            </c:numRef>
          </c:val>
          <c:smooth val="0"/>
          <c:extLst>
            <c:ext xmlns:c16="http://schemas.microsoft.com/office/drawing/2014/chart" uri="{C3380CC4-5D6E-409C-BE32-E72D297353CC}">
              <c16:uniqueId val="{00000001-EA0D-4152-A6A2-B6420583BC56}"/>
            </c:ext>
          </c:extLst>
        </c:ser>
        <c:ser>
          <c:idx val="2"/>
          <c:order val="2"/>
          <c:tx>
            <c:strRef>
              <c:f>NbMESO!$A$7</c:f>
              <c:strCache>
                <c:ptCount val="1"/>
                <c:pt idx="0">
                  <c:v>1.23 Antibiotics &amp; Antimicrobials</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NbMESO!$B$7:$K$7</c:f>
              <c:numCache>
                <c:formatCode>General</c:formatCode>
                <c:ptCount val="10"/>
                <c:pt idx="0">
                  <c:v>14</c:v>
                </c:pt>
                <c:pt idx="1">
                  <c:v>18</c:v>
                </c:pt>
                <c:pt idx="2">
                  <c:v>42</c:v>
                </c:pt>
                <c:pt idx="3">
                  <c:v>40</c:v>
                </c:pt>
                <c:pt idx="4">
                  <c:v>44</c:v>
                </c:pt>
                <c:pt idx="5">
                  <c:v>42</c:v>
                </c:pt>
                <c:pt idx="6">
                  <c:v>70</c:v>
                </c:pt>
                <c:pt idx="7">
                  <c:v>46</c:v>
                </c:pt>
                <c:pt idx="8">
                  <c:v>69</c:v>
                </c:pt>
                <c:pt idx="9">
                  <c:v>13</c:v>
                </c:pt>
              </c:numCache>
            </c:numRef>
          </c:val>
          <c:smooth val="0"/>
          <c:extLst>
            <c:ext xmlns:c16="http://schemas.microsoft.com/office/drawing/2014/chart" uri="{C3380CC4-5D6E-409C-BE32-E72D297353CC}">
              <c16:uniqueId val="{00000002-EA0D-4152-A6A2-B6420583BC56}"/>
            </c:ext>
          </c:extLst>
        </c:ser>
        <c:ser>
          <c:idx val="3"/>
          <c:order val="3"/>
          <c:tx>
            <c:strRef>
              <c:f>NbMESO!$A$8</c:f>
              <c:strCache>
                <c:ptCount val="1"/>
                <c:pt idx="0">
                  <c:v>1.217 Parasitology - Malaria, Toxoplasmosis &amp; Coccidiosis</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NbMESO!$B$8:$K$8</c:f>
              <c:numCache>
                <c:formatCode>General</c:formatCode>
                <c:ptCount val="10"/>
                <c:pt idx="0">
                  <c:v>51</c:v>
                </c:pt>
                <c:pt idx="1">
                  <c:v>49</c:v>
                </c:pt>
                <c:pt idx="2">
                  <c:v>32</c:v>
                </c:pt>
                <c:pt idx="3">
                  <c:v>43</c:v>
                </c:pt>
                <c:pt idx="4">
                  <c:v>43</c:v>
                </c:pt>
                <c:pt idx="5">
                  <c:v>52</c:v>
                </c:pt>
                <c:pt idx="6">
                  <c:v>46</c:v>
                </c:pt>
                <c:pt idx="7">
                  <c:v>37</c:v>
                </c:pt>
                <c:pt idx="8">
                  <c:v>24</c:v>
                </c:pt>
                <c:pt idx="9">
                  <c:v>9</c:v>
                </c:pt>
              </c:numCache>
            </c:numRef>
          </c:val>
          <c:smooth val="0"/>
          <c:extLst>
            <c:ext xmlns:c16="http://schemas.microsoft.com/office/drawing/2014/chart" uri="{C3380CC4-5D6E-409C-BE32-E72D297353CC}">
              <c16:uniqueId val="{00000003-EA0D-4152-A6A2-B6420583BC56}"/>
            </c:ext>
          </c:extLst>
        </c:ser>
        <c:ser>
          <c:idx val="4"/>
          <c:order val="4"/>
          <c:tx>
            <c:strRef>
              <c:f>NbMESO!$A$9</c:f>
              <c:strCache>
                <c:ptCount val="1"/>
                <c:pt idx="0">
                  <c:v>1.6 Immunology</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NbMESO!$B$9:$K$9</c:f>
              <c:numCache>
                <c:formatCode>General</c:formatCode>
                <c:ptCount val="10"/>
                <c:pt idx="0">
                  <c:v>29</c:v>
                </c:pt>
                <c:pt idx="1">
                  <c:v>33</c:v>
                </c:pt>
                <c:pt idx="2">
                  <c:v>27</c:v>
                </c:pt>
                <c:pt idx="3">
                  <c:v>19</c:v>
                </c:pt>
                <c:pt idx="4">
                  <c:v>17</c:v>
                </c:pt>
                <c:pt idx="5">
                  <c:v>33</c:v>
                </c:pt>
                <c:pt idx="6">
                  <c:v>29</c:v>
                </c:pt>
                <c:pt idx="7">
                  <c:v>23</c:v>
                </c:pt>
                <c:pt idx="8">
                  <c:v>23</c:v>
                </c:pt>
                <c:pt idx="9">
                  <c:v>10</c:v>
                </c:pt>
              </c:numCache>
            </c:numRef>
          </c:val>
          <c:smooth val="0"/>
          <c:extLst>
            <c:ext xmlns:c16="http://schemas.microsoft.com/office/drawing/2014/chart" uri="{C3380CC4-5D6E-409C-BE32-E72D297353CC}">
              <c16:uniqueId val="{00000004-EA0D-4152-A6A2-B6420583BC56}"/>
            </c:ext>
          </c:extLst>
        </c:ser>
        <c:ser>
          <c:idx val="5"/>
          <c:order val="5"/>
          <c:tx>
            <c:strRef>
              <c:f>NbMESO!$A$10</c:f>
              <c:strCache>
                <c:ptCount val="1"/>
                <c:pt idx="0">
                  <c:v>1.104 Virology - General</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NbMESO!$B$10:$K$10</c:f>
              <c:numCache>
                <c:formatCode>General</c:formatCode>
                <c:ptCount val="10"/>
                <c:pt idx="0">
                  <c:v>25</c:v>
                </c:pt>
                <c:pt idx="1">
                  <c:v>30</c:v>
                </c:pt>
                <c:pt idx="2">
                  <c:v>16</c:v>
                </c:pt>
                <c:pt idx="3">
                  <c:v>30</c:v>
                </c:pt>
                <c:pt idx="4">
                  <c:v>28</c:v>
                </c:pt>
                <c:pt idx="5">
                  <c:v>12</c:v>
                </c:pt>
                <c:pt idx="6">
                  <c:v>24</c:v>
                </c:pt>
                <c:pt idx="7">
                  <c:v>24</c:v>
                </c:pt>
                <c:pt idx="8">
                  <c:v>21</c:v>
                </c:pt>
                <c:pt idx="9">
                  <c:v>25</c:v>
                </c:pt>
              </c:numCache>
            </c:numRef>
          </c:val>
          <c:smooth val="0"/>
          <c:extLst>
            <c:ext xmlns:c16="http://schemas.microsoft.com/office/drawing/2014/chart" uri="{C3380CC4-5D6E-409C-BE32-E72D297353CC}">
              <c16:uniqueId val="{00000005-EA0D-4152-A6A2-B6420583BC56}"/>
            </c:ext>
          </c:extLst>
        </c:ser>
        <c:ser>
          <c:idx val="6"/>
          <c:order val="6"/>
          <c:tx>
            <c:strRef>
              <c:f>NbMESO!$A$11</c:f>
              <c:strCache>
                <c:ptCount val="1"/>
                <c:pt idx="0">
                  <c:v>1.42 Bacteriology</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NbMESO!$B$11:$K$11</c:f>
              <c:numCache>
                <c:formatCode>General</c:formatCode>
                <c:ptCount val="10"/>
                <c:pt idx="0">
                  <c:v>18</c:v>
                </c:pt>
                <c:pt idx="1">
                  <c:v>18</c:v>
                </c:pt>
                <c:pt idx="2">
                  <c:v>37</c:v>
                </c:pt>
                <c:pt idx="3">
                  <c:v>22</c:v>
                </c:pt>
                <c:pt idx="4">
                  <c:v>30</c:v>
                </c:pt>
                <c:pt idx="5">
                  <c:v>28</c:v>
                </c:pt>
                <c:pt idx="6">
                  <c:v>28</c:v>
                </c:pt>
                <c:pt idx="7">
                  <c:v>23</c:v>
                </c:pt>
                <c:pt idx="8">
                  <c:v>21</c:v>
                </c:pt>
                <c:pt idx="9">
                  <c:v>6</c:v>
                </c:pt>
              </c:numCache>
            </c:numRef>
          </c:val>
          <c:smooth val="0"/>
          <c:extLst>
            <c:ext xmlns:c16="http://schemas.microsoft.com/office/drawing/2014/chart" uri="{C3380CC4-5D6E-409C-BE32-E72D297353CC}">
              <c16:uniqueId val="{00000006-EA0D-4152-A6A2-B6420583BC56}"/>
            </c:ext>
          </c:extLst>
        </c:ser>
        <c:ser>
          <c:idx val="7"/>
          <c:order val="7"/>
          <c:tx>
            <c:strRef>
              <c:f>NbMESO!$A$12</c:f>
              <c:strCache>
                <c:ptCount val="1"/>
                <c:pt idx="0">
                  <c:v>1.66 HIV</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NbMESO!$B$12:$K$12</c:f>
              <c:numCache>
                <c:formatCode>General</c:formatCode>
                <c:ptCount val="10"/>
                <c:pt idx="0">
                  <c:v>15</c:v>
                </c:pt>
                <c:pt idx="1">
                  <c:v>20</c:v>
                </c:pt>
                <c:pt idx="2">
                  <c:v>20</c:v>
                </c:pt>
                <c:pt idx="3">
                  <c:v>18</c:v>
                </c:pt>
                <c:pt idx="4">
                  <c:v>16</c:v>
                </c:pt>
                <c:pt idx="5">
                  <c:v>18</c:v>
                </c:pt>
                <c:pt idx="6">
                  <c:v>18</c:v>
                </c:pt>
                <c:pt idx="7">
                  <c:v>34</c:v>
                </c:pt>
                <c:pt idx="8">
                  <c:v>35</c:v>
                </c:pt>
                <c:pt idx="9">
                  <c:v>12</c:v>
                </c:pt>
              </c:numCache>
            </c:numRef>
          </c:val>
          <c:smooth val="0"/>
          <c:extLst>
            <c:ext xmlns:c16="http://schemas.microsoft.com/office/drawing/2014/chart" uri="{C3380CC4-5D6E-409C-BE32-E72D297353CC}">
              <c16:uniqueId val="{00000007-EA0D-4152-A6A2-B6420583BC56}"/>
            </c:ext>
          </c:extLst>
        </c:ser>
        <c:ser>
          <c:idx val="8"/>
          <c:order val="8"/>
          <c:tx>
            <c:strRef>
              <c:f>NbMESO!$A$13</c:f>
              <c:strCache>
                <c:ptCount val="1"/>
                <c:pt idx="0">
                  <c:v>3.83 Bioengineering</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NbMESO!$B$13:$K$13</c:f>
              <c:numCache>
                <c:formatCode>General</c:formatCode>
                <c:ptCount val="10"/>
                <c:pt idx="0">
                  <c:v>5</c:v>
                </c:pt>
                <c:pt idx="1">
                  <c:v>20</c:v>
                </c:pt>
                <c:pt idx="2">
                  <c:v>26</c:v>
                </c:pt>
                <c:pt idx="3">
                  <c:v>22</c:v>
                </c:pt>
                <c:pt idx="4">
                  <c:v>16</c:v>
                </c:pt>
                <c:pt idx="5">
                  <c:v>14</c:v>
                </c:pt>
                <c:pt idx="6">
                  <c:v>13</c:v>
                </c:pt>
                <c:pt idx="7">
                  <c:v>29</c:v>
                </c:pt>
                <c:pt idx="8">
                  <c:v>37</c:v>
                </c:pt>
                <c:pt idx="9">
                  <c:v>7</c:v>
                </c:pt>
              </c:numCache>
            </c:numRef>
          </c:val>
          <c:smooth val="0"/>
          <c:extLst>
            <c:ext xmlns:c16="http://schemas.microsoft.com/office/drawing/2014/chart" uri="{C3380CC4-5D6E-409C-BE32-E72D297353CC}">
              <c16:uniqueId val="{00000008-EA0D-4152-A6A2-B6420583BC56}"/>
            </c:ext>
          </c:extLst>
        </c:ser>
        <c:ser>
          <c:idx val="9"/>
          <c:order val="9"/>
          <c:tx>
            <c:strRef>
              <c:f>NbMESO!$A$14</c:f>
              <c:strCache>
                <c:ptCount val="1"/>
                <c:pt idx="0">
                  <c:v>1.120 Inflammatory Bowel Diseases &amp; Infections</c:v>
                </c:pt>
              </c:strCache>
            </c:strRef>
          </c:tx>
          <c:marker>
            <c:symbol val="none"/>
          </c:marker>
          <c:cat>
            <c:numRef>
              <c:f>NbMESO!$B$4:$K$4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NbMESO!$B$14:$K$14</c:f>
              <c:numCache>
                <c:formatCode>General</c:formatCode>
                <c:ptCount val="10"/>
                <c:pt idx="0">
                  <c:v>9</c:v>
                </c:pt>
                <c:pt idx="1">
                  <c:v>18</c:v>
                </c:pt>
                <c:pt idx="2">
                  <c:v>26</c:v>
                </c:pt>
                <c:pt idx="3">
                  <c:v>15</c:v>
                </c:pt>
                <c:pt idx="4">
                  <c:v>20</c:v>
                </c:pt>
                <c:pt idx="5">
                  <c:v>21</c:v>
                </c:pt>
                <c:pt idx="6">
                  <c:v>23</c:v>
                </c:pt>
                <c:pt idx="7">
                  <c:v>21</c:v>
                </c:pt>
                <c:pt idx="8">
                  <c:v>27</c:v>
                </c:pt>
                <c:pt idx="9">
                  <c:v>9</c:v>
                </c:pt>
              </c:numCache>
            </c:numRef>
          </c:val>
          <c:smooth val="0"/>
          <c:extLst>
            <c:ext xmlns:c16="http://schemas.microsoft.com/office/drawing/2014/chart" uri="{C3380CC4-5D6E-409C-BE32-E72D297353CC}">
              <c16:uniqueId val="{00000009-EA0D-4152-A6A2-B6420583BC56}"/>
            </c:ext>
          </c:extLst>
        </c:ser>
        <c:dLbls>
          <c:showLegendKey val="0"/>
          <c:showVal val="0"/>
          <c:showCatName val="0"/>
          <c:showSerName val="0"/>
          <c:showPercent val="0"/>
          <c:showBubbleSize val="0"/>
        </c:dLbls>
        <c:smooth val="0"/>
        <c:axId val="83531648"/>
        <c:axId val="83533184"/>
      </c:lineChart>
      <c:catAx>
        <c:axId val="83531648"/>
        <c:scaling>
          <c:orientation val="minMax"/>
        </c:scaling>
        <c:delete val="0"/>
        <c:axPos val="b"/>
        <c:numFmt formatCode="General" sourceLinked="1"/>
        <c:majorTickMark val="out"/>
        <c:minorTickMark val="none"/>
        <c:tickLblPos val="nextTo"/>
        <c:crossAx val="83533184"/>
        <c:crosses val="autoZero"/>
        <c:auto val="1"/>
        <c:lblAlgn val="ctr"/>
        <c:lblOffset val="100"/>
        <c:noMultiLvlLbl val="0"/>
      </c:catAx>
      <c:valAx>
        <c:axId val="83533184"/>
        <c:scaling>
          <c:orientation val="minMax"/>
          <c:max val="90"/>
        </c:scaling>
        <c:delete val="0"/>
        <c:axPos val="l"/>
        <c:majorGridlines/>
        <c:numFmt formatCode="General" sourceLinked="1"/>
        <c:majorTickMark val="out"/>
        <c:minorTickMark val="none"/>
        <c:tickLblPos val="nextTo"/>
        <c:crossAx val="83531648"/>
        <c:crosses val="autoZero"/>
        <c:crossBetween val="between"/>
      </c:valAx>
    </c:plotArea>
    <c:legend>
      <c:legendPos val="r"/>
      <c:layout>
        <c:manualLayout>
          <c:xMode val="edge"/>
          <c:yMode val="edge"/>
          <c:x val="0.65198393850359515"/>
          <c:y val="7.49624136788727E-2"/>
          <c:w val="0.33589117516721456"/>
          <c:h val="0.85654766455163966"/>
        </c:manualLayout>
      </c:layout>
      <c:overlay val="0"/>
      <c:txPr>
        <a:bodyPr/>
        <a:lstStyle/>
        <a:p>
          <a:pPr>
            <a:defRPr sz="800"/>
          </a:pPr>
          <a:endParaRPr lang="fr-FR"/>
        </a:p>
      </c:txPr>
    </c:legend>
    <c:plotVisOnly val="1"/>
    <c:dispBlanksAs val="gap"/>
    <c:showDLblsOverMax val="0"/>
  </c:chart>
  <c:spPr>
    <a:ln>
      <a:solidFill>
        <a:schemeClr val="bg1">
          <a:lumMod val="75000"/>
        </a:schemeClr>
      </a:solidFill>
    </a:ln>
  </c:spPr>
  <c:printSettings>
    <c:headerFooter/>
    <c:pageMargins b="0.75000000000000011" l="0.70000000000000007" r="0.70000000000000007" t="0.75000000000000011" header="0.30000000000000004" footer="0.30000000000000004"/>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10%'!$B$41</c:f>
          <c:strCache>
            <c:ptCount val="1"/>
            <c:pt idx="0">
              <c:v>France Trends : Same IHU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7.7557447562945081E-2"/>
          <c:y val="0.10794402253932352"/>
          <c:w val="0.58300899702652709"/>
          <c:h val="0.77500483794894515"/>
        </c:manualLayout>
      </c:layout>
      <c:lineChart>
        <c:grouping val="standard"/>
        <c:varyColors val="0"/>
        <c:ser>
          <c:idx val="0"/>
          <c:order val="0"/>
          <c:tx>
            <c:strRef>
              <c:f>'Top 10%'!$B$43</c:f>
              <c:strCache>
                <c:ptCount val="1"/>
                <c:pt idx="0">
                  <c:v>Virology - Tropical Diseases</c:v>
                </c:pt>
              </c:strCache>
            </c:strRef>
          </c:tx>
          <c:spPr>
            <a:ln w="22225">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10%'!$C$43:$L$43</c:f>
              <c:numCache>
                <c:formatCode>0.0</c:formatCode>
                <c:ptCount val="10"/>
                <c:pt idx="0">
                  <c:v>14.444444444444443</c:v>
                </c:pt>
                <c:pt idx="1">
                  <c:v>13.186813186813188</c:v>
                </c:pt>
                <c:pt idx="2">
                  <c:v>15.625</c:v>
                </c:pt>
                <c:pt idx="3">
                  <c:v>18.292682926829269</c:v>
                </c:pt>
                <c:pt idx="4">
                  <c:v>18.959107806691449</c:v>
                </c:pt>
                <c:pt idx="5">
                  <c:v>18.263473053892216</c:v>
                </c:pt>
                <c:pt idx="6">
                  <c:v>15.692307692307692</c:v>
                </c:pt>
                <c:pt idx="7">
                  <c:v>14.984709480122325</c:v>
                </c:pt>
                <c:pt idx="8">
                  <c:v>13.664596273291925</c:v>
                </c:pt>
                <c:pt idx="9">
                  <c:v>9.7345132743362832</c:v>
                </c:pt>
              </c:numCache>
            </c:numRef>
          </c:val>
          <c:smooth val="0"/>
          <c:extLst>
            <c:ext xmlns:c16="http://schemas.microsoft.com/office/drawing/2014/chart" uri="{C3380CC4-5D6E-409C-BE32-E72D297353CC}">
              <c16:uniqueId val="{00000000-97E8-4B8D-98B7-65EB32C227B7}"/>
            </c:ext>
          </c:extLst>
        </c:ser>
        <c:ser>
          <c:idx val="1"/>
          <c:order val="1"/>
          <c:tx>
            <c:strRef>
              <c:f>'Top 10%'!$B$44</c:f>
              <c:strCache>
                <c:ptCount val="1"/>
                <c:pt idx="0">
                  <c:v>Zoonotic Diseases</c:v>
                </c:pt>
              </c:strCache>
            </c:strRef>
          </c:tx>
          <c:spPr>
            <a:ln w="22225">
              <a:solidFill>
                <a:srgbClr val="9900CC"/>
              </a:solidFill>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10%'!$C$44:$L$44</c:f>
              <c:numCache>
                <c:formatCode>0.0</c:formatCode>
                <c:ptCount val="10"/>
                <c:pt idx="0">
                  <c:v>18</c:v>
                </c:pt>
                <c:pt idx="1">
                  <c:v>9.3922651933701662</c:v>
                </c:pt>
                <c:pt idx="2">
                  <c:v>18.699186991869919</c:v>
                </c:pt>
                <c:pt idx="3">
                  <c:v>11.111111111111111</c:v>
                </c:pt>
                <c:pt idx="4">
                  <c:v>11.176470588235295</c:v>
                </c:pt>
                <c:pt idx="5">
                  <c:v>22.012578616352201</c:v>
                </c:pt>
                <c:pt idx="6">
                  <c:v>15.441176470588236</c:v>
                </c:pt>
                <c:pt idx="7">
                  <c:v>12.676056338028168</c:v>
                </c:pt>
                <c:pt idx="8">
                  <c:v>17.142857142857142</c:v>
                </c:pt>
                <c:pt idx="9">
                  <c:v>10.526315789473683</c:v>
                </c:pt>
              </c:numCache>
            </c:numRef>
          </c:val>
          <c:smooth val="0"/>
          <c:extLst>
            <c:ext xmlns:c16="http://schemas.microsoft.com/office/drawing/2014/chart" uri="{C3380CC4-5D6E-409C-BE32-E72D297353CC}">
              <c16:uniqueId val="{00000001-97E8-4B8D-98B7-65EB32C227B7}"/>
            </c:ext>
          </c:extLst>
        </c:ser>
        <c:ser>
          <c:idx val="2"/>
          <c:order val="2"/>
          <c:tx>
            <c:strRef>
              <c:f>'Top 10%'!$B$45</c:f>
              <c:strCache>
                <c:ptCount val="1"/>
                <c:pt idx="0">
                  <c:v>Antibiotics &amp; Antimicrobials</c:v>
                </c:pt>
              </c:strCache>
            </c:strRef>
          </c:tx>
          <c:spPr>
            <a:ln w="22225">
              <a:solidFill>
                <a:srgbClr val="FFC000"/>
              </a:solidFill>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10%'!$C$45:$L$45</c:f>
              <c:numCache>
                <c:formatCode>0.0</c:formatCode>
                <c:ptCount val="10"/>
                <c:pt idx="0">
                  <c:v>15.760869565217392</c:v>
                </c:pt>
                <c:pt idx="1">
                  <c:v>17.123287671232877</c:v>
                </c:pt>
                <c:pt idx="2">
                  <c:v>15.282392026578073</c:v>
                </c:pt>
                <c:pt idx="3">
                  <c:v>15.425531914893616</c:v>
                </c:pt>
                <c:pt idx="4">
                  <c:v>13.961605584642234</c:v>
                </c:pt>
                <c:pt idx="5">
                  <c:v>12.141652613827993</c:v>
                </c:pt>
                <c:pt idx="6">
                  <c:v>12.802768166089965</c:v>
                </c:pt>
                <c:pt idx="7">
                  <c:v>14.015748031496065</c:v>
                </c:pt>
                <c:pt idx="8">
                  <c:v>13.418079096045199</c:v>
                </c:pt>
                <c:pt idx="9">
                  <c:v>8.8122605363984672</c:v>
                </c:pt>
              </c:numCache>
            </c:numRef>
          </c:val>
          <c:smooth val="0"/>
          <c:extLst>
            <c:ext xmlns:c16="http://schemas.microsoft.com/office/drawing/2014/chart" uri="{C3380CC4-5D6E-409C-BE32-E72D297353CC}">
              <c16:uniqueId val="{00000002-97E8-4B8D-98B7-65EB32C227B7}"/>
            </c:ext>
          </c:extLst>
        </c:ser>
        <c:ser>
          <c:idx val="3"/>
          <c:order val="3"/>
          <c:tx>
            <c:strRef>
              <c:f>'Top 10%'!$B$46</c:f>
              <c:strCache>
                <c:ptCount val="1"/>
                <c:pt idx="0">
                  <c:v>Parasitology - Malaria, Toxoplasmosis &amp; Coccidiosis</c:v>
                </c:pt>
              </c:strCache>
            </c:strRef>
          </c:tx>
          <c:spPr>
            <a:ln w="22225">
              <a:solidFill>
                <a:srgbClr val="00CC00"/>
              </a:solidFill>
              <a:prstDash val="sysDash"/>
            </a:ln>
          </c:spPr>
          <c:marker>
            <c:symbol val="none"/>
          </c:marker>
          <c:cat>
            <c:numRef>
              <c:f>'Top 10%'!$C$15:$L$15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'Top 10%'!$C$46:$L$46</c:f>
              <c:numCache>
                <c:formatCode>0.0</c:formatCode>
                <c:ptCount val="10"/>
                <c:pt idx="0">
                  <c:v>15.476190476190476</c:v>
                </c:pt>
                <c:pt idx="1">
                  <c:v>15.261044176706829</c:v>
                </c:pt>
                <c:pt idx="2">
                  <c:v>15.648854961832063</c:v>
                </c:pt>
                <c:pt idx="3">
                  <c:v>13.852813852813853</c:v>
                </c:pt>
                <c:pt idx="4">
                  <c:v>13.973799126637553</c:v>
                </c:pt>
                <c:pt idx="5">
                  <c:v>11.538461538461538</c:v>
                </c:pt>
                <c:pt idx="6">
                  <c:v>13.389121338912133</c:v>
                </c:pt>
                <c:pt idx="7">
                  <c:v>13.306451612903224</c:v>
                </c:pt>
                <c:pt idx="8">
                  <c:v>14.864864864864865</c:v>
                </c:pt>
                <c:pt idx="9">
                  <c:v>12.087912087912088</c:v>
                </c:pt>
              </c:numCache>
            </c:numRef>
          </c:val>
          <c:smooth val="0"/>
          <c:extLst>
            <c:ext xmlns:c16="http://schemas.microsoft.com/office/drawing/2014/chart" uri="{C3380CC4-5D6E-409C-BE32-E72D297353CC}">
              <c16:uniqueId val="{00000003-97E8-4B8D-98B7-65EB32C227B7}"/>
            </c:ext>
          </c:extLst>
        </c:ser>
        <c:dLbls>
          <c:showLegendKey val="0"/>
          <c:showVal val="0"/>
          <c:showCatName val="0"/>
          <c:showSerName val="0"/>
          <c:showPercent val="0"/>
          <c:showBubbleSize val="0"/>
        </c:dLbls>
        <c:smooth val="0"/>
        <c:axId val="189439360"/>
        <c:axId val="189461632"/>
      </c:lineChart>
      <c:catAx>
        <c:axId val="189439360"/>
        <c:scaling>
          <c:orientation val="minMax"/>
        </c:scaling>
        <c:delete val="0"/>
        <c:axPos val="b"/>
        <c:numFmt formatCode="General" sourceLinked="1"/>
        <c:majorTickMark val="out"/>
        <c:minorTickMark val="none"/>
        <c:tickLblPos val="nextTo"/>
        <c:crossAx val="189461632"/>
        <c:crosses val="autoZero"/>
        <c:auto val="1"/>
        <c:lblAlgn val="ctr"/>
        <c:lblOffset val="100"/>
        <c:noMultiLvlLbl val="0"/>
      </c:catAx>
      <c:valAx>
        <c:axId val="189461632"/>
        <c:scaling>
          <c:orientation val="minMax"/>
          <c:max val="40"/>
          <c:min val="0"/>
        </c:scaling>
        <c:delete val="0"/>
        <c:axPos val="l"/>
        <c:majorGridlines/>
        <c:numFmt formatCode="0.0" sourceLinked="0"/>
        <c:majorTickMark val="out"/>
        <c:minorTickMark val="none"/>
        <c:tickLblPos val="nextTo"/>
        <c:crossAx val="189439360"/>
        <c:crosses val="autoZero"/>
        <c:crossBetween val="between"/>
      </c:valAx>
    </c:plotArea>
    <c:legend>
      <c:legendPos val="r"/>
      <c:layout>
        <c:manualLayout>
          <c:xMode val="edge"/>
          <c:yMode val="edge"/>
          <c:x val="0.70019555406206402"/>
          <c:y val="0.30880577601047193"/>
          <c:w val="0.28435752461365849"/>
          <c:h val="0.44239939280941148"/>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Periodes!$E$2</c:f>
          <c:strCache>
            <c:ptCount val="1"/>
            <c:pt idx="0">
              <c:v>IHU POLMIT - ICN (Web of Science Catergories)</c:v>
            </c:pt>
          </c:strCache>
        </c:strRef>
      </c:tx>
      <c:layout>
        <c:manualLayout>
          <c:xMode val="edge"/>
          <c:yMode val="edge"/>
          <c:x val="0.26571777777777783"/>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Periodes!$B$4</c:f>
              <c:strCache>
                <c:ptCount val="1"/>
                <c:pt idx="0">
                  <c:v>2011-2015</c:v>
                </c:pt>
              </c:strCache>
            </c:strRef>
          </c:tx>
          <c:spPr>
            <a:ln>
              <a:noFill/>
            </a:ln>
          </c:spPr>
          <c:invertIfNegative val="0"/>
          <c:dPt>
            <c:idx val="0"/>
            <c:invertIfNegative val="0"/>
            <c:bubble3D val="0"/>
            <c:spPr>
              <a:ln w="38100">
                <a:solidFill>
                  <a:schemeClr val="tx1"/>
                </a:solidFill>
              </a:ln>
            </c:spPr>
            <c:extLst>
              <c:ext xmlns:c16="http://schemas.microsoft.com/office/drawing/2014/chart" uri="{C3380CC4-5D6E-409C-BE32-E72D297353CC}">
                <c16:uniqueId val="{00000006-7319-4CCD-A64F-A380005EC91D}"/>
              </c:ext>
            </c:extLst>
          </c:dPt>
          <c:dPt>
            <c:idx val="3"/>
            <c:invertIfNegative val="0"/>
            <c:bubble3D val="0"/>
            <c:spPr>
              <a:solidFill>
                <a:schemeClr val="accent1"/>
              </a:solidFill>
              <a:ln>
                <a:noFill/>
              </a:ln>
            </c:spPr>
            <c:extLst>
              <c:ext xmlns:c16="http://schemas.microsoft.com/office/drawing/2014/chart" uri="{C3380CC4-5D6E-409C-BE32-E72D297353CC}">
                <c16:uniqueId val="{00000001-58C2-4BDC-BFC9-08E69475AE07}"/>
              </c:ext>
            </c:extLst>
          </c:dPt>
          <c:cat>
            <c:strRef>
              <c:f>Periodes!$A$5:$A$8</c:f>
              <c:strCache>
                <c:ptCount val="4"/>
                <c:pt idx="0">
                  <c:v>All Disciplines</c:v>
                </c:pt>
                <c:pt idx="1">
                  <c:v>INFECTIOUS DISEASES</c:v>
                </c:pt>
                <c:pt idx="2">
                  <c:v>MICROBIOLOGY</c:v>
                </c:pt>
                <c:pt idx="3">
                  <c:v>IMMUNOLOGY</c:v>
                </c:pt>
              </c:strCache>
            </c:strRef>
          </c:cat>
          <c:val>
            <c:numRef>
              <c:f>Periodes!$E$5:$E$8</c:f>
              <c:numCache>
                <c:formatCode>0.00</c:formatCode>
                <c:ptCount val="4"/>
                <c:pt idx="0">
                  <c:v>1.6121357781753085</c:v>
                </c:pt>
                <c:pt idx="1">
                  <c:v>1.4573095461658794</c:v>
                </c:pt>
                <c:pt idx="2">
                  <c:v>1.3000738175675652</c:v>
                </c:pt>
                <c:pt idx="3">
                  <c:v>1.7626074183976199</c:v>
                </c:pt>
              </c:numCache>
            </c:numRef>
          </c:val>
          <c:extLst>
            <c:ext xmlns:c16="http://schemas.microsoft.com/office/drawing/2014/chart" uri="{C3380CC4-5D6E-409C-BE32-E72D297353CC}">
              <c16:uniqueId val="{00000002-58C2-4BDC-BFC9-08E69475AE07}"/>
            </c:ext>
          </c:extLst>
        </c:ser>
        <c:ser>
          <c:idx val="1"/>
          <c:order val="1"/>
          <c:tx>
            <c:strRef>
              <c:f>Periodes!$C$4</c:f>
              <c:strCache>
                <c:ptCount val="1"/>
                <c:pt idx="0">
                  <c:v>2016-2020</c:v>
                </c:pt>
              </c:strCache>
            </c:strRef>
          </c:tx>
          <c:invertIfNegative val="0"/>
          <c:dPt>
            <c:idx val="0"/>
            <c:invertIfNegative val="0"/>
            <c:bubble3D val="0"/>
            <c:spPr>
              <a:ln w="38100">
                <a:solidFill>
                  <a:schemeClr val="tx1"/>
                </a:solidFill>
              </a:ln>
            </c:spPr>
            <c:extLst>
              <c:ext xmlns:c16="http://schemas.microsoft.com/office/drawing/2014/chart" uri="{C3380CC4-5D6E-409C-BE32-E72D297353CC}">
                <c16:uniqueId val="{00000007-7319-4CCD-A64F-A380005EC91D}"/>
              </c:ext>
            </c:extLst>
          </c:dPt>
          <c:dPt>
            <c:idx val="3"/>
            <c:invertIfNegative val="0"/>
            <c:bubble3D val="0"/>
            <c:spPr>
              <a:solidFill>
                <a:schemeClr val="accent2"/>
              </a:solidFill>
              <a:ln>
                <a:solidFill>
                  <a:schemeClr val="accent2"/>
                </a:solidFill>
              </a:ln>
            </c:spPr>
            <c:extLst>
              <c:ext xmlns:c16="http://schemas.microsoft.com/office/drawing/2014/chart" uri="{C3380CC4-5D6E-409C-BE32-E72D297353CC}">
                <c16:uniqueId val="{00000004-58C2-4BDC-BFC9-08E69475AE07}"/>
              </c:ext>
            </c:extLst>
          </c:dPt>
          <c:cat>
            <c:strRef>
              <c:f>Periodes!$A$5:$A$8</c:f>
              <c:strCache>
                <c:ptCount val="4"/>
                <c:pt idx="0">
                  <c:v>All Disciplines</c:v>
                </c:pt>
                <c:pt idx="1">
                  <c:v>INFECTIOUS DISEASES</c:v>
                </c:pt>
                <c:pt idx="2">
                  <c:v>MICROBIOLOGY</c:v>
                </c:pt>
                <c:pt idx="3">
                  <c:v>IMMUNOLOGY</c:v>
                </c:pt>
              </c:strCache>
            </c:strRef>
          </c:cat>
          <c:val>
            <c:numRef>
              <c:f>Periodes!$F$5:$F$8</c:f>
              <c:numCache>
                <c:formatCode>0.00</c:formatCode>
                <c:ptCount val="4"/>
                <c:pt idx="0">
                  <c:v>2.2144234747599811</c:v>
                </c:pt>
                <c:pt idx="1">
                  <c:v>2.6833171102661542</c:v>
                </c:pt>
                <c:pt idx="2">
                  <c:v>2.7276989085948116</c:v>
                </c:pt>
                <c:pt idx="3">
                  <c:v>1.4061407792207754</c:v>
                </c:pt>
              </c:numCache>
            </c:numRef>
          </c:val>
          <c:extLst>
            <c:ext xmlns:c16="http://schemas.microsoft.com/office/drawing/2014/chart" uri="{C3380CC4-5D6E-409C-BE32-E72D297353CC}">
              <c16:uniqueId val="{00000005-58C2-4BDC-BFC9-08E69475AE07}"/>
            </c:ext>
          </c:extLst>
        </c:ser>
        <c:dLbls>
          <c:showLegendKey val="0"/>
          <c:showVal val="0"/>
          <c:showCatName val="0"/>
          <c:showSerName val="0"/>
          <c:showPercent val="0"/>
          <c:showBubbleSize val="0"/>
        </c:dLbls>
        <c:gapWidth val="150"/>
        <c:axId val="220605056"/>
        <c:axId val="220615040"/>
      </c:barChart>
      <c:catAx>
        <c:axId val="220605056"/>
        <c:scaling>
          <c:orientation val="minMax"/>
        </c:scaling>
        <c:delete val="0"/>
        <c:axPos val="b"/>
        <c:numFmt formatCode="General" sourceLinked="0"/>
        <c:majorTickMark val="out"/>
        <c:minorTickMark val="none"/>
        <c:tickLblPos val="nextTo"/>
        <c:txPr>
          <a:bodyPr/>
          <a:lstStyle/>
          <a:p>
            <a:pPr>
              <a:defRPr sz="900"/>
            </a:pPr>
            <a:endParaRPr lang="fr-FR"/>
          </a:p>
        </c:txPr>
        <c:crossAx val="220615040"/>
        <c:crosses val="autoZero"/>
        <c:auto val="1"/>
        <c:lblAlgn val="ctr"/>
        <c:lblOffset val="100"/>
        <c:noMultiLvlLbl val="0"/>
      </c:catAx>
      <c:valAx>
        <c:axId val="220615040"/>
        <c:scaling>
          <c:orientation val="minMax"/>
          <c:min val="0"/>
        </c:scaling>
        <c:delete val="0"/>
        <c:axPos val="l"/>
        <c:majorGridlines/>
        <c:numFmt formatCode="0.00" sourceLinked="1"/>
        <c:majorTickMark val="out"/>
        <c:minorTickMark val="none"/>
        <c:tickLblPos val="nextTo"/>
        <c:crossAx val="220605056"/>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Periodes!$E$11</c:f>
          <c:strCache>
            <c:ptCount val="1"/>
            <c:pt idx="0">
              <c:v>IHU POLMIT - ICN (MESO Citation Topics)</c:v>
            </c:pt>
          </c:strCache>
        </c:strRef>
      </c:tx>
      <c:layout>
        <c:manualLayout>
          <c:xMode val="edge"/>
          <c:yMode val="edge"/>
          <c:x val="0.29629185185185186"/>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Periodes!$B$13</c:f>
              <c:strCache>
                <c:ptCount val="1"/>
                <c:pt idx="0">
                  <c:v>2011-2015</c:v>
                </c:pt>
              </c:strCache>
            </c:strRef>
          </c:tx>
          <c:spPr>
            <a:pattFill prst="pct60">
              <a:fgClr>
                <a:schemeClr val="accent1"/>
              </a:fgClr>
              <a:bgClr>
                <a:schemeClr val="bg1"/>
              </a:bgClr>
            </a:pattFill>
            <a:ln w="9525">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Periodes!$E$14:$E$17</c:f>
              <c:numCache>
                <c:formatCode>0.00</c:formatCode>
                <c:ptCount val="4"/>
                <c:pt idx="0">
                  <c:v>2.1982060439560418</c:v>
                </c:pt>
                <c:pt idx="1">
                  <c:v>1.3101980544747009</c:v>
                </c:pt>
                <c:pt idx="2">
                  <c:v>2.8719455696202472</c:v>
                </c:pt>
                <c:pt idx="3">
                  <c:v>1.5623032110091699</c:v>
                </c:pt>
              </c:numCache>
            </c:numRef>
          </c:val>
          <c:extLst>
            <c:ext xmlns:c16="http://schemas.microsoft.com/office/drawing/2014/chart" uri="{C3380CC4-5D6E-409C-BE32-E72D297353CC}">
              <c16:uniqueId val="{00000004-62FA-47E1-AEC3-2707DA1DBAAE}"/>
            </c:ext>
          </c:extLst>
        </c:ser>
        <c:ser>
          <c:idx val="1"/>
          <c:order val="1"/>
          <c:tx>
            <c:strRef>
              <c:f>Periodes!$C$13</c:f>
              <c:strCache>
                <c:ptCount val="1"/>
                <c:pt idx="0">
                  <c:v>2016-2020</c:v>
                </c:pt>
              </c:strCache>
            </c:strRef>
          </c:tx>
          <c:spPr>
            <a:pattFill prst="pct70">
              <a:fgClr>
                <a:schemeClr val="accent2"/>
              </a:fgClr>
              <a:bgClr>
                <a:schemeClr val="bg1"/>
              </a:bgClr>
            </a:pattFill>
            <a:ln w="6350">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Periodes!$F$14:$F$17</c:f>
              <c:numCache>
                <c:formatCode>0.00</c:formatCode>
                <c:ptCount val="4"/>
                <c:pt idx="0">
                  <c:v>1.6989346428571366</c:v>
                </c:pt>
                <c:pt idx="1">
                  <c:v>1.3137390804597666</c:v>
                </c:pt>
                <c:pt idx="2">
                  <c:v>1.4126329166666631</c:v>
                </c:pt>
                <c:pt idx="3">
                  <c:v>1.28445595238095</c:v>
                </c:pt>
              </c:numCache>
            </c:numRef>
          </c:val>
          <c:extLst>
            <c:ext xmlns:c16="http://schemas.microsoft.com/office/drawing/2014/chart" uri="{C3380CC4-5D6E-409C-BE32-E72D297353CC}">
              <c16:uniqueId val="{00000009-62FA-47E1-AEC3-2707DA1DBAAE}"/>
            </c:ext>
          </c:extLst>
        </c:ser>
        <c:dLbls>
          <c:showLegendKey val="0"/>
          <c:showVal val="0"/>
          <c:showCatName val="0"/>
          <c:showSerName val="0"/>
          <c:showPercent val="0"/>
          <c:showBubbleSize val="0"/>
        </c:dLbls>
        <c:gapWidth val="150"/>
        <c:axId val="220635136"/>
        <c:axId val="220636672"/>
      </c:barChart>
      <c:catAx>
        <c:axId val="220635136"/>
        <c:scaling>
          <c:orientation val="minMax"/>
        </c:scaling>
        <c:delete val="0"/>
        <c:axPos val="b"/>
        <c:numFmt formatCode="General" sourceLinked="0"/>
        <c:majorTickMark val="out"/>
        <c:minorTickMark val="none"/>
        <c:tickLblPos val="nextTo"/>
        <c:txPr>
          <a:bodyPr/>
          <a:lstStyle/>
          <a:p>
            <a:pPr>
              <a:defRPr sz="900"/>
            </a:pPr>
            <a:endParaRPr lang="fr-FR"/>
          </a:p>
        </c:txPr>
        <c:crossAx val="220636672"/>
        <c:crosses val="autoZero"/>
        <c:auto val="1"/>
        <c:lblAlgn val="ctr"/>
        <c:lblOffset val="100"/>
        <c:noMultiLvlLbl val="0"/>
      </c:catAx>
      <c:valAx>
        <c:axId val="220636672"/>
        <c:scaling>
          <c:orientation val="minMax"/>
          <c:min val="0"/>
        </c:scaling>
        <c:delete val="0"/>
        <c:axPos val="l"/>
        <c:majorGridlines/>
        <c:numFmt formatCode="0.00" sourceLinked="1"/>
        <c:majorTickMark val="out"/>
        <c:minorTickMark val="none"/>
        <c:tickLblPos val="nextTo"/>
        <c:crossAx val="220635136"/>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Periodes!$K$2</c:f>
          <c:strCache>
            <c:ptCount val="1"/>
            <c:pt idx="0">
              <c:v>IHU POLMIT - % Top 1% (Web of Science Catergories)</c:v>
            </c:pt>
          </c:strCache>
        </c:strRef>
      </c:tx>
      <c:layout>
        <c:manualLayout>
          <c:xMode val="edge"/>
          <c:yMode val="edge"/>
          <c:x val="0.24455111111111114"/>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Periodes!$B$4</c:f>
              <c:strCache>
                <c:ptCount val="1"/>
                <c:pt idx="0">
                  <c:v>2011-2015</c:v>
                </c:pt>
              </c:strCache>
            </c:strRef>
          </c:tx>
          <c:spPr>
            <a:ln>
              <a:noFill/>
            </a:ln>
          </c:spPr>
          <c:invertIfNegative val="0"/>
          <c:dPt>
            <c:idx val="0"/>
            <c:invertIfNegative val="0"/>
            <c:bubble3D val="0"/>
            <c:spPr>
              <a:ln w="38100">
                <a:solidFill>
                  <a:schemeClr val="tx1"/>
                </a:solidFill>
              </a:ln>
            </c:spPr>
            <c:extLst>
              <c:ext xmlns:c16="http://schemas.microsoft.com/office/drawing/2014/chart" uri="{C3380CC4-5D6E-409C-BE32-E72D297353CC}">
                <c16:uniqueId val="{00000001-CC11-4AFE-A17E-4034A8621B4A}"/>
              </c:ext>
            </c:extLst>
          </c:dPt>
          <c:dPt>
            <c:idx val="3"/>
            <c:invertIfNegative val="0"/>
            <c:bubble3D val="0"/>
            <c:spPr>
              <a:solidFill>
                <a:schemeClr val="accent1"/>
              </a:solidFill>
              <a:ln>
                <a:noFill/>
              </a:ln>
            </c:spPr>
            <c:extLst>
              <c:ext xmlns:c16="http://schemas.microsoft.com/office/drawing/2014/chart" uri="{C3380CC4-5D6E-409C-BE32-E72D297353CC}">
                <c16:uniqueId val="{00000003-CC11-4AFE-A17E-4034A8621B4A}"/>
              </c:ext>
            </c:extLst>
          </c:dPt>
          <c:cat>
            <c:strRef>
              <c:f>Periodes!$A$5:$A$8</c:f>
              <c:strCache>
                <c:ptCount val="4"/>
                <c:pt idx="0">
                  <c:v>All Disciplines</c:v>
                </c:pt>
                <c:pt idx="1">
                  <c:v>INFECTIOUS DISEASES</c:v>
                </c:pt>
                <c:pt idx="2">
                  <c:v>MICROBIOLOGY</c:v>
                </c:pt>
                <c:pt idx="3">
                  <c:v>IMMUNOLOGY</c:v>
                </c:pt>
              </c:strCache>
            </c:strRef>
          </c:cat>
          <c:val>
            <c:numRef>
              <c:f>Periodes!$K$5:$K$8</c:f>
              <c:numCache>
                <c:formatCode>0.0</c:formatCode>
                <c:ptCount val="4"/>
                <c:pt idx="0">
                  <c:v>3.5062611806797852</c:v>
                </c:pt>
                <c:pt idx="1">
                  <c:v>2.1909233176838812</c:v>
                </c:pt>
                <c:pt idx="2">
                  <c:v>2.0270270270270272</c:v>
                </c:pt>
                <c:pt idx="3">
                  <c:v>4.7477744807121658</c:v>
                </c:pt>
              </c:numCache>
            </c:numRef>
          </c:val>
          <c:extLst>
            <c:ext xmlns:c16="http://schemas.microsoft.com/office/drawing/2014/chart" uri="{C3380CC4-5D6E-409C-BE32-E72D297353CC}">
              <c16:uniqueId val="{00000004-CC11-4AFE-A17E-4034A8621B4A}"/>
            </c:ext>
          </c:extLst>
        </c:ser>
        <c:ser>
          <c:idx val="1"/>
          <c:order val="1"/>
          <c:tx>
            <c:strRef>
              <c:f>Periodes!$C$4</c:f>
              <c:strCache>
                <c:ptCount val="1"/>
                <c:pt idx="0">
                  <c:v>2016-2020</c:v>
                </c:pt>
              </c:strCache>
            </c:strRef>
          </c:tx>
          <c:invertIfNegative val="0"/>
          <c:dPt>
            <c:idx val="0"/>
            <c:invertIfNegative val="0"/>
            <c:bubble3D val="0"/>
            <c:spPr>
              <a:ln w="38100">
                <a:solidFill>
                  <a:schemeClr val="tx1"/>
                </a:solidFill>
              </a:ln>
            </c:spPr>
            <c:extLst>
              <c:ext xmlns:c16="http://schemas.microsoft.com/office/drawing/2014/chart" uri="{C3380CC4-5D6E-409C-BE32-E72D297353CC}">
                <c16:uniqueId val="{00000006-CC11-4AFE-A17E-4034A8621B4A}"/>
              </c:ext>
            </c:extLst>
          </c:dPt>
          <c:dPt>
            <c:idx val="3"/>
            <c:invertIfNegative val="0"/>
            <c:bubble3D val="0"/>
            <c:spPr>
              <a:solidFill>
                <a:schemeClr val="accent2"/>
              </a:solidFill>
              <a:ln>
                <a:solidFill>
                  <a:schemeClr val="accent2"/>
                </a:solidFill>
              </a:ln>
            </c:spPr>
            <c:extLst>
              <c:ext xmlns:c16="http://schemas.microsoft.com/office/drawing/2014/chart" uri="{C3380CC4-5D6E-409C-BE32-E72D297353CC}">
                <c16:uniqueId val="{00000008-CC11-4AFE-A17E-4034A8621B4A}"/>
              </c:ext>
            </c:extLst>
          </c:dPt>
          <c:cat>
            <c:strRef>
              <c:f>Periodes!$A$5:$A$8</c:f>
              <c:strCache>
                <c:ptCount val="4"/>
                <c:pt idx="0">
                  <c:v>All Disciplines</c:v>
                </c:pt>
                <c:pt idx="1">
                  <c:v>INFECTIOUS DISEASES</c:v>
                </c:pt>
                <c:pt idx="2">
                  <c:v>MICROBIOLOGY</c:v>
                </c:pt>
                <c:pt idx="3">
                  <c:v>IMMUNOLOGY</c:v>
                </c:pt>
              </c:strCache>
            </c:strRef>
          </c:cat>
          <c:val>
            <c:numRef>
              <c:f>Periodes!$L$5:$L$8</c:f>
              <c:numCache>
                <c:formatCode>0.0</c:formatCode>
                <c:ptCount val="4"/>
                <c:pt idx="0">
                  <c:v>3.3756580984825022</c:v>
                </c:pt>
                <c:pt idx="1">
                  <c:v>2.2813688212927756</c:v>
                </c:pt>
                <c:pt idx="2">
                  <c:v>1.6371077762619373</c:v>
                </c:pt>
                <c:pt idx="3">
                  <c:v>2.5974025974025974</c:v>
                </c:pt>
              </c:numCache>
            </c:numRef>
          </c:val>
          <c:extLst>
            <c:ext xmlns:c16="http://schemas.microsoft.com/office/drawing/2014/chart" uri="{C3380CC4-5D6E-409C-BE32-E72D297353CC}">
              <c16:uniqueId val="{00000009-CC11-4AFE-A17E-4034A8621B4A}"/>
            </c:ext>
          </c:extLst>
        </c:ser>
        <c:dLbls>
          <c:showLegendKey val="0"/>
          <c:showVal val="0"/>
          <c:showCatName val="0"/>
          <c:showSerName val="0"/>
          <c:showPercent val="0"/>
          <c:showBubbleSize val="0"/>
        </c:dLbls>
        <c:gapWidth val="150"/>
        <c:axId val="190134912"/>
        <c:axId val="190144896"/>
      </c:barChart>
      <c:catAx>
        <c:axId val="190134912"/>
        <c:scaling>
          <c:orientation val="minMax"/>
        </c:scaling>
        <c:delete val="0"/>
        <c:axPos val="b"/>
        <c:numFmt formatCode="General" sourceLinked="0"/>
        <c:majorTickMark val="out"/>
        <c:minorTickMark val="none"/>
        <c:tickLblPos val="nextTo"/>
        <c:txPr>
          <a:bodyPr/>
          <a:lstStyle/>
          <a:p>
            <a:pPr>
              <a:defRPr sz="900"/>
            </a:pPr>
            <a:endParaRPr lang="fr-FR"/>
          </a:p>
        </c:txPr>
        <c:crossAx val="190144896"/>
        <c:crosses val="autoZero"/>
        <c:auto val="1"/>
        <c:lblAlgn val="ctr"/>
        <c:lblOffset val="100"/>
        <c:noMultiLvlLbl val="0"/>
      </c:catAx>
      <c:valAx>
        <c:axId val="190144896"/>
        <c:scaling>
          <c:orientation val="minMax"/>
          <c:min val="0"/>
        </c:scaling>
        <c:delete val="0"/>
        <c:axPos val="l"/>
        <c:majorGridlines/>
        <c:numFmt formatCode="0.0" sourceLinked="1"/>
        <c:majorTickMark val="out"/>
        <c:minorTickMark val="none"/>
        <c:tickLblPos val="nextTo"/>
        <c:crossAx val="19013491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Periodes!$M$2</c:f>
          <c:strCache>
            <c:ptCount val="1"/>
            <c:pt idx="0">
              <c:v>IHU POLMIT - % Top 10% (Web of Science Catergories)</c:v>
            </c:pt>
          </c:strCache>
        </c:strRef>
      </c:tx>
      <c:layout>
        <c:manualLayout>
          <c:xMode val="edge"/>
          <c:yMode val="edge"/>
          <c:x val="0.26571777777777783"/>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Periodes!$B$4</c:f>
              <c:strCache>
                <c:ptCount val="1"/>
                <c:pt idx="0">
                  <c:v>2011-2015</c:v>
                </c:pt>
              </c:strCache>
            </c:strRef>
          </c:tx>
          <c:spPr>
            <a:ln>
              <a:noFill/>
            </a:ln>
          </c:spPr>
          <c:invertIfNegative val="0"/>
          <c:dPt>
            <c:idx val="0"/>
            <c:invertIfNegative val="0"/>
            <c:bubble3D val="0"/>
            <c:spPr>
              <a:ln w="38100">
                <a:solidFill>
                  <a:schemeClr val="tx1"/>
                </a:solidFill>
              </a:ln>
            </c:spPr>
            <c:extLst>
              <c:ext xmlns:c16="http://schemas.microsoft.com/office/drawing/2014/chart" uri="{C3380CC4-5D6E-409C-BE32-E72D297353CC}">
                <c16:uniqueId val="{00000001-3C1D-43E6-BDA7-95543B4F07F1}"/>
              </c:ext>
            </c:extLst>
          </c:dPt>
          <c:dPt>
            <c:idx val="3"/>
            <c:invertIfNegative val="0"/>
            <c:bubble3D val="0"/>
            <c:spPr>
              <a:solidFill>
                <a:schemeClr val="accent1"/>
              </a:solidFill>
              <a:ln>
                <a:noFill/>
              </a:ln>
            </c:spPr>
            <c:extLst>
              <c:ext xmlns:c16="http://schemas.microsoft.com/office/drawing/2014/chart" uri="{C3380CC4-5D6E-409C-BE32-E72D297353CC}">
                <c16:uniqueId val="{00000003-3C1D-43E6-BDA7-95543B4F07F1}"/>
              </c:ext>
            </c:extLst>
          </c:dPt>
          <c:cat>
            <c:strRef>
              <c:f>Periodes!$A$5:$A$8</c:f>
              <c:strCache>
                <c:ptCount val="4"/>
                <c:pt idx="0">
                  <c:v>All Disciplines</c:v>
                </c:pt>
                <c:pt idx="1">
                  <c:v>INFECTIOUS DISEASES</c:v>
                </c:pt>
                <c:pt idx="2">
                  <c:v>MICROBIOLOGY</c:v>
                </c:pt>
                <c:pt idx="3">
                  <c:v>IMMUNOLOGY</c:v>
                </c:pt>
              </c:strCache>
            </c:strRef>
          </c:cat>
          <c:val>
            <c:numRef>
              <c:f>Periodes!$M$5:$M$8</c:f>
              <c:numCache>
                <c:formatCode>0.0</c:formatCode>
                <c:ptCount val="4"/>
                <c:pt idx="0">
                  <c:v>17.781753130590339</c:v>
                </c:pt>
                <c:pt idx="1">
                  <c:v>14.084507042253522</c:v>
                </c:pt>
                <c:pt idx="2">
                  <c:v>13.344594594594595</c:v>
                </c:pt>
                <c:pt idx="3">
                  <c:v>17.210682492581601</c:v>
                </c:pt>
              </c:numCache>
            </c:numRef>
          </c:val>
          <c:extLst>
            <c:ext xmlns:c16="http://schemas.microsoft.com/office/drawing/2014/chart" uri="{C3380CC4-5D6E-409C-BE32-E72D297353CC}">
              <c16:uniqueId val="{00000004-3C1D-43E6-BDA7-95543B4F07F1}"/>
            </c:ext>
          </c:extLst>
        </c:ser>
        <c:ser>
          <c:idx val="1"/>
          <c:order val="1"/>
          <c:tx>
            <c:strRef>
              <c:f>Periodes!$C$4</c:f>
              <c:strCache>
                <c:ptCount val="1"/>
                <c:pt idx="0">
                  <c:v>2016-2020</c:v>
                </c:pt>
              </c:strCache>
            </c:strRef>
          </c:tx>
          <c:invertIfNegative val="0"/>
          <c:dPt>
            <c:idx val="0"/>
            <c:invertIfNegative val="0"/>
            <c:bubble3D val="0"/>
            <c:spPr>
              <a:ln w="38100">
                <a:solidFill>
                  <a:schemeClr val="tx1"/>
                </a:solidFill>
              </a:ln>
            </c:spPr>
            <c:extLst>
              <c:ext xmlns:c16="http://schemas.microsoft.com/office/drawing/2014/chart" uri="{C3380CC4-5D6E-409C-BE32-E72D297353CC}">
                <c16:uniqueId val="{00000006-3C1D-43E6-BDA7-95543B4F07F1}"/>
              </c:ext>
            </c:extLst>
          </c:dPt>
          <c:dPt>
            <c:idx val="3"/>
            <c:invertIfNegative val="0"/>
            <c:bubble3D val="0"/>
            <c:spPr>
              <a:solidFill>
                <a:schemeClr val="accent2"/>
              </a:solidFill>
              <a:ln>
                <a:solidFill>
                  <a:schemeClr val="accent2"/>
                </a:solidFill>
              </a:ln>
            </c:spPr>
            <c:extLst>
              <c:ext xmlns:c16="http://schemas.microsoft.com/office/drawing/2014/chart" uri="{C3380CC4-5D6E-409C-BE32-E72D297353CC}">
                <c16:uniqueId val="{00000008-3C1D-43E6-BDA7-95543B4F07F1}"/>
              </c:ext>
            </c:extLst>
          </c:dPt>
          <c:cat>
            <c:strRef>
              <c:f>Periodes!$A$5:$A$8</c:f>
              <c:strCache>
                <c:ptCount val="4"/>
                <c:pt idx="0">
                  <c:v>All Disciplines</c:v>
                </c:pt>
                <c:pt idx="1">
                  <c:v>INFECTIOUS DISEASES</c:v>
                </c:pt>
                <c:pt idx="2">
                  <c:v>MICROBIOLOGY</c:v>
                </c:pt>
                <c:pt idx="3">
                  <c:v>IMMUNOLOGY</c:v>
                </c:pt>
              </c:strCache>
            </c:strRef>
          </c:cat>
          <c:val>
            <c:numRef>
              <c:f>Periodes!$N$5:$N$8</c:f>
              <c:numCache>
                <c:formatCode>0.0</c:formatCode>
                <c:ptCount val="4"/>
                <c:pt idx="0">
                  <c:v>16.785382471353362</c:v>
                </c:pt>
                <c:pt idx="1">
                  <c:v>12.420785804816223</c:v>
                </c:pt>
                <c:pt idx="2">
                  <c:v>10.095497953615279</c:v>
                </c:pt>
                <c:pt idx="3">
                  <c:v>14.025974025974026</c:v>
                </c:pt>
              </c:numCache>
            </c:numRef>
          </c:val>
          <c:extLst>
            <c:ext xmlns:c16="http://schemas.microsoft.com/office/drawing/2014/chart" uri="{C3380CC4-5D6E-409C-BE32-E72D297353CC}">
              <c16:uniqueId val="{00000009-3C1D-43E6-BDA7-95543B4F07F1}"/>
            </c:ext>
          </c:extLst>
        </c:ser>
        <c:dLbls>
          <c:showLegendKey val="0"/>
          <c:showVal val="0"/>
          <c:showCatName val="0"/>
          <c:showSerName val="0"/>
          <c:showPercent val="0"/>
          <c:showBubbleSize val="0"/>
        </c:dLbls>
        <c:gapWidth val="150"/>
        <c:axId val="225592832"/>
        <c:axId val="225594368"/>
      </c:barChart>
      <c:catAx>
        <c:axId val="225592832"/>
        <c:scaling>
          <c:orientation val="minMax"/>
        </c:scaling>
        <c:delete val="0"/>
        <c:axPos val="b"/>
        <c:numFmt formatCode="General" sourceLinked="0"/>
        <c:majorTickMark val="out"/>
        <c:minorTickMark val="none"/>
        <c:tickLblPos val="nextTo"/>
        <c:txPr>
          <a:bodyPr/>
          <a:lstStyle/>
          <a:p>
            <a:pPr>
              <a:defRPr sz="900"/>
            </a:pPr>
            <a:endParaRPr lang="fr-FR"/>
          </a:p>
        </c:txPr>
        <c:crossAx val="225594368"/>
        <c:crosses val="autoZero"/>
        <c:auto val="1"/>
        <c:lblAlgn val="ctr"/>
        <c:lblOffset val="100"/>
        <c:noMultiLvlLbl val="0"/>
      </c:catAx>
      <c:valAx>
        <c:axId val="225594368"/>
        <c:scaling>
          <c:orientation val="minMax"/>
          <c:min val="0"/>
        </c:scaling>
        <c:delete val="0"/>
        <c:axPos val="l"/>
        <c:majorGridlines/>
        <c:numFmt formatCode="0.0" sourceLinked="1"/>
        <c:majorTickMark val="out"/>
        <c:minorTickMark val="none"/>
        <c:tickLblPos val="nextTo"/>
        <c:crossAx val="22559283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Periodes!$K$11</c:f>
          <c:strCache>
            <c:ptCount val="1"/>
            <c:pt idx="0">
              <c:v>IHU POLMIT - % Top 1% (MESO Citation Topics)</c:v>
            </c:pt>
          </c:strCache>
        </c:strRef>
      </c:tx>
      <c:layout>
        <c:manualLayout>
          <c:xMode val="edge"/>
          <c:yMode val="edge"/>
          <c:x val="0.29629185185185186"/>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Periodes!$B$13</c:f>
              <c:strCache>
                <c:ptCount val="1"/>
                <c:pt idx="0">
                  <c:v>2011-2015</c:v>
                </c:pt>
              </c:strCache>
            </c:strRef>
          </c:tx>
          <c:spPr>
            <a:pattFill prst="pct60">
              <a:fgClr>
                <a:schemeClr val="accent1"/>
              </a:fgClr>
              <a:bgClr>
                <a:schemeClr val="bg1"/>
              </a:bgClr>
            </a:pattFill>
            <a:ln w="9525">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Periodes!$K$14:$K$17</c:f>
              <c:numCache>
                <c:formatCode>0.0</c:formatCode>
                <c:ptCount val="4"/>
                <c:pt idx="0">
                  <c:v>3.8461538461538463</c:v>
                </c:pt>
                <c:pt idx="1">
                  <c:v>0.77821011673151752</c:v>
                </c:pt>
                <c:pt idx="2">
                  <c:v>4.4303797468354427</c:v>
                </c:pt>
                <c:pt idx="3">
                  <c:v>4.1284403669724767</c:v>
                </c:pt>
              </c:numCache>
            </c:numRef>
          </c:val>
          <c:extLst>
            <c:ext xmlns:c16="http://schemas.microsoft.com/office/drawing/2014/chart" uri="{C3380CC4-5D6E-409C-BE32-E72D297353CC}">
              <c16:uniqueId val="{00000002-79AA-44F9-A4B1-8AEFDA94F0F0}"/>
            </c:ext>
          </c:extLst>
        </c:ser>
        <c:ser>
          <c:idx val="1"/>
          <c:order val="1"/>
          <c:tx>
            <c:strRef>
              <c:f>Periodes!$C$13</c:f>
              <c:strCache>
                <c:ptCount val="1"/>
                <c:pt idx="0">
                  <c:v>2016-2020</c:v>
                </c:pt>
              </c:strCache>
            </c:strRef>
          </c:tx>
          <c:spPr>
            <a:pattFill prst="pct70">
              <a:fgClr>
                <a:schemeClr val="accent2"/>
              </a:fgClr>
              <a:bgClr>
                <a:schemeClr val="bg1"/>
              </a:bgClr>
            </a:pattFill>
            <a:ln w="6350">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Periodes!$L$14:$L$17</c:f>
              <c:numCache>
                <c:formatCode>0.0</c:formatCode>
                <c:ptCount val="4"/>
                <c:pt idx="0">
                  <c:v>2.5</c:v>
                </c:pt>
                <c:pt idx="1">
                  <c:v>0</c:v>
                </c:pt>
                <c:pt idx="2">
                  <c:v>1.25</c:v>
                </c:pt>
                <c:pt idx="3">
                  <c:v>1.1904761904761905</c:v>
                </c:pt>
              </c:numCache>
            </c:numRef>
          </c:val>
          <c:extLst>
            <c:ext xmlns:c16="http://schemas.microsoft.com/office/drawing/2014/chart" uri="{C3380CC4-5D6E-409C-BE32-E72D297353CC}">
              <c16:uniqueId val="{00000005-79AA-44F9-A4B1-8AEFDA94F0F0}"/>
            </c:ext>
          </c:extLst>
        </c:ser>
        <c:dLbls>
          <c:showLegendKey val="0"/>
          <c:showVal val="0"/>
          <c:showCatName val="0"/>
          <c:showSerName val="0"/>
          <c:showPercent val="0"/>
          <c:showBubbleSize val="0"/>
        </c:dLbls>
        <c:gapWidth val="150"/>
        <c:axId val="225630848"/>
        <c:axId val="225636736"/>
      </c:barChart>
      <c:catAx>
        <c:axId val="225630848"/>
        <c:scaling>
          <c:orientation val="minMax"/>
        </c:scaling>
        <c:delete val="0"/>
        <c:axPos val="b"/>
        <c:numFmt formatCode="General" sourceLinked="0"/>
        <c:majorTickMark val="out"/>
        <c:minorTickMark val="none"/>
        <c:tickLblPos val="nextTo"/>
        <c:txPr>
          <a:bodyPr/>
          <a:lstStyle/>
          <a:p>
            <a:pPr>
              <a:defRPr sz="900"/>
            </a:pPr>
            <a:endParaRPr lang="fr-FR"/>
          </a:p>
        </c:txPr>
        <c:crossAx val="225636736"/>
        <c:crosses val="autoZero"/>
        <c:auto val="1"/>
        <c:lblAlgn val="ctr"/>
        <c:lblOffset val="100"/>
        <c:noMultiLvlLbl val="0"/>
      </c:catAx>
      <c:valAx>
        <c:axId val="225636736"/>
        <c:scaling>
          <c:orientation val="minMax"/>
          <c:min val="0"/>
        </c:scaling>
        <c:delete val="0"/>
        <c:axPos val="l"/>
        <c:majorGridlines/>
        <c:numFmt formatCode="0.0" sourceLinked="1"/>
        <c:majorTickMark val="out"/>
        <c:minorTickMark val="none"/>
        <c:tickLblPos val="nextTo"/>
        <c:crossAx val="225630848"/>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Periodes!$M$11</c:f>
          <c:strCache>
            <c:ptCount val="1"/>
            <c:pt idx="0">
              <c:v>IHU POLMIT - % Top 10% (MESO Citation Topics)</c:v>
            </c:pt>
          </c:strCache>
        </c:strRef>
      </c:tx>
      <c:layout>
        <c:manualLayout>
          <c:xMode val="edge"/>
          <c:yMode val="edge"/>
          <c:x val="0.29629185185185186"/>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Periodes!$B$13</c:f>
              <c:strCache>
                <c:ptCount val="1"/>
                <c:pt idx="0">
                  <c:v>2011-2015</c:v>
                </c:pt>
              </c:strCache>
            </c:strRef>
          </c:tx>
          <c:spPr>
            <a:pattFill prst="pct60">
              <a:fgClr>
                <a:schemeClr val="accent1"/>
              </a:fgClr>
              <a:bgClr>
                <a:schemeClr val="bg1"/>
              </a:bgClr>
            </a:pattFill>
            <a:ln w="9525">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Periodes!$M$14:$M$17</c:f>
              <c:numCache>
                <c:formatCode>0.0</c:formatCode>
                <c:ptCount val="4"/>
                <c:pt idx="0">
                  <c:v>27.472527472527471</c:v>
                </c:pt>
                <c:pt idx="1">
                  <c:v>14.007782101167315</c:v>
                </c:pt>
                <c:pt idx="2">
                  <c:v>29.11392405063291</c:v>
                </c:pt>
                <c:pt idx="3">
                  <c:v>16.513761467889907</c:v>
                </c:pt>
              </c:numCache>
            </c:numRef>
          </c:val>
          <c:extLst>
            <c:ext xmlns:c16="http://schemas.microsoft.com/office/drawing/2014/chart" uri="{C3380CC4-5D6E-409C-BE32-E72D297353CC}">
              <c16:uniqueId val="{00000002-7510-449D-8C68-F8855A6E0BF0}"/>
            </c:ext>
          </c:extLst>
        </c:ser>
        <c:ser>
          <c:idx val="1"/>
          <c:order val="1"/>
          <c:tx>
            <c:strRef>
              <c:f>Periodes!$C$13</c:f>
              <c:strCache>
                <c:ptCount val="1"/>
                <c:pt idx="0">
                  <c:v>2016-2020</c:v>
                </c:pt>
              </c:strCache>
            </c:strRef>
          </c:tx>
          <c:spPr>
            <a:pattFill prst="pct70">
              <a:fgClr>
                <a:schemeClr val="accent2"/>
              </a:fgClr>
              <a:bgClr>
                <a:schemeClr val="bg1"/>
              </a:bgClr>
            </a:pattFill>
            <a:ln w="6350">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Periodes!$N$14:$N$17</c:f>
              <c:numCache>
                <c:formatCode>0.0</c:formatCode>
                <c:ptCount val="4"/>
                <c:pt idx="0">
                  <c:v>18.214285714285715</c:v>
                </c:pt>
                <c:pt idx="1">
                  <c:v>17.816091954022987</c:v>
                </c:pt>
                <c:pt idx="2">
                  <c:v>14.583333333333334</c:v>
                </c:pt>
                <c:pt idx="3">
                  <c:v>11.904761904761905</c:v>
                </c:pt>
              </c:numCache>
            </c:numRef>
          </c:val>
          <c:extLst>
            <c:ext xmlns:c16="http://schemas.microsoft.com/office/drawing/2014/chart" uri="{C3380CC4-5D6E-409C-BE32-E72D297353CC}">
              <c16:uniqueId val="{00000005-7510-449D-8C68-F8855A6E0BF0}"/>
            </c:ext>
          </c:extLst>
        </c:ser>
        <c:dLbls>
          <c:showLegendKey val="0"/>
          <c:showVal val="0"/>
          <c:showCatName val="0"/>
          <c:showSerName val="0"/>
          <c:showPercent val="0"/>
          <c:showBubbleSize val="0"/>
        </c:dLbls>
        <c:gapWidth val="150"/>
        <c:axId val="220782592"/>
        <c:axId val="220784128"/>
      </c:barChart>
      <c:catAx>
        <c:axId val="220782592"/>
        <c:scaling>
          <c:orientation val="minMax"/>
        </c:scaling>
        <c:delete val="0"/>
        <c:axPos val="b"/>
        <c:numFmt formatCode="General" sourceLinked="0"/>
        <c:majorTickMark val="out"/>
        <c:minorTickMark val="none"/>
        <c:tickLblPos val="nextTo"/>
        <c:txPr>
          <a:bodyPr/>
          <a:lstStyle/>
          <a:p>
            <a:pPr>
              <a:defRPr sz="900"/>
            </a:pPr>
            <a:endParaRPr lang="fr-FR"/>
          </a:p>
        </c:txPr>
        <c:crossAx val="220784128"/>
        <c:crosses val="autoZero"/>
        <c:auto val="1"/>
        <c:lblAlgn val="ctr"/>
        <c:lblOffset val="100"/>
        <c:noMultiLvlLbl val="0"/>
      </c:catAx>
      <c:valAx>
        <c:axId val="220784128"/>
        <c:scaling>
          <c:orientation val="minMax"/>
          <c:min val="0"/>
        </c:scaling>
        <c:delete val="0"/>
        <c:axPos val="l"/>
        <c:majorGridlines/>
        <c:numFmt formatCode="0.0" sourceLinked="1"/>
        <c:majorTickMark val="out"/>
        <c:minorTickMark val="none"/>
        <c:tickLblPos val="nextTo"/>
        <c:crossAx val="22078259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Periodes!$E$21</c:f>
          <c:strCache>
            <c:ptCount val="1"/>
            <c:pt idx="0">
              <c:v>France - ICN (Web of Science Catergories)</c:v>
            </c:pt>
          </c:strCache>
        </c:strRef>
      </c:tx>
      <c:layout>
        <c:manualLayout>
          <c:xMode val="edge"/>
          <c:yMode val="edge"/>
          <c:x val="0.26571777777777783"/>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Periodes!$B$4</c:f>
              <c:strCache>
                <c:ptCount val="1"/>
                <c:pt idx="0">
                  <c:v>2011-2015</c:v>
                </c:pt>
              </c:strCache>
            </c:strRef>
          </c:tx>
          <c:spPr>
            <a:ln>
              <a:noFill/>
            </a:ln>
          </c:spPr>
          <c:invertIfNegative val="0"/>
          <c:dPt>
            <c:idx val="0"/>
            <c:invertIfNegative val="0"/>
            <c:bubble3D val="0"/>
            <c:spPr>
              <a:ln w="38100">
                <a:solidFill>
                  <a:schemeClr val="tx1"/>
                </a:solidFill>
              </a:ln>
            </c:spPr>
            <c:extLst>
              <c:ext xmlns:c16="http://schemas.microsoft.com/office/drawing/2014/chart" uri="{C3380CC4-5D6E-409C-BE32-E72D297353CC}">
                <c16:uniqueId val="{00000001-C4ED-4E42-9121-42DA874FF7AC}"/>
              </c:ext>
            </c:extLst>
          </c:dPt>
          <c:dPt>
            <c:idx val="3"/>
            <c:invertIfNegative val="0"/>
            <c:bubble3D val="0"/>
            <c:spPr>
              <a:solidFill>
                <a:schemeClr val="accent1"/>
              </a:solidFill>
              <a:ln>
                <a:noFill/>
              </a:ln>
            </c:spPr>
            <c:extLst>
              <c:ext xmlns:c16="http://schemas.microsoft.com/office/drawing/2014/chart" uri="{C3380CC4-5D6E-409C-BE32-E72D297353CC}">
                <c16:uniqueId val="{00000003-C4ED-4E42-9121-42DA874FF7AC}"/>
              </c:ext>
            </c:extLst>
          </c:dPt>
          <c:cat>
            <c:strRef>
              <c:f>Periodes!$A$24:$A$26</c:f>
              <c:strCache>
                <c:ptCount val="3"/>
                <c:pt idx="0">
                  <c:v>INFECTIOUS DISEASES</c:v>
                </c:pt>
                <c:pt idx="1">
                  <c:v>MICROBIOLOGY</c:v>
                </c:pt>
                <c:pt idx="2">
                  <c:v>IMMUNOLOGY</c:v>
                </c:pt>
              </c:strCache>
            </c:strRef>
          </c:cat>
          <c:val>
            <c:numRef>
              <c:f>Periodes!$E$24:$E$26</c:f>
              <c:numCache>
                <c:formatCode>0.00</c:formatCode>
                <c:ptCount val="3"/>
                <c:pt idx="0">
                  <c:v>1.27</c:v>
                </c:pt>
                <c:pt idx="1">
                  <c:v>1.28</c:v>
                </c:pt>
                <c:pt idx="2">
                  <c:v>1.38</c:v>
                </c:pt>
              </c:numCache>
            </c:numRef>
          </c:val>
          <c:extLst>
            <c:ext xmlns:c16="http://schemas.microsoft.com/office/drawing/2014/chart" uri="{C3380CC4-5D6E-409C-BE32-E72D297353CC}">
              <c16:uniqueId val="{00000004-C4ED-4E42-9121-42DA874FF7AC}"/>
            </c:ext>
          </c:extLst>
        </c:ser>
        <c:ser>
          <c:idx val="1"/>
          <c:order val="1"/>
          <c:tx>
            <c:strRef>
              <c:f>Periodes!$C$4</c:f>
              <c:strCache>
                <c:ptCount val="1"/>
                <c:pt idx="0">
                  <c:v>2016-2020</c:v>
                </c:pt>
              </c:strCache>
            </c:strRef>
          </c:tx>
          <c:invertIfNegative val="0"/>
          <c:dPt>
            <c:idx val="0"/>
            <c:invertIfNegative val="0"/>
            <c:bubble3D val="0"/>
            <c:spPr>
              <a:ln w="38100">
                <a:solidFill>
                  <a:schemeClr val="tx1"/>
                </a:solidFill>
              </a:ln>
            </c:spPr>
            <c:extLst>
              <c:ext xmlns:c16="http://schemas.microsoft.com/office/drawing/2014/chart" uri="{C3380CC4-5D6E-409C-BE32-E72D297353CC}">
                <c16:uniqueId val="{00000006-C4ED-4E42-9121-42DA874FF7AC}"/>
              </c:ext>
            </c:extLst>
          </c:dPt>
          <c:dPt>
            <c:idx val="3"/>
            <c:invertIfNegative val="0"/>
            <c:bubble3D val="0"/>
            <c:spPr>
              <a:solidFill>
                <a:schemeClr val="accent2"/>
              </a:solidFill>
              <a:ln>
                <a:solidFill>
                  <a:schemeClr val="accent2"/>
                </a:solidFill>
              </a:ln>
            </c:spPr>
            <c:extLst>
              <c:ext xmlns:c16="http://schemas.microsoft.com/office/drawing/2014/chart" uri="{C3380CC4-5D6E-409C-BE32-E72D297353CC}">
                <c16:uniqueId val="{00000008-C4ED-4E42-9121-42DA874FF7AC}"/>
              </c:ext>
            </c:extLst>
          </c:dPt>
          <c:cat>
            <c:strRef>
              <c:f>Periodes!$A$24:$A$26</c:f>
              <c:strCache>
                <c:ptCount val="3"/>
                <c:pt idx="0">
                  <c:v>INFECTIOUS DISEASES</c:v>
                </c:pt>
                <c:pt idx="1">
                  <c:v>MICROBIOLOGY</c:v>
                </c:pt>
                <c:pt idx="2">
                  <c:v>IMMUNOLOGY</c:v>
                </c:pt>
              </c:strCache>
            </c:strRef>
          </c:cat>
          <c:val>
            <c:numRef>
              <c:f>Periodes!$F$24:$F$26</c:f>
              <c:numCache>
                <c:formatCode>0.00</c:formatCode>
                <c:ptCount val="3"/>
                <c:pt idx="0">
                  <c:v>1.57</c:v>
                </c:pt>
                <c:pt idx="1">
                  <c:v>1.32</c:v>
                </c:pt>
                <c:pt idx="2">
                  <c:v>1.39</c:v>
                </c:pt>
              </c:numCache>
            </c:numRef>
          </c:val>
          <c:extLst>
            <c:ext xmlns:c16="http://schemas.microsoft.com/office/drawing/2014/chart" uri="{C3380CC4-5D6E-409C-BE32-E72D297353CC}">
              <c16:uniqueId val="{00000009-C4ED-4E42-9121-42DA874FF7AC}"/>
            </c:ext>
          </c:extLst>
        </c:ser>
        <c:dLbls>
          <c:showLegendKey val="0"/>
          <c:showVal val="0"/>
          <c:showCatName val="0"/>
          <c:showSerName val="0"/>
          <c:showPercent val="0"/>
          <c:showBubbleSize val="0"/>
        </c:dLbls>
        <c:gapWidth val="150"/>
        <c:axId val="225729152"/>
        <c:axId val="225743232"/>
      </c:barChart>
      <c:catAx>
        <c:axId val="225729152"/>
        <c:scaling>
          <c:orientation val="minMax"/>
        </c:scaling>
        <c:delete val="0"/>
        <c:axPos val="b"/>
        <c:numFmt formatCode="General" sourceLinked="0"/>
        <c:majorTickMark val="out"/>
        <c:minorTickMark val="none"/>
        <c:tickLblPos val="nextTo"/>
        <c:txPr>
          <a:bodyPr/>
          <a:lstStyle/>
          <a:p>
            <a:pPr>
              <a:defRPr sz="900"/>
            </a:pPr>
            <a:endParaRPr lang="fr-FR"/>
          </a:p>
        </c:txPr>
        <c:crossAx val="225743232"/>
        <c:crosses val="autoZero"/>
        <c:auto val="1"/>
        <c:lblAlgn val="ctr"/>
        <c:lblOffset val="100"/>
        <c:noMultiLvlLbl val="0"/>
      </c:catAx>
      <c:valAx>
        <c:axId val="225743232"/>
        <c:scaling>
          <c:orientation val="minMax"/>
          <c:min val="0"/>
        </c:scaling>
        <c:delete val="0"/>
        <c:axPos val="l"/>
        <c:majorGridlines/>
        <c:numFmt formatCode="0.00" sourceLinked="1"/>
        <c:majorTickMark val="out"/>
        <c:minorTickMark val="none"/>
        <c:tickLblPos val="nextTo"/>
        <c:crossAx val="22572915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Periodes!$E$29</c:f>
          <c:strCache>
            <c:ptCount val="1"/>
            <c:pt idx="0">
              <c:v>France - ICN (MESO Citation Topics)</c:v>
            </c:pt>
          </c:strCache>
        </c:strRef>
      </c:tx>
      <c:layout>
        <c:manualLayout>
          <c:xMode val="edge"/>
          <c:yMode val="edge"/>
          <c:x val="0.29629185185185186"/>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Periodes!$B$13</c:f>
              <c:strCache>
                <c:ptCount val="1"/>
                <c:pt idx="0">
                  <c:v>2011-2015</c:v>
                </c:pt>
              </c:strCache>
            </c:strRef>
          </c:tx>
          <c:spPr>
            <a:pattFill prst="pct60">
              <a:fgClr>
                <a:schemeClr val="accent1"/>
              </a:fgClr>
              <a:bgClr>
                <a:schemeClr val="bg1"/>
              </a:bgClr>
            </a:pattFill>
            <a:ln w="9525">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Periodes!$E$32:$E$35</c:f>
              <c:numCache>
                <c:formatCode>0.00</c:formatCode>
                <c:ptCount val="4"/>
                <c:pt idx="0">
                  <c:v>1.5763726847520998</c:v>
                </c:pt>
                <c:pt idx="1">
                  <c:v>1.2822095108695584</c:v>
                </c:pt>
                <c:pt idx="2">
                  <c:v>1.3771018434782549</c:v>
                </c:pt>
                <c:pt idx="3">
                  <c:v>1.3679197874080087</c:v>
                </c:pt>
              </c:numCache>
            </c:numRef>
          </c:val>
          <c:extLst>
            <c:ext xmlns:c16="http://schemas.microsoft.com/office/drawing/2014/chart" uri="{C3380CC4-5D6E-409C-BE32-E72D297353CC}">
              <c16:uniqueId val="{00000002-F257-4567-B969-E08F2BA7E436}"/>
            </c:ext>
          </c:extLst>
        </c:ser>
        <c:ser>
          <c:idx val="1"/>
          <c:order val="1"/>
          <c:tx>
            <c:strRef>
              <c:f>Periodes!$C$13</c:f>
              <c:strCache>
                <c:ptCount val="1"/>
                <c:pt idx="0">
                  <c:v>2016-2020</c:v>
                </c:pt>
              </c:strCache>
            </c:strRef>
          </c:tx>
          <c:spPr>
            <a:pattFill prst="pct70">
              <a:fgClr>
                <a:schemeClr val="accent2"/>
              </a:fgClr>
              <a:bgClr>
                <a:schemeClr val="bg1"/>
              </a:bgClr>
            </a:pattFill>
            <a:ln w="6350">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Periodes!$F$32:$F$35</c:f>
              <c:numCache>
                <c:formatCode>0.00</c:formatCode>
                <c:ptCount val="4"/>
                <c:pt idx="0">
                  <c:v>1.4454705137227246</c:v>
                </c:pt>
                <c:pt idx="1">
                  <c:v>1.4456932176656099</c:v>
                </c:pt>
                <c:pt idx="2">
                  <c:v>1.3565338738738677</c:v>
                </c:pt>
                <c:pt idx="3">
                  <c:v>1.3409866537717541</c:v>
                </c:pt>
              </c:numCache>
            </c:numRef>
          </c:val>
          <c:extLst>
            <c:ext xmlns:c16="http://schemas.microsoft.com/office/drawing/2014/chart" uri="{C3380CC4-5D6E-409C-BE32-E72D297353CC}">
              <c16:uniqueId val="{00000005-F257-4567-B969-E08F2BA7E436}"/>
            </c:ext>
          </c:extLst>
        </c:ser>
        <c:dLbls>
          <c:showLegendKey val="0"/>
          <c:showVal val="0"/>
          <c:showCatName val="0"/>
          <c:showSerName val="0"/>
          <c:showPercent val="0"/>
          <c:showBubbleSize val="0"/>
        </c:dLbls>
        <c:gapWidth val="150"/>
        <c:axId val="225976320"/>
        <c:axId val="225977856"/>
      </c:barChart>
      <c:catAx>
        <c:axId val="225976320"/>
        <c:scaling>
          <c:orientation val="minMax"/>
        </c:scaling>
        <c:delete val="0"/>
        <c:axPos val="b"/>
        <c:numFmt formatCode="General" sourceLinked="0"/>
        <c:majorTickMark val="out"/>
        <c:minorTickMark val="none"/>
        <c:tickLblPos val="nextTo"/>
        <c:txPr>
          <a:bodyPr/>
          <a:lstStyle/>
          <a:p>
            <a:pPr>
              <a:defRPr sz="900"/>
            </a:pPr>
            <a:endParaRPr lang="fr-FR"/>
          </a:p>
        </c:txPr>
        <c:crossAx val="225977856"/>
        <c:crosses val="autoZero"/>
        <c:auto val="1"/>
        <c:lblAlgn val="ctr"/>
        <c:lblOffset val="100"/>
        <c:noMultiLvlLbl val="0"/>
      </c:catAx>
      <c:valAx>
        <c:axId val="225977856"/>
        <c:scaling>
          <c:orientation val="minMax"/>
          <c:min val="0"/>
        </c:scaling>
        <c:delete val="0"/>
        <c:axPos val="l"/>
        <c:majorGridlines/>
        <c:numFmt formatCode="0.00" sourceLinked="1"/>
        <c:majorTickMark val="out"/>
        <c:minorTickMark val="none"/>
        <c:tickLblPos val="nextTo"/>
        <c:crossAx val="225976320"/>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Periodes!$K$21</c:f>
          <c:strCache>
            <c:ptCount val="1"/>
            <c:pt idx="0">
              <c:v>France - % Top 1% (Web of Science Catergories)</c:v>
            </c:pt>
          </c:strCache>
        </c:strRef>
      </c:tx>
      <c:layout>
        <c:manualLayout>
          <c:xMode val="edge"/>
          <c:yMode val="edge"/>
          <c:x val="0.24455111111111114"/>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Periodes!$B$4</c:f>
              <c:strCache>
                <c:ptCount val="1"/>
                <c:pt idx="0">
                  <c:v>2011-2015</c:v>
                </c:pt>
              </c:strCache>
            </c:strRef>
          </c:tx>
          <c:spPr>
            <a:ln>
              <a:noFill/>
            </a:ln>
          </c:spPr>
          <c:invertIfNegative val="0"/>
          <c:dPt>
            <c:idx val="0"/>
            <c:invertIfNegative val="0"/>
            <c:bubble3D val="0"/>
            <c:spPr>
              <a:ln w="38100">
                <a:solidFill>
                  <a:schemeClr val="tx1"/>
                </a:solidFill>
              </a:ln>
            </c:spPr>
            <c:extLst>
              <c:ext xmlns:c16="http://schemas.microsoft.com/office/drawing/2014/chart" uri="{C3380CC4-5D6E-409C-BE32-E72D297353CC}">
                <c16:uniqueId val="{00000001-E495-4BED-8BCF-E79B3DC0CA42}"/>
              </c:ext>
            </c:extLst>
          </c:dPt>
          <c:dPt>
            <c:idx val="3"/>
            <c:invertIfNegative val="0"/>
            <c:bubble3D val="0"/>
            <c:spPr>
              <a:solidFill>
                <a:schemeClr val="accent1"/>
              </a:solidFill>
              <a:ln>
                <a:noFill/>
              </a:ln>
            </c:spPr>
            <c:extLst>
              <c:ext xmlns:c16="http://schemas.microsoft.com/office/drawing/2014/chart" uri="{C3380CC4-5D6E-409C-BE32-E72D297353CC}">
                <c16:uniqueId val="{00000003-E495-4BED-8BCF-E79B3DC0CA42}"/>
              </c:ext>
            </c:extLst>
          </c:dPt>
          <c:cat>
            <c:strRef>
              <c:f>Periodes!$A$24:$A$26</c:f>
              <c:strCache>
                <c:ptCount val="3"/>
                <c:pt idx="0">
                  <c:v>INFECTIOUS DISEASES</c:v>
                </c:pt>
                <c:pt idx="1">
                  <c:v>MICROBIOLOGY</c:v>
                </c:pt>
                <c:pt idx="2">
                  <c:v>IMMUNOLOGY</c:v>
                </c:pt>
              </c:strCache>
            </c:strRef>
          </c:cat>
          <c:val>
            <c:numRef>
              <c:f>Periodes!$K$24:$K$26</c:f>
              <c:numCache>
                <c:formatCode>0.0</c:formatCode>
                <c:ptCount val="3"/>
                <c:pt idx="0">
                  <c:v>2.0295902883156298</c:v>
                </c:pt>
                <c:pt idx="1">
                  <c:v>1.5868635297364426</c:v>
                </c:pt>
                <c:pt idx="2">
                  <c:v>2.1785334750265677</c:v>
                </c:pt>
              </c:numCache>
            </c:numRef>
          </c:val>
          <c:extLst>
            <c:ext xmlns:c16="http://schemas.microsoft.com/office/drawing/2014/chart" uri="{C3380CC4-5D6E-409C-BE32-E72D297353CC}">
              <c16:uniqueId val="{00000004-E495-4BED-8BCF-E79B3DC0CA42}"/>
            </c:ext>
          </c:extLst>
        </c:ser>
        <c:ser>
          <c:idx val="1"/>
          <c:order val="1"/>
          <c:tx>
            <c:strRef>
              <c:f>Periodes!$C$4</c:f>
              <c:strCache>
                <c:ptCount val="1"/>
                <c:pt idx="0">
                  <c:v>2016-2020</c:v>
                </c:pt>
              </c:strCache>
            </c:strRef>
          </c:tx>
          <c:invertIfNegative val="0"/>
          <c:dPt>
            <c:idx val="0"/>
            <c:invertIfNegative val="0"/>
            <c:bubble3D val="0"/>
            <c:spPr>
              <a:ln w="38100">
                <a:solidFill>
                  <a:schemeClr val="tx1"/>
                </a:solidFill>
              </a:ln>
            </c:spPr>
            <c:extLst>
              <c:ext xmlns:c16="http://schemas.microsoft.com/office/drawing/2014/chart" uri="{C3380CC4-5D6E-409C-BE32-E72D297353CC}">
                <c16:uniqueId val="{00000006-E495-4BED-8BCF-E79B3DC0CA42}"/>
              </c:ext>
            </c:extLst>
          </c:dPt>
          <c:dPt>
            <c:idx val="3"/>
            <c:invertIfNegative val="0"/>
            <c:bubble3D val="0"/>
            <c:spPr>
              <a:solidFill>
                <a:schemeClr val="accent2"/>
              </a:solidFill>
              <a:ln>
                <a:solidFill>
                  <a:schemeClr val="accent2"/>
                </a:solidFill>
              </a:ln>
            </c:spPr>
            <c:extLst>
              <c:ext xmlns:c16="http://schemas.microsoft.com/office/drawing/2014/chart" uri="{C3380CC4-5D6E-409C-BE32-E72D297353CC}">
                <c16:uniqueId val="{00000008-E495-4BED-8BCF-E79B3DC0CA42}"/>
              </c:ext>
            </c:extLst>
          </c:dPt>
          <c:cat>
            <c:strRef>
              <c:f>Periodes!$A$24:$A$26</c:f>
              <c:strCache>
                <c:ptCount val="3"/>
                <c:pt idx="0">
                  <c:v>INFECTIOUS DISEASES</c:v>
                </c:pt>
                <c:pt idx="1">
                  <c:v>MICROBIOLOGY</c:v>
                </c:pt>
                <c:pt idx="2">
                  <c:v>IMMUNOLOGY</c:v>
                </c:pt>
              </c:strCache>
            </c:strRef>
          </c:cat>
          <c:val>
            <c:numRef>
              <c:f>Periodes!$L$24:$L$26</c:f>
              <c:numCache>
                <c:formatCode>0.0</c:formatCode>
                <c:ptCount val="3"/>
                <c:pt idx="0">
                  <c:v>2.2240943555181127</c:v>
                </c:pt>
                <c:pt idx="1">
                  <c:v>1.4541521451748587</c:v>
                </c:pt>
                <c:pt idx="2">
                  <c:v>2.0650331329942979</c:v>
                </c:pt>
              </c:numCache>
            </c:numRef>
          </c:val>
          <c:extLst>
            <c:ext xmlns:c16="http://schemas.microsoft.com/office/drawing/2014/chart" uri="{C3380CC4-5D6E-409C-BE32-E72D297353CC}">
              <c16:uniqueId val="{00000009-E495-4BED-8BCF-E79B3DC0CA42}"/>
            </c:ext>
          </c:extLst>
        </c:ser>
        <c:dLbls>
          <c:showLegendKey val="0"/>
          <c:showVal val="0"/>
          <c:showCatName val="0"/>
          <c:showSerName val="0"/>
          <c:showPercent val="0"/>
          <c:showBubbleSize val="0"/>
        </c:dLbls>
        <c:gapWidth val="150"/>
        <c:axId val="226024064"/>
        <c:axId val="226300288"/>
      </c:barChart>
      <c:catAx>
        <c:axId val="226024064"/>
        <c:scaling>
          <c:orientation val="minMax"/>
        </c:scaling>
        <c:delete val="0"/>
        <c:axPos val="b"/>
        <c:numFmt formatCode="General" sourceLinked="0"/>
        <c:majorTickMark val="out"/>
        <c:minorTickMark val="none"/>
        <c:tickLblPos val="nextTo"/>
        <c:txPr>
          <a:bodyPr/>
          <a:lstStyle/>
          <a:p>
            <a:pPr>
              <a:defRPr sz="900"/>
            </a:pPr>
            <a:endParaRPr lang="fr-FR"/>
          </a:p>
        </c:txPr>
        <c:crossAx val="226300288"/>
        <c:crosses val="autoZero"/>
        <c:auto val="1"/>
        <c:lblAlgn val="ctr"/>
        <c:lblOffset val="100"/>
        <c:noMultiLvlLbl val="0"/>
      </c:catAx>
      <c:valAx>
        <c:axId val="226300288"/>
        <c:scaling>
          <c:orientation val="minMax"/>
          <c:min val="0"/>
        </c:scaling>
        <c:delete val="0"/>
        <c:axPos val="l"/>
        <c:majorGridlines/>
        <c:numFmt formatCode="0.0" sourceLinked="1"/>
        <c:majorTickMark val="out"/>
        <c:minorTickMark val="none"/>
        <c:tickLblPos val="nextTo"/>
        <c:crossAx val="226024064"/>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'IHU-FR-Monde'!$B$1:$M$1</c:f>
          <c:strCache>
            <c:ptCount val="12"/>
            <c:pt idx="0">
              <c:v>IHU POLMIT Trends : 3 first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6.9339261259877036E-2"/>
          <c:y val="6.8656164928403707E-2"/>
          <c:w val="0.66603151489863766"/>
          <c:h val="0.84578488602708735"/>
        </c:manualLayout>
      </c:layout>
      <c:lineChart>
        <c:grouping val="standard"/>
        <c:varyColors val="0"/>
        <c:ser>
          <c:idx val="1"/>
          <c:order val="0"/>
          <c:tx>
            <c:strRef>
              <c:f>'IHU-FR-Monde'!$B$3</c:f>
              <c:strCache>
                <c:ptCount val="1"/>
                <c:pt idx="0">
                  <c:v>INFECTIOUS DISEASES</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'IHU-FR-Monde'!$C$3:$L$3</c:f>
              <c:numCache>
                <c:formatCode>General</c:formatCode>
                <c:ptCount val="10"/>
                <c:pt idx="0">
                  <c:v>105</c:v>
                </c:pt>
                <c:pt idx="1">
                  <c:v>136</c:v>
                </c:pt>
                <c:pt idx="2">
                  <c:v>122</c:v>
                </c:pt>
                <c:pt idx="3">
                  <c:v>140</c:v>
                </c:pt>
                <c:pt idx="4">
                  <c:v>136</c:v>
                </c:pt>
                <c:pt idx="5">
                  <c:v>148</c:v>
                </c:pt>
                <c:pt idx="6">
                  <c:v>154</c:v>
                </c:pt>
                <c:pt idx="7">
                  <c:v>147</c:v>
                </c:pt>
                <c:pt idx="8">
                  <c:v>161</c:v>
                </c:pt>
                <c:pt idx="9">
                  <c:v>179</c:v>
                </c:pt>
              </c:numCache>
            </c:numRef>
          </c:val>
          <c:smooth val="0"/>
          <c:extLst>
            <c:ext xmlns:c16="http://schemas.microsoft.com/office/drawing/2014/chart" uri="{C3380CC4-5D6E-409C-BE32-E72D297353CC}">
              <c16:uniqueId val="{00000000-03DC-45B3-8257-54A9122EE6AB}"/>
            </c:ext>
          </c:extLst>
        </c:ser>
        <c:ser>
          <c:idx val="2"/>
          <c:order val="1"/>
          <c:tx>
            <c:strRef>
              <c:f>'IHU-FR-Monde'!$B$4</c:f>
              <c:strCache>
                <c:ptCount val="1"/>
                <c:pt idx="0">
                  <c:v>MICROBIOLOGY</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'IHU-FR-Monde'!$C$4:$L$4</c:f>
              <c:numCache>
                <c:formatCode>General</c:formatCode>
                <c:ptCount val="10"/>
                <c:pt idx="0">
                  <c:v>67</c:v>
                </c:pt>
                <c:pt idx="1">
                  <c:v>151</c:v>
                </c:pt>
                <c:pt idx="2">
                  <c:v>126</c:v>
                </c:pt>
                <c:pt idx="3">
                  <c:v>120</c:v>
                </c:pt>
                <c:pt idx="4">
                  <c:v>128</c:v>
                </c:pt>
                <c:pt idx="5">
                  <c:v>120</c:v>
                </c:pt>
                <c:pt idx="6">
                  <c:v>146</c:v>
                </c:pt>
                <c:pt idx="7">
                  <c:v>141</c:v>
                </c:pt>
                <c:pt idx="8">
                  <c:v>159</c:v>
                </c:pt>
                <c:pt idx="9">
                  <c:v>167</c:v>
                </c:pt>
              </c:numCache>
            </c:numRef>
          </c:val>
          <c:smooth val="0"/>
          <c:extLst>
            <c:ext xmlns:c16="http://schemas.microsoft.com/office/drawing/2014/chart" uri="{C3380CC4-5D6E-409C-BE32-E72D297353CC}">
              <c16:uniqueId val="{00000001-03DC-45B3-8257-54A9122EE6AB}"/>
            </c:ext>
          </c:extLst>
        </c:ser>
        <c:ser>
          <c:idx val="3"/>
          <c:order val="2"/>
          <c:tx>
            <c:strRef>
              <c:f>'IHU-FR-Monde'!$B$5</c:f>
              <c:strCache>
                <c:ptCount val="1"/>
                <c:pt idx="0">
                  <c:v>IMMUNOLOGY</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'IHU-FR-Monde'!$C$5:$L$5</c:f>
              <c:numCache>
                <c:formatCode>General</c:formatCode>
                <c:ptCount val="10"/>
                <c:pt idx="0">
                  <c:v>68</c:v>
                </c:pt>
                <c:pt idx="1">
                  <c:v>75</c:v>
                </c:pt>
                <c:pt idx="2">
                  <c:v>64</c:v>
                </c:pt>
                <c:pt idx="3">
                  <c:v>67</c:v>
                </c:pt>
                <c:pt idx="4">
                  <c:v>63</c:v>
                </c:pt>
                <c:pt idx="5">
                  <c:v>60</c:v>
                </c:pt>
                <c:pt idx="6">
                  <c:v>93</c:v>
                </c:pt>
                <c:pt idx="7">
                  <c:v>82</c:v>
                </c:pt>
                <c:pt idx="8">
                  <c:v>74</c:v>
                </c:pt>
                <c:pt idx="9">
                  <c:v>76</c:v>
                </c:pt>
              </c:numCache>
            </c:numRef>
          </c:val>
          <c:smooth val="0"/>
          <c:extLst>
            <c:ext xmlns:c16="http://schemas.microsoft.com/office/drawing/2014/chart" uri="{C3380CC4-5D6E-409C-BE32-E72D297353CC}">
              <c16:uniqueId val="{00000002-03DC-45B3-8257-54A9122EE6AB}"/>
            </c:ext>
          </c:extLst>
        </c:ser>
        <c:dLbls>
          <c:showLegendKey val="0"/>
          <c:showVal val="0"/>
          <c:showCatName val="0"/>
          <c:showSerName val="0"/>
          <c:showPercent val="0"/>
          <c:showBubbleSize val="0"/>
        </c:dLbls>
        <c:smooth val="0"/>
        <c:axId val="83553664"/>
        <c:axId val="83571840"/>
      </c:lineChart>
      <c:catAx>
        <c:axId val="83553664"/>
        <c:scaling>
          <c:orientation val="minMax"/>
        </c:scaling>
        <c:delete val="0"/>
        <c:axPos val="b"/>
        <c:numFmt formatCode="General" sourceLinked="1"/>
        <c:majorTickMark val="out"/>
        <c:minorTickMark val="none"/>
        <c:tickLblPos val="nextTo"/>
        <c:crossAx val="83571840"/>
        <c:crosses val="autoZero"/>
        <c:auto val="1"/>
        <c:lblAlgn val="ctr"/>
        <c:lblOffset val="100"/>
        <c:noMultiLvlLbl val="0"/>
      </c:catAx>
      <c:valAx>
        <c:axId val="83571840"/>
        <c:scaling>
          <c:orientation val="minMax"/>
          <c:min val="0"/>
        </c:scaling>
        <c:delete val="0"/>
        <c:axPos val="l"/>
        <c:majorGridlines/>
        <c:numFmt formatCode="0" sourceLinked="0"/>
        <c:majorTickMark val="out"/>
        <c:minorTickMark val="none"/>
        <c:tickLblPos val="nextTo"/>
        <c:crossAx val="83553664"/>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Periodes!$M$21</c:f>
          <c:strCache>
            <c:ptCount val="1"/>
            <c:pt idx="0">
              <c:v>France - % Top 10% (Web of Science Catergories)</c:v>
            </c:pt>
          </c:strCache>
        </c:strRef>
      </c:tx>
      <c:layout>
        <c:manualLayout>
          <c:xMode val="edge"/>
          <c:yMode val="edge"/>
          <c:x val="0.26571777777777783"/>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Periodes!$B$4</c:f>
              <c:strCache>
                <c:ptCount val="1"/>
                <c:pt idx="0">
                  <c:v>2011-2015</c:v>
                </c:pt>
              </c:strCache>
            </c:strRef>
          </c:tx>
          <c:spPr>
            <a:ln>
              <a:noFill/>
            </a:ln>
          </c:spPr>
          <c:invertIfNegative val="0"/>
          <c:dPt>
            <c:idx val="0"/>
            <c:invertIfNegative val="0"/>
            <c:bubble3D val="0"/>
            <c:spPr>
              <a:ln w="38100">
                <a:solidFill>
                  <a:schemeClr val="tx1"/>
                </a:solidFill>
              </a:ln>
            </c:spPr>
            <c:extLst>
              <c:ext xmlns:c16="http://schemas.microsoft.com/office/drawing/2014/chart" uri="{C3380CC4-5D6E-409C-BE32-E72D297353CC}">
                <c16:uniqueId val="{00000001-6726-44A5-8CA9-DD7D35DA9235}"/>
              </c:ext>
            </c:extLst>
          </c:dPt>
          <c:dPt>
            <c:idx val="3"/>
            <c:invertIfNegative val="0"/>
            <c:bubble3D val="0"/>
            <c:spPr>
              <a:solidFill>
                <a:schemeClr val="accent1"/>
              </a:solidFill>
              <a:ln>
                <a:noFill/>
              </a:ln>
            </c:spPr>
            <c:extLst>
              <c:ext xmlns:c16="http://schemas.microsoft.com/office/drawing/2014/chart" uri="{C3380CC4-5D6E-409C-BE32-E72D297353CC}">
                <c16:uniqueId val="{00000003-6726-44A5-8CA9-DD7D35DA9235}"/>
              </c:ext>
            </c:extLst>
          </c:dPt>
          <c:cat>
            <c:strRef>
              <c:f>Periodes!$A$24:$A$26</c:f>
              <c:strCache>
                <c:ptCount val="3"/>
                <c:pt idx="0">
                  <c:v>INFECTIOUS DISEASES</c:v>
                </c:pt>
                <c:pt idx="1">
                  <c:v>MICROBIOLOGY</c:v>
                </c:pt>
                <c:pt idx="2">
                  <c:v>IMMUNOLOGY</c:v>
                </c:pt>
              </c:strCache>
            </c:strRef>
          </c:cat>
          <c:val>
            <c:numRef>
              <c:f>Periodes!$M$24:$M$26</c:f>
              <c:numCache>
                <c:formatCode>0.0</c:formatCode>
                <c:ptCount val="3"/>
                <c:pt idx="0">
                  <c:v>13.163884673748104</c:v>
                </c:pt>
                <c:pt idx="1">
                  <c:v>13.771215675451911</c:v>
                </c:pt>
                <c:pt idx="2">
                  <c:v>14.860077931278781</c:v>
                </c:pt>
              </c:numCache>
            </c:numRef>
          </c:val>
          <c:extLst>
            <c:ext xmlns:c16="http://schemas.microsoft.com/office/drawing/2014/chart" uri="{C3380CC4-5D6E-409C-BE32-E72D297353CC}">
              <c16:uniqueId val="{00000004-6726-44A5-8CA9-DD7D35DA9235}"/>
            </c:ext>
          </c:extLst>
        </c:ser>
        <c:ser>
          <c:idx val="1"/>
          <c:order val="1"/>
          <c:tx>
            <c:strRef>
              <c:f>Periodes!$C$4</c:f>
              <c:strCache>
                <c:ptCount val="1"/>
                <c:pt idx="0">
                  <c:v>2016-2020</c:v>
                </c:pt>
              </c:strCache>
            </c:strRef>
          </c:tx>
          <c:invertIfNegative val="0"/>
          <c:dPt>
            <c:idx val="0"/>
            <c:invertIfNegative val="0"/>
            <c:bubble3D val="0"/>
            <c:spPr>
              <a:ln w="38100">
                <a:solidFill>
                  <a:schemeClr val="tx1"/>
                </a:solidFill>
              </a:ln>
            </c:spPr>
            <c:extLst>
              <c:ext xmlns:c16="http://schemas.microsoft.com/office/drawing/2014/chart" uri="{C3380CC4-5D6E-409C-BE32-E72D297353CC}">
                <c16:uniqueId val="{00000006-6726-44A5-8CA9-DD7D35DA9235}"/>
              </c:ext>
            </c:extLst>
          </c:dPt>
          <c:dPt>
            <c:idx val="3"/>
            <c:invertIfNegative val="0"/>
            <c:bubble3D val="0"/>
            <c:spPr>
              <a:solidFill>
                <a:schemeClr val="accent2"/>
              </a:solidFill>
              <a:ln>
                <a:solidFill>
                  <a:schemeClr val="accent2"/>
                </a:solidFill>
              </a:ln>
            </c:spPr>
            <c:extLst>
              <c:ext xmlns:c16="http://schemas.microsoft.com/office/drawing/2014/chart" uri="{C3380CC4-5D6E-409C-BE32-E72D297353CC}">
                <c16:uniqueId val="{00000008-6726-44A5-8CA9-DD7D35DA9235}"/>
              </c:ext>
            </c:extLst>
          </c:dPt>
          <c:cat>
            <c:strRef>
              <c:f>Periodes!$A$24:$A$26</c:f>
              <c:strCache>
                <c:ptCount val="3"/>
                <c:pt idx="0">
                  <c:v>INFECTIOUS DISEASES</c:v>
                </c:pt>
                <c:pt idx="1">
                  <c:v>MICROBIOLOGY</c:v>
                </c:pt>
                <c:pt idx="2">
                  <c:v>IMMUNOLOGY</c:v>
                </c:pt>
              </c:strCache>
            </c:strRef>
          </c:cat>
          <c:val>
            <c:numRef>
              <c:f>Periodes!$N$24:$N$26</c:f>
              <c:numCache>
                <c:formatCode>0.0</c:formatCode>
                <c:ptCount val="3"/>
                <c:pt idx="0">
                  <c:v>13.782645324347094</c:v>
                </c:pt>
                <c:pt idx="1">
                  <c:v>11.969715178464126</c:v>
                </c:pt>
                <c:pt idx="2">
                  <c:v>14.840499306518725</c:v>
                </c:pt>
              </c:numCache>
            </c:numRef>
          </c:val>
          <c:extLst>
            <c:ext xmlns:c16="http://schemas.microsoft.com/office/drawing/2014/chart" uri="{C3380CC4-5D6E-409C-BE32-E72D297353CC}">
              <c16:uniqueId val="{00000009-6726-44A5-8CA9-DD7D35DA9235}"/>
            </c:ext>
          </c:extLst>
        </c:ser>
        <c:dLbls>
          <c:showLegendKey val="0"/>
          <c:showVal val="0"/>
          <c:showCatName val="0"/>
          <c:showSerName val="0"/>
          <c:showPercent val="0"/>
          <c:showBubbleSize val="0"/>
        </c:dLbls>
        <c:gapWidth val="150"/>
        <c:axId val="226330112"/>
        <c:axId val="226331648"/>
      </c:barChart>
      <c:catAx>
        <c:axId val="226330112"/>
        <c:scaling>
          <c:orientation val="minMax"/>
        </c:scaling>
        <c:delete val="0"/>
        <c:axPos val="b"/>
        <c:numFmt formatCode="General" sourceLinked="0"/>
        <c:majorTickMark val="out"/>
        <c:minorTickMark val="none"/>
        <c:tickLblPos val="nextTo"/>
        <c:txPr>
          <a:bodyPr/>
          <a:lstStyle/>
          <a:p>
            <a:pPr>
              <a:defRPr sz="900"/>
            </a:pPr>
            <a:endParaRPr lang="fr-FR"/>
          </a:p>
        </c:txPr>
        <c:crossAx val="226331648"/>
        <c:crosses val="autoZero"/>
        <c:auto val="1"/>
        <c:lblAlgn val="ctr"/>
        <c:lblOffset val="100"/>
        <c:noMultiLvlLbl val="0"/>
      </c:catAx>
      <c:valAx>
        <c:axId val="226331648"/>
        <c:scaling>
          <c:orientation val="minMax"/>
          <c:min val="0"/>
        </c:scaling>
        <c:delete val="0"/>
        <c:axPos val="l"/>
        <c:majorGridlines/>
        <c:numFmt formatCode="0.0" sourceLinked="1"/>
        <c:majorTickMark val="out"/>
        <c:minorTickMark val="none"/>
        <c:tickLblPos val="nextTo"/>
        <c:crossAx val="22633011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Periodes!$K$29</c:f>
          <c:strCache>
            <c:ptCount val="1"/>
            <c:pt idx="0">
              <c:v>France - % Top 1% (MESO Citation Topics)</c:v>
            </c:pt>
          </c:strCache>
        </c:strRef>
      </c:tx>
      <c:layout>
        <c:manualLayout>
          <c:xMode val="edge"/>
          <c:yMode val="edge"/>
          <c:x val="0.29629185185185186"/>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Periodes!$B$13</c:f>
              <c:strCache>
                <c:ptCount val="1"/>
                <c:pt idx="0">
                  <c:v>2011-2015</c:v>
                </c:pt>
              </c:strCache>
            </c:strRef>
          </c:tx>
          <c:spPr>
            <a:pattFill prst="pct60">
              <a:fgClr>
                <a:schemeClr val="accent1"/>
              </a:fgClr>
              <a:bgClr>
                <a:schemeClr val="bg1"/>
              </a:bgClr>
            </a:pattFill>
            <a:ln w="9525">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Periodes!$K$32:$K$35</c:f>
              <c:numCache>
                <c:formatCode>0.0</c:formatCode>
                <c:ptCount val="4"/>
                <c:pt idx="0">
                  <c:v>2.619270346117867</c:v>
                </c:pt>
                <c:pt idx="1">
                  <c:v>1.7663043478260869</c:v>
                </c:pt>
                <c:pt idx="2">
                  <c:v>2.0521739130434784</c:v>
                </c:pt>
                <c:pt idx="3">
                  <c:v>2.2894521668029437</c:v>
                </c:pt>
              </c:numCache>
            </c:numRef>
          </c:val>
          <c:extLst>
            <c:ext xmlns:c16="http://schemas.microsoft.com/office/drawing/2014/chart" uri="{C3380CC4-5D6E-409C-BE32-E72D297353CC}">
              <c16:uniqueId val="{00000002-E54A-46D9-9762-8A94AB89D4B4}"/>
            </c:ext>
          </c:extLst>
        </c:ser>
        <c:ser>
          <c:idx val="1"/>
          <c:order val="1"/>
          <c:tx>
            <c:strRef>
              <c:f>Periodes!$C$13</c:f>
              <c:strCache>
                <c:ptCount val="1"/>
                <c:pt idx="0">
                  <c:v>2016-2020</c:v>
                </c:pt>
              </c:strCache>
            </c:strRef>
          </c:tx>
          <c:spPr>
            <a:pattFill prst="pct70">
              <a:fgClr>
                <a:schemeClr val="accent2"/>
              </a:fgClr>
              <a:bgClr>
                <a:schemeClr val="bg1"/>
              </a:bgClr>
            </a:pattFill>
            <a:ln w="6350">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Periodes!$L$32:$L$35</c:f>
              <c:numCache>
                <c:formatCode>0.0</c:formatCode>
                <c:ptCount val="4"/>
                <c:pt idx="0">
                  <c:v>1.8296973961998593</c:v>
                </c:pt>
                <c:pt idx="1">
                  <c:v>2.2082018927444795</c:v>
                </c:pt>
                <c:pt idx="2">
                  <c:v>1.8738738738738738</c:v>
                </c:pt>
                <c:pt idx="3">
                  <c:v>2.2243713733075436</c:v>
                </c:pt>
              </c:numCache>
            </c:numRef>
          </c:val>
          <c:extLst>
            <c:ext xmlns:c16="http://schemas.microsoft.com/office/drawing/2014/chart" uri="{C3380CC4-5D6E-409C-BE32-E72D297353CC}">
              <c16:uniqueId val="{00000005-E54A-46D9-9762-8A94AB89D4B4}"/>
            </c:ext>
          </c:extLst>
        </c:ser>
        <c:dLbls>
          <c:showLegendKey val="0"/>
          <c:showVal val="0"/>
          <c:showCatName val="0"/>
          <c:showSerName val="0"/>
          <c:showPercent val="0"/>
          <c:showBubbleSize val="0"/>
        </c:dLbls>
        <c:gapWidth val="150"/>
        <c:axId val="227224192"/>
        <c:axId val="227230080"/>
      </c:barChart>
      <c:catAx>
        <c:axId val="227224192"/>
        <c:scaling>
          <c:orientation val="minMax"/>
        </c:scaling>
        <c:delete val="0"/>
        <c:axPos val="b"/>
        <c:numFmt formatCode="General" sourceLinked="0"/>
        <c:majorTickMark val="out"/>
        <c:minorTickMark val="none"/>
        <c:tickLblPos val="nextTo"/>
        <c:txPr>
          <a:bodyPr/>
          <a:lstStyle/>
          <a:p>
            <a:pPr>
              <a:defRPr sz="900"/>
            </a:pPr>
            <a:endParaRPr lang="fr-FR"/>
          </a:p>
        </c:txPr>
        <c:crossAx val="227230080"/>
        <c:crosses val="autoZero"/>
        <c:auto val="1"/>
        <c:lblAlgn val="ctr"/>
        <c:lblOffset val="100"/>
        <c:noMultiLvlLbl val="0"/>
      </c:catAx>
      <c:valAx>
        <c:axId val="227230080"/>
        <c:scaling>
          <c:orientation val="minMax"/>
          <c:min val="0"/>
        </c:scaling>
        <c:delete val="0"/>
        <c:axPos val="l"/>
        <c:majorGridlines/>
        <c:numFmt formatCode="0.0" sourceLinked="1"/>
        <c:majorTickMark val="out"/>
        <c:minorTickMark val="none"/>
        <c:tickLblPos val="nextTo"/>
        <c:crossAx val="22722419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Periodes!$M$29</c:f>
          <c:strCache>
            <c:ptCount val="1"/>
            <c:pt idx="0">
              <c:v>France - % Top 10% (MESO Citation Topics)</c:v>
            </c:pt>
          </c:strCache>
        </c:strRef>
      </c:tx>
      <c:layout>
        <c:manualLayout>
          <c:xMode val="edge"/>
          <c:yMode val="edge"/>
          <c:x val="0.29629185185185186"/>
          <c:y val="2.5041666666666676E-3"/>
        </c:manualLayout>
      </c:layout>
      <c:overlay val="0"/>
      <c:txPr>
        <a:bodyPr/>
        <a:lstStyle/>
        <a:p>
          <a:pPr>
            <a:defRPr sz="1200" b="1"/>
          </a:pPr>
          <a:endParaRPr lang="fr-FR"/>
        </a:p>
      </c:txPr>
    </c:title>
    <c:autoTitleDeleted val="0"/>
    <c:plotArea>
      <c:layout>
        <c:manualLayout>
          <c:layoutTarget val="inner"/>
          <c:xMode val="edge"/>
          <c:yMode val="edge"/>
          <c:x val="8.6288703703703673E-2"/>
          <c:y val="5.898368055555557E-2"/>
          <c:w val="0.88898888888888894"/>
          <c:h val="0.74063437500000007"/>
        </c:manualLayout>
      </c:layout>
      <c:barChart>
        <c:barDir val="col"/>
        <c:grouping val="clustered"/>
        <c:varyColors val="0"/>
        <c:ser>
          <c:idx val="0"/>
          <c:order val="0"/>
          <c:tx>
            <c:strRef>
              <c:f>Periodes!$B$13</c:f>
              <c:strCache>
                <c:ptCount val="1"/>
                <c:pt idx="0">
                  <c:v>2011-2015</c:v>
                </c:pt>
              </c:strCache>
            </c:strRef>
          </c:tx>
          <c:spPr>
            <a:pattFill prst="pct60">
              <a:fgClr>
                <a:schemeClr val="accent1"/>
              </a:fgClr>
              <a:bgClr>
                <a:schemeClr val="bg1"/>
              </a:bgClr>
            </a:pattFill>
            <a:ln w="9525">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Periodes!$M$32:$M$35</c:f>
              <c:numCache>
                <c:formatCode>0.0</c:formatCode>
                <c:ptCount val="4"/>
                <c:pt idx="0">
                  <c:v>16.463985032740879</c:v>
                </c:pt>
                <c:pt idx="1">
                  <c:v>12.907608695652174</c:v>
                </c:pt>
                <c:pt idx="2">
                  <c:v>15.513043478260869</c:v>
                </c:pt>
                <c:pt idx="3">
                  <c:v>14.881439084219133</c:v>
                </c:pt>
              </c:numCache>
            </c:numRef>
          </c:val>
          <c:extLst>
            <c:ext xmlns:c16="http://schemas.microsoft.com/office/drawing/2014/chart" uri="{C3380CC4-5D6E-409C-BE32-E72D297353CC}">
              <c16:uniqueId val="{00000002-C510-4DF5-B668-29C6F16CEE9F}"/>
            </c:ext>
          </c:extLst>
        </c:ser>
        <c:ser>
          <c:idx val="1"/>
          <c:order val="1"/>
          <c:tx>
            <c:strRef>
              <c:f>Periodes!$C$13</c:f>
              <c:strCache>
                <c:ptCount val="1"/>
                <c:pt idx="0">
                  <c:v>2016-2020</c:v>
                </c:pt>
              </c:strCache>
            </c:strRef>
          </c:tx>
          <c:spPr>
            <a:pattFill prst="pct70">
              <a:fgClr>
                <a:schemeClr val="accent2"/>
              </a:fgClr>
              <a:bgClr>
                <a:schemeClr val="bg1"/>
              </a:bgClr>
            </a:pattFill>
            <a:ln w="6350">
              <a:solidFill>
                <a:schemeClr val="tx1"/>
              </a:solidFill>
            </a:ln>
          </c:spPr>
          <c:invertIfNegative val="0"/>
          <c:cat>
            <c:strRef>
              <c:f>Periodes!$A$14:$A$17</c:f>
              <c:strCache>
                <c:ptCount val="4"/>
                <c:pt idx="0">
                  <c:v>Virology - Tropical Diseases</c:v>
                </c:pt>
                <c:pt idx="1">
                  <c:v>Zoonotic Diseases</c:v>
                </c:pt>
                <c:pt idx="2">
                  <c:v>Antibiotics &amp; Antimicrobials</c:v>
                </c:pt>
                <c:pt idx="3">
                  <c:v>Parasitology - Malaria, Toxoplasmosis &amp; Coccidiosis</c:v>
                </c:pt>
              </c:strCache>
            </c:strRef>
          </c:cat>
          <c:val>
            <c:numRef>
              <c:f>Periodes!$N$32:$N$35</c:f>
              <c:numCache>
                <c:formatCode>0.0</c:formatCode>
                <c:ptCount val="4"/>
                <c:pt idx="0">
                  <c:v>15.200562983814216</c:v>
                </c:pt>
                <c:pt idx="1">
                  <c:v>16.403785488958992</c:v>
                </c:pt>
                <c:pt idx="2">
                  <c:v>12.72072072072072</c:v>
                </c:pt>
                <c:pt idx="3">
                  <c:v>13.152804642166345</c:v>
                </c:pt>
              </c:numCache>
            </c:numRef>
          </c:val>
          <c:extLst>
            <c:ext xmlns:c16="http://schemas.microsoft.com/office/drawing/2014/chart" uri="{C3380CC4-5D6E-409C-BE32-E72D297353CC}">
              <c16:uniqueId val="{00000005-C510-4DF5-B668-29C6F16CEE9F}"/>
            </c:ext>
          </c:extLst>
        </c:ser>
        <c:dLbls>
          <c:showLegendKey val="0"/>
          <c:showVal val="0"/>
          <c:showCatName val="0"/>
          <c:showSerName val="0"/>
          <c:showPercent val="0"/>
          <c:showBubbleSize val="0"/>
        </c:dLbls>
        <c:gapWidth val="150"/>
        <c:axId val="229777792"/>
        <c:axId val="229779328"/>
      </c:barChart>
      <c:catAx>
        <c:axId val="229777792"/>
        <c:scaling>
          <c:orientation val="minMax"/>
        </c:scaling>
        <c:delete val="0"/>
        <c:axPos val="b"/>
        <c:numFmt formatCode="General" sourceLinked="0"/>
        <c:majorTickMark val="out"/>
        <c:minorTickMark val="none"/>
        <c:tickLblPos val="nextTo"/>
        <c:txPr>
          <a:bodyPr/>
          <a:lstStyle/>
          <a:p>
            <a:pPr>
              <a:defRPr sz="900"/>
            </a:pPr>
            <a:endParaRPr lang="fr-FR"/>
          </a:p>
        </c:txPr>
        <c:crossAx val="229779328"/>
        <c:crosses val="autoZero"/>
        <c:auto val="1"/>
        <c:lblAlgn val="ctr"/>
        <c:lblOffset val="100"/>
        <c:noMultiLvlLbl val="0"/>
      </c:catAx>
      <c:valAx>
        <c:axId val="229779328"/>
        <c:scaling>
          <c:orientation val="minMax"/>
          <c:min val="0"/>
        </c:scaling>
        <c:delete val="0"/>
        <c:axPos val="l"/>
        <c:majorGridlines/>
        <c:numFmt formatCode="0.0" sourceLinked="1"/>
        <c:majorTickMark val="out"/>
        <c:minorTickMark val="none"/>
        <c:tickLblPos val="nextTo"/>
        <c:crossAx val="229777792"/>
        <c:crosses val="autoZero"/>
        <c:crossBetween val="between"/>
      </c:valAx>
    </c:plotArea>
    <c:legend>
      <c:legendPos val="r"/>
      <c:layout>
        <c:manualLayout>
          <c:xMode val="edge"/>
          <c:yMode val="edge"/>
          <c:x val="0.40634481481481494"/>
          <c:y val="0.89937500000000015"/>
          <c:w val="0.27440351851851846"/>
          <c:h val="7.0739583333333342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89273596897949E-2"/>
          <c:y val="7.4211080483497935E-2"/>
          <c:w val="0.86483245844269463"/>
          <c:h val="0.77611475648877259"/>
        </c:manualLayout>
      </c:layout>
      <c:barChart>
        <c:barDir val="col"/>
        <c:grouping val="clustered"/>
        <c:varyColors val="0"/>
        <c:ser>
          <c:idx val="0"/>
          <c:order val="0"/>
          <c:tx>
            <c:strRef>
              <c:f>Regions!$C$1</c:f>
              <c:strCache>
                <c:ptCount val="1"/>
                <c:pt idx="0">
                  <c:v>2011-2015</c:v>
                </c:pt>
              </c:strCache>
            </c:strRef>
          </c:tx>
          <c:invertIfNegative val="0"/>
          <c:cat>
            <c:strRef>
              <c:f>Regions!$A$3:$A$6</c:f>
              <c:strCache>
                <c:ptCount val="4"/>
                <c:pt idx="0">
                  <c:v>France</c:v>
                </c:pt>
                <c:pt idx="1">
                  <c:v>EU-28 </c:v>
                </c:pt>
                <c:pt idx="2">
                  <c:v>USA</c:v>
                </c:pt>
                <c:pt idx="3">
                  <c:v>North America (USA+Canada)</c:v>
                </c:pt>
              </c:strCache>
            </c:strRef>
          </c:cat>
          <c:val>
            <c:numRef>
              <c:f>Regions!$C$3:$C$6</c:f>
              <c:numCache>
                <c:formatCode>General</c:formatCode>
                <c:ptCount val="4"/>
                <c:pt idx="0">
                  <c:v>2577</c:v>
                </c:pt>
                <c:pt idx="1">
                  <c:v>2667</c:v>
                </c:pt>
                <c:pt idx="2">
                  <c:v>353</c:v>
                </c:pt>
                <c:pt idx="3">
                  <c:v>397</c:v>
                </c:pt>
              </c:numCache>
            </c:numRef>
          </c:val>
          <c:extLst>
            <c:ext xmlns:c16="http://schemas.microsoft.com/office/drawing/2014/chart" uri="{C3380CC4-5D6E-409C-BE32-E72D297353CC}">
              <c16:uniqueId val="{00000000-105F-48FC-BF6E-624B0ACB2BE0}"/>
            </c:ext>
          </c:extLst>
        </c:ser>
        <c:ser>
          <c:idx val="1"/>
          <c:order val="1"/>
          <c:tx>
            <c:strRef>
              <c:f>Regions!$G$1</c:f>
              <c:strCache>
                <c:ptCount val="1"/>
                <c:pt idx="0">
                  <c:v>2016-2020</c:v>
                </c:pt>
              </c:strCache>
            </c:strRef>
          </c:tx>
          <c:invertIfNegative val="0"/>
          <c:cat>
            <c:strRef>
              <c:f>Regions!$A$3:$A$6</c:f>
              <c:strCache>
                <c:ptCount val="4"/>
                <c:pt idx="0">
                  <c:v>France</c:v>
                </c:pt>
                <c:pt idx="1">
                  <c:v>EU-28 </c:v>
                </c:pt>
                <c:pt idx="2">
                  <c:v>USA</c:v>
                </c:pt>
                <c:pt idx="3">
                  <c:v>North America (USA+Canada)</c:v>
                </c:pt>
              </c:strCache>
            </c:strRef>
          </c:cat>
          <c:val>
            <c:numRef>
              <c:f>Regions!$G$3:$G$6</c:f>
              <c:numCache>
                <c:formatCode>General</c:formatCode>
                <c:ptCount val="4"/>
                <c:pt idx="0">
                  <c:v>3082</c:v>
                </c:pt>
                <c:pt idx="1">
                  <c:v>3142</c:v>
                </c:pt>
                <c:pt idx="2">
                  <c:v>471</c:v>
                </c:pt>
                <c:pt idx="3">
                  <c:v>538</c:v>
                </c:pt>
              </c:numCache>
            </c:numRef>
          </c:val>
          <c:extLst>
            <c:ext xmlns:c16="http://schemas.microsoft.com/office/drawing/2014/chart" uri="{C3380CC4-5D6E-409C-BE32-E72D297353CC}">
              <c16:uniqueId val="{00000001-105F-48FC-BF6E-624B0ACB2BE0}"/>
            </c:ext>
          </c:extLst>
        </c:ser>
        <c:dLbls>
          <c:showLegendKey val="0"/>
          <c:showVal val="0"/>
          <c:showCatName val="0"/>
          <c:showSerName val="0"/>
          <c:showPercent val="0"/>
          <c:showBubbleSize val="0"/>
        </c:dLbls>
        <c:gapWidth val="150"/>
        <c:axId val="230714368"/>
        <c:axId val="230724352"/>
      </c:barChart>
      <c:catAx>
        <c:axId val="230714368"/>
        <c:scaling>
          <c:orientation val="minMax"/>
        </c:scaling>
        <c:delete val="0"/>
        <c:axPos val="b"/>
        <c:numFmt formatCode="General" sourceLinked="0"/>
        <c:majorTickMark val="out"/>
        <c:minorTickMark val="none"/>
        <c:tickLblPos val="nextTo"/>
        <c:crossAx val="230724352"/>
        <c:crosses val="autoZero"/>
        <c:auto val="1"/>
        <c:lblAlgn val="ctr"/>
        <c:lblOffset val="100"/>
        <c:noMultiLvlLbl val="0"/>
      </c:catAx>
      <c:valAx>
        <c:axId val="230724352"/>
        <c:scaling>
          <c:orientation val="minMax"/>
        </c:scaling>
        <c:delete val="0"/>
        <c:axPos val="l"/>
        <c:numFmt formatCode="General" sourceLinked="1"/>
        <c:majorTickMark val="out"/>
        <c:minorTickMark val="none"/>
        <c:tickLblPos val="nextTo"/>
        <c:crossAx val="230714368"/>
        <c:crosses val="autoZero"/>
        <c:crossBetween val="between"/>
      </c:valAx>
    </c:plotArea>
    <c:legend>
      <c:legendPos val="r"/>
      <c:layout>
        <c:manualLayout>
          <c:xMode val="edge"/>
          <c:yMode val="edge"/>
          <c:x val="0.78443197725284353"/>
          <c:y val="9.2208734324876057E-2"/>
          <c:w val="0.16834580052493442"/>
          <c:h val="0.1674343832020998"/>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769287807634"/>
          <c:y val="5.584490133663203E-2"/>
          <c:w val="0.85899108516607847"/>
          <c:h val="0.8326195683872849"/>
        </c:manualLayout>
      </c:layout>
      <c:lineChart>
        <c:grouping val="standard"/>
        <c:varyColors val="0"/>
        <c:ser>
          <c:idx val="1"/>
          <c:order val="0"/>
          <c:tx>
            <c:strRef>
              <c:f>Collab!$B$2</c:f>
              <c:strCache>
                <c:ptCount val="1"/>
                <c:pt idx="0">
                  <c:v>IHU POLMIT</c:v>
                </c:pt>
              </c:strCache>
            </c:strRef>
          </c:tx>
          <c:marker>
            <c:symbol val="none"/>
          </c:marker>
          <c:cat>
            <c:numRef>
              <c:f>Collab!$A$3:$A$12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Collab!$B$3:$B$12</c:f>
              <c:numCache>
                <c:formatCode>0.00</c:formatCode>
                <c:ptCount val="10"/>
                <c:pt idx="0">
                  <c:v>48.044692737430097</c:v>
                </c:pt>
                <c:pt idx="1">
                  <c:v>47.509578544061299</c:v>
                </c:pt>
                <c:pt idx="2">
                  <c:v>46.747967479674799</c:v>
                </c:pt>
                <c:pt idx="3">
                  <c:v>58.8</c:v>
                </c:pt>
                <c:pt idx="4">
                  <c:v>48.5477178423236</c:v>
                </c:pt>
                <c:pt idx="5">
                  <c:v>60.077519379844901</c:v>
                </c:pt>
                <c:pt idx="6">
                  <c:v>57.801418439716301</c:v>
                </c:pt>
                <c:pt idx="7">
                  <c:v>54.642857142857103</c:v>
                </c:pt>
                <c:pt idx="8">
                  <c:v>52.739726027397197</c:v>
                </c:pt>
                <c:pt idx="9">
                  <c:v>49.174917491749099</c:v>
                </c:pt>
              </c:numCache>
            </c:numRef>
          </c:val>
          <c:smooth val="0"/>
          <c:extLst>
            <c:ext xmlns:c16="http://schemas.microsoft.com/office/drawing/2014/chart" uri="{C3380CC4-5D6E-409C-BE32-E72D297353CC}">
              <c16:uniqueId val="{00000000-1B5C-44B9-ADB5-E03CC296FA1B}"/>
            </c:ext>
          </c:extLst>
        </c:ser>
        <c:ser>
          <c:idx val="2"/>
          <c:order val="1"/>
          <c:tx>
            <c:strRef>
              <c:f>Collab!$C$2</c:f>
              <c:strCache>
                <c:ptCount val="1"/>
                <c:pt idx="0">
                  <c:v>France</c:v>
                </c:pt>
              </c:strCache>
            </c:strRef>
          </c:tx>
          <c:marker>
            <c:symbol val="none"/>
          </c:marker>
          <c:cat>
            <c:numRef>
              <c:f>Collab!$A$3:$A$12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Collab!$C$3:$C$12</c:f>
              <c:numCache>
                <c:formatCode>0.00</c:formatCode>
                <c:ptCount val="10"/>
                <c:pt idx="0">
                  <c:v>53.604373078237103</c:v>
                </c:pt>
                <c:pt idx="1">
                  <c:v>53.127246585190498</c:v>
                </c:pt>
                <c:pt idx="2">
                  <c:v>57.580862533692702</c:v>
                </c:pt>
                <c:pt idx="3">
                  <c:v>57.930587090496203</c:v>
                </c:pt>
                <c:pt idx="4">
                  <c:v>59.181761399125499</c:v>
                </c:pt>
                <c:pt idx="5">
                  <c:v>61.626162616261603</c:v>
                </c:pt>
                <c:pt idx="6">
                  <c:v>63.614744351961903</c:v>
                </c:pt>
                <c:pt idx="7">
                  <c:v>65.085444902769595</c:v>
                </c:pt>
                <c:pt idx="8">
                  <c:v>64.7224570301493</c:v>
                </c:pt>
                <c:pt idx="9">
                  <c:v>63.364737550470998</c:v>
                </c:pt>
              </c:numCache>
            </c:numRef>
          </c:val>
          <c:smooth val="0"/>
          <c:extLst>
            <c:ext xmlns:c16="http://schemas.microsoft.com/office/drawing/2014/chart" uri="{C3380CC4-5D6E-409C-BE32-E72D297353CC}">
              <c16:uniqueId val="{00000001-1B5C-44B9-ADB5-E03CC296FA1B}"/>
            </c:ext>
          </c:extLst>
        </c:ser>
        <c:dLbls>
          <c:showLegendKey val="0"/>
          <c:showVal val="0"/>
          <c:showCatName val="0"/>
          <c:showSerName val="0"/>
          <c:showPercent val="0"/>
          <c:showBubbleSize val="0"/>
        </c:dLbls>
        <c:smooth val="0"/>
        <c:axId val="231303808"/>
        <c:axId val="231317888"/>
      </c:lineChart>
      <c:catAx>
        <c:axId val="231303808"/>
        <c:scaling>
          <c:orientation val="minMax"/>
        </c:scaling>
        <c:delete val="0"/>
        <c:axPos val="b"/>
        <c:numFmt formatCode="General" sourceLinked="1"/>
        <c:majorTickMark val="out"/>
        <c:minorTickMark val="none"/>
        <c:tickLblPos val="nextTo"/>
        <c:crossAx val="231317888"/>
        <c:crosses val="autoZero"/>
        <c:auto val="1"/>
        <c:lblAlgn val="ctr"/>
        <c:lblOffset val="100"/>
        <c:noMultiLvlLbl val="0"/>
      </c:catAx>
      <c:valAx>
        <c:axId val="231317888"/>
        <c:scaling>
          <c:orientation val="minMax"/>
        </c:scaling>
        <c:delete val="0"/>
        <c:axPos val="l"/>
        <c:numFmt formatCode="0.00" sourceLinked="1"/>
        <c:majorTickMark val="out"/>
        <c:minorTickMark val="none"/>
        <c:tickLblPos val="nextTo"/>
        <c:crossAx val="231303808"/>
        <c:crosses val="autoZero"/>
        <c:crossBetween val="between"/>
      </c:valAx>
    </c:plotArea>
    <c:legend>
      <c:legendPos val="r"/>
      <c:layout>
        <c:manualLayout>
          <c:xMode val="edge"/>
          <c:yMode val="edge"/>
          <c:x val="0.72724386822336862"/>
          <c:y val="0.61183832020997397"/>
          <c:w val="0.23683659154674633"/>
          <c:h val="0.21632335958005253"/>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1636217041497"/>
          <c:y val="5.6771486366751923E-2"/>
          <c:w val="0.87475598753280825"/>
          <c:h val="0.8326195683872849"/>
        </c:manualLayout>
      </c:layout>
      <c:lineChart>
        <c:grouping val="standard"/>
        <c:varyColors val="0"/>
        <c:ser>
          <c:idx val="1"/>
          <c:order val="0"/>
          <c:tx>
            <c:strRef>
              <c:f>Collab!$D$2</c:f>
              <c:strCache>
                <c:ptCount val="1"/>
                <c:pt idx="0">
                  <c:v>IHU POLMIT</c:v>
                </c:pt>
              </c:strCache>
            </c:strRef>
          </c:tx>
          <c:marker>
            <c:symbol val="none"/>
          </c:marker>
          <c:cat>
            <c:numRef>
              <c:f>Collab!$A$3:$A$12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Collab!$D$3:$D$12</c:f>
              <c:numCache>
                <c:formatCode>0.00</c:formatCode>
                <c:ptCount val="10"/>
                <c:pt idx="0">
                  <c:v>2.7932960893854699</c:v>
                </c:pt>
                <c:pt idx="1">
                  <c:v>0.76628352490421403</c:v>
                </c:pt>
                <c:pt idx="2">
                  <c:v>0.81300813008130002</c:v>
                </c:pt>
                <c:pt idx="3">
                  <c:v>2.4</c:v>
                </c:pt>
                <c:pt idx="4">
                  <c:v>2.0746887966804901</c:v>
                </c:pt>
                <c:pt idx="5">
                  <c:v>1.93798449612403</c:v>
                </c:pt>
                <c:pt idx="6">
                  <c:v>3.1914893617021201</c:v>
                </c:pt>
                <c:pt idx="7">
                  <c:v>1.0714285714285701</c:v>
                </c:pt>
                <c:pt idx="8">
                  <c:v>3.0821917808219101</c:v>
                </c:pt>
                <c:pt idx="9">
                  <c:v>1.98019801980198</c:v>
                </c:pt>
              </c:numCache>
            </c:numRef>
          </c:val>
          <c:smooth val="0"/>
          <c:extLst>
            <c:ext xmlns:c16="http://schemas.microsoft.com/office/drawing/2014/chart" uri="{C3380CC4-5D6E-409C-BE32-E72D297353CC}">
              <c16:uniqueId val="{00000000-6BA1-4324-A458-4B0FB51B180F}"/>
            </c:ext>
          </c:extLst>
        </c:ser>
        <c:ser>
          <c:idx val="2"/>
          <c:order val="1"/>
          <c:tx>
            <c:strRef>
              <c:f>Collab!$E$2</c:f>
              <c:strCache>
                <c:ptCount val="1"/>
                <c:pt idx="0">
                  <c:v>France</c:v>
                </c:pt>
              </c:strCache>
            </c:strRef>
          </c:tx>
          <c:marker>
            <c:symbol val="none"/>
          </c:marker>
          <c:cat>
            <c:numRef>
              <c:f>Collab!$A$3:$A$12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Collab!$E$3:$E$12</c:f>
              <c:numCache>
                <c:formatCode>0.00</c:formatCode>
                <c:ptCount val="10"/>
                <c:pt idx="0">
                  <c:v>4.1680901947386397</c:v>
                </c:pt>
                <c:pt idx="1">
                  <c:v>4.8526240115025097</c:v>
                </c:pt>
                <c:pt idx="2">
                  <c:v>5.22237196765498</c:v>
                </c:pt>
                <c:pt idx="3">
                  <c:v>4.3464158287382402</c:v>
                </c:pt>
                <c:pt idx="4">
                  <c:v>5.2467207995003102</c:v>
                </c:pt>
                <c:pt idx="5">
                  <c:v>5.2805280528052796</c:v>
                </c:pt>
                <c:pt idx="6">
                  <c:v>5.6480380499405403</c:v>
                </c:pt>
                <c:pt idx="7">
                  <c:v>6.1284619917501404</c:v>
                </c:pt>
                <c:pt idx="8">
                  <c:v>5.9735136658213497</c:v>
                </c:pt>
                <c:pt idx="9">
                  <c:v>4.6298788694481798</c:v>
                </c:pt>
              </c:numCache>
            </c:numRef>
          </c:val>
          <c:smooth val="0"/>
          <c:extLst>
            <c:ext xmlns:c16="http://schemas.microsoft.com/office/drawing/2014/chart" uri="{C3380CC4-5D6E-409C-BE32-E72D297353CC}">
              <c16:uniqueId val="{00000001-6BA1-4324-A458-4B0FB51B180F}"/>
            </c:ext>
          </c:extLst>
        </c:ser>
        <c:dLbls>
          <c:showLegendKey val="0"/>
          <c:showVal val="0"/>
          <c:showCatName val="0"/>
          <c:showSerName val="0"/>
          <c:showPercent val="0"/>
          <c:showBubbleSize val="0"/>
        </c:dLbls>
        <c:smooth val="0"/>
        <c:axId val="231339904"/>
        <c:axId val="231341440"/>
      </c:lineChart>
      <c:catAx>
        <c:axId val="231339904"/>
        <c:scaling>
          <c:orientation val="minMax"/>
        </c:scaling>
        <c:delete val="0"/>
        <c:axPos val="b"/>
        <c:numFmt formatCode="General" sourceLinked="1"/>
        <c:majorTickMark val="out"/>
        <c:minorTickMark val="none"/>
        <c:tickLblPos val="nextTo"/>
        <c:crossAx val="231341440"/>
        <c:crosses val="autoZero"/>
        <c:auto val="1"/>
        <c:lblAlgn val="ctr"/>
        <c:lblOffset val="100"/>
        <c:noMultiLvlLbl val="0"/>
      </c:catAx>
      <c:valAx>
        <c:axId val="231341440"/>
        <c:scaling>
          <c:orientation val="minMax"/>
        </c:scaling>
        <c:delete val="0"/>
        <c:axPos val="l"/>
        <c:numFmt formatCode="0.00" sourceLinked="1"/>
        <c:majorTickMark val="out"/>
        <c:minorTickMark val="none"/>
        <c:tickLblPos val="nextTo"/>
        <c:crossAx val="231339904"/>
        <c:crosses val="autoZero"/>
        <c:crossBetween val="between"/>
      </c:valAx>
    </c:plotArea>
    <c:legend>
      <c:legendPos val="r"/>
      <c:layout>
        <c:manualLayout>
          <c:xMode val="edge"/>
          <c:yMode val="edge"/>
          <c:x val="0.43506094272462525"/>
          <c:y val="0.69350503062117252"/>
          <c:w val="0.26052352179935845"/>
          <c:h val="0.1674343832020998"/>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'IHU-FR-Monde'!$B$7:$M$7</c:f>
          <c:strCache>
            <c:ptCount val="12"/>
            <c:pt idx="0">
              <c:v>IHU POLMIT Trends : Highest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9202643178003717E-2"/>
          <c:y val="7.5486767858194526E-2"/>
          <c:w val="0.60354141255551752"/>
          <c:h val="0.83895428309729658"/>
        </c:manualLayout>
      </c:layout>
      <c:lineChart>
        <c:grouping val="standard"/>
        <c:varyColors val="0"/>
        <c:ser>
          <c:idx val="0"/>
          <c:order val="0"/>
          <c:tx>
            <c:strRef>
              <c:f>'IHU-FR-Monde'!$B$9</c:f>
              <c:strCache>
                <c:ptCount val="1"/>
                <c:pt idx="0">
                  <c:v>Virology - Tropical Diseases</c:v>
                </c:pt>
              </c:strCache>
            </c:strRef>
          </c:tx>
          <c:spPr>
            <a:ln w="22225">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'IHU-FR-Monde'!$C$9:$L$9</c:f>
              <c:numCache>
                <c:formatCode>General</c:formatCode>
                <c:ptCount val="10"/>
                <c:pt idx="0">
                  <c:v>26</c:v>
                </c:pt>
                <c:pt idx="1">
                  <c:v>26</c:v>
                </c:pt>
                <c:pt idx="2">
                  <c:v>30</c:v>
                </c:pt>
                <c:pt idx="3">
                  <c:v>49</c:v>
                </c:pt>
                <c:pt idx="4">
                  <c:v>51</c:v>
                </c:pt>
                <c:pt idx="5">
                  <c:v>72</c:v>
                </c:pt>
                <c:pt idx="6">
                  <c:v>68</c:v>
                </c:pt>
                <c:pt idx="7">
                  <c:v>57</c:v>
                </c:pt>
                <c:pt idx="8">
                  <c:v>66</c:v>
                </c:pt>
                <c:pt idx="9">
                  <c:v>17</c:v>
                </c:pt>
              </c:numCache>
            </c:numRef>
          </c:val>
          <c:smooth val="0"/>
          <c:extLst>
            <c:ext xmlns:c16="http://schemas.microsoft.com/office/drawing/2014/chart" uri="{C3380CC4-5D6E-409C-BE32-E72D297353CC}">
              <c16:uniqueId val="{00000000-28CD-43BC-86DF-7ABF88D2F008}"/>
            </c:ext>
          </c:extLst>
        </c:ser>
        <c:ser>
          <c:idx val="1"/>
          <c:order val="1"/>
          <c:tx>
            <c:strRef>
              <c:f>'IHU-FR-Monde'!$B$10</c:f>
              <c:strCache>
                <c:ptCount val="1"/>
                <c:pt idx="0">
                  <c:v>Zoonotic Diseases</c:v>
                </c:pt>
              </c:strCache>
            </c:strRef>
          </c:tx>
          <c:spPr>
            <a:ln w="22225">
              <a:solidFill>
                <a:srgbClr val="9900CC"/>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'IHU-FR-Monde'!$C$10:$L$10</c:f>
              <c:numCache>
                <c:formatCode>General</c:formatCode>
                <c:ptCount val="10"/>
                <c:pt idx="0">
                  <c:v>30</c:v>
                </c:pt>
                <c:pt idx="1">
                  <c:v>88</c:v>
                </c:pt>
                <c:pt idx="2">
                  <c:v>49</c:v>
                </c:pt>
                <c:pt idx="3">
                  <c:v>47</c:v>
                </c:pt>
                <c:pt idx="4">
                  <c:v>43</c:v>
                </c:pt>
                <c:pt idx="5">
                  <c:v>47</c:v>
                </c:pt>
                <c:pt idx="6">
                  <c:v>34</c:v>
                </c:pt>
                <c:pt idx="7">
                  <c:v>42</c:v>
                </c:pt>
                <c:pt idx="8">
                  <c:v>33</c:v>
                </c:pt>
                <c:pt idx="9">
                  <c:v>18</c:v>
                </c:pt>
              </c:numCache>
            </c:numRef>
          </c:val>
          <c:smooth val="0"/>
          <c:extLst>
            <c:ext xmlns:c16="http://schemas.microsoft.com/office/drawing/2014/chart" uri="{C3380CC4-5D6E-409C-BE32-E72D297353CC}">
              <c16:uniqueId val="{00000001-28CD-43BC-86DF-7ABF88D2F008}"/>
            </c:ext>
          </c:extLst>
        </c:ser>
        <c:ser>
          <c:idx val="2"/>
          <c:order val="2"/>
          <c:tx>
            <c:strRef>
              <c:f>'IHU-FR-Monde'!$B$11</c:f>
              <c:strCache>
                <c:ptCount val="1"/>
                <c:pt idx="0">
                  <c:v>Antibiotics &amp; Antimicrobials</c:v>
                </c:pt>
              </c:strCache>
            </c:strRef>
          </c:tx>
          <c:spPr>
            <a:ln w="22225">
              <a:solidFill>
                <a:srgbClr val="FFC000"/>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'IHU-FR-Monde'!$C$11:$L$11</c:f>
              <c:numCache>
                <c:formatCode>General</c:formatCode>
                <c:ptCount val="10"/>
                <c:pt idx="0">
                  <c:v>14</c:v>
                </c:pt>
                <c:pt idx="1">
                  <c:v>18</c:v>
                </c:pt>
                <c:pt idx="2">
                  <c:v>42</c:v>
                </c:pt>
                <c:pt idx="3">
                  <c:v>40</c:v>
                </c:pt>
                <c:pt idx="4">
                  <c:v>44</c:v>
                </c:pt>
                <c:pt idx="5">
                  <c:v>42</c:v>
                </c:pt>
                <c:pt idx="6">
                  <c:v>70</c:v>
                </c:pt>
                <c:pt idx="7">
                  <c:v>46</c:v>
                </c:pt>
                <c:pt idx="8">
                  <c:v>69</c:v>
                </c:pt>
                <c:pt idx="9">
                  <c:v>13</c:v>
                </c:pt>
              </c:numCache>
            </c:numRef>
          </c:val>
          <c:smooth val="0"/>
          <c:extLst>
            <c:ext xmlns:c16="http://schemas.microsoft.com/office/drawing/2014/chart" uri="{C3380CC4-5D6E-409C-BE32-E72D297353CC}">
              <c16:uniqueId val="{00000002-28CD-43BC-86DF-7ABF88D2F008}"/>
            </c:ext>
          </c:extLst>
        </c:ser>
        <c:ser>
          <c:idx val="3"/>
          <c:order val="3"/>
          <c:tx>
            <c:strRef>
              <c:f>'IHU-FR-Monde'!$B$12</c:f>
              <c:strCache>
                <c:ptCount val="1"/>
                <c:pt idx="0">
                  <c:v>Parasitology - Malaria, Toxoplasmosis &amp; Coccidiosis</c:v>
                </c:pt>
              </c:strCache>
            </c:strRef>
          </c:tx>
          <c:spPr>
            <a:ln w="22225">
              <a:solidFill>
                <a:srgbClr val="00CC00"/>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'IHU-FR-Monde'!$C$12:$L$12</c:f>
              <c:numCache>
                <c:formatCode>General</c:formatCode>
                <c:ptCount val="10"/>
                <c:pt idx="0">
                  <c:v>51</c:v>
                </c:pt>
                <c:pt idx="1">
                  <c:v>49</c:v>
                </c:pt>
                <c:pt idx="2">
                  <c:v>32</c:v>
                </c:pt>
                <c:pt idx="3">
                  <c:v>43</c:v>
                </c:pt>
                <c:pt idx="4">
                  <c:v>43</c:v>
                </c:pt>
                <c:pt idx="5">
                  <c:v>52</c:v>
                </c:pt>
                <c:pt idx="6">
                  <c:v>46</c:v>
                </c:pt>
                <c:pt idx="7">
                  <c:v>37</c:v>
                </c:pt>
                <c:pt idx="8">
                  <c:v>24</c:v>
                </c:pt>
                <c:pt idx="9">
                  <c:v>9</c:v>
                </c:pt>
              </c:numCache>
            </c:numRef>
          </c:val>
          <c:smooth val="0"/>
          <c:extLst>
            <c:ext xmlns:c16="http://schemas.microsoft.com/office/drawing/2014/chart" uri="{C3380CC4-5D6E-409C-BE32-E72D297353CC}">
              <c16:uniqueId val="{00000003-28CD-43BC-86DF-7ABF88D2F008}"/>
            </c:ext>
          </c:extLst>
        </c:ser>
        <c:dLbls>
          <c:showLegendKey val="0"/>
          <c:showVal val="0"/>
          <c:showCatName val="0"/>
          <c:showSerName val="0"/>
          <c:showPercent val="0"/>
          <c:showBubbleSize val="0"/>
        </c:dLbls>
        <c:smooth val="0"/>
        <c:axId val="83605760"/>
        <c:axId val="83615744"/>
      </c:lineChart>
      <c:catAx>
        <c:axId val="83605760"/>
        <c:scaling>
          <c:orientation val="minMax"/>
        </c:scaling>
        <c:delete val="0"/>
        <c:axPos val="b"/>
        <c:numFmt formatCode="General" sourceLinked="1"/>
        <c:majorTickMark val="out"/>
        <c:minorTickMark val="none"/>
        <c:tickLblPos val="nextTo"/>
        <c:crossAx val="83615744"/>
        <c:crosses val="autoZero"/>
        <c:auto val="1"/>
        <c:lblAlgn val="ctr"/>
        <c:lblOffset val="100"/>
        <c:noMultiLvlLbl val="0"/>
      </c:catAx>
      <c:valAx>
        <c:axId val="83615744"/>
        <c:scaling>
          <c:orientation val="minMax"/>
          <c:min val="0"/>
        </c:scaling>
        <c:delete val="0"/>
        <c:axPos val="l"/>
        <c:majorGridlines/>
        <c:numFmt formatCode="0" sourceLinked="0"/>
        <c:majorTickMark val="out"/>
        <c:minorTickMark val="none"/>
        <c:tickLblPos val="nextTo"/>
        <c:crossAx val="83605760"/>
        <c:crosses val="autoZero"/>
        <c:crossBetween val="between"/>
      </c:valAx>
    </c:plotArea>
    <c:legend>
      <c:legendPos val="r"/>
      <c:layout>
        <c:manualLayout>
          <c:xMode val="edge"/>
          <c:yMode val="edge"/>
          <c:x val="0.70019555406206402"/>
          <c:y val="0.30880577601047193"/>
          <c:w val="0.28435752461365849"/>
          <c:h val="0.44239939280941148"/>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'IHU-FR-Monde'!$B$26:$M$26</c:f>
          <c:strCache>
            <c:ptCount val="12"/>
            <c:pt idx="0">
              <c:v>France Trends : Same 3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8.0684772779652969E-2"/>
          <c:y val="6.1714002245736616E-2"/>
          <c:w val="0.65468600337886174"/>
          <c:h val="0.85288143364218716"/>
        </c:manualLayout>
      </c:layout>
      <c:lineChart>
        <c:grouping val="standard"/>
        <c:varyColors val="0"/>
        <c:ser>
          <c:idx val="1"/>
          <c:order val="0"/>
          <c:tx>
            <c:strRef>
              <c:f>'IHU-FR-Monde'!$B$28</c:f>
              <c:strCache>
                <c:ptCount val="1"/>
                <c:pt idx="0">
                  <c:v>INFECTIOUS DISEASES</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'IHU-FR-Monde'!$C$28:$L$28</c:f>
              <c:numCache>
                <c:formatCode>General</c:formatCode>
                <c:ptCount val="10"/>
                <c:pt idx="0">
                  <c:v>1006</c:v>
                </c:pt>
                <c:pt idx="1">
                  <c:v>1016</c:v>
                </c:pt>
                <c:pt idx="2">
                  <c:v>1041</c:v>
                </c:pt>
                <c:pt idx="3">
                  <c:v>1070</c:v>
                </c:pt>
                <c:pt idx="4">
                  <c:v>1139</c:v>
                </c:pt>
                <c:pt idx="5">
                  <c:v>1133</c:v>
                </c:pt>
                <c:pt idx="6">
                  <c:v>1131</c:v>
                </c:pt>
                <c:pt idx="7">
                  <c:v>1177</c:v>
                </c:pt>
                <c:pt idx="8">
                  <c:v>1224</c:v>
                </c:pt>
                <c:pt idx="9">
                  <c:v>1270</c:v>
                </c:pt>
              </c:numCache>
            </c:numRef>
          </c:val>
          <c:smooth val="0"/>
          <c:extLst>
            <c:ext xmlns:c16="http://schemas.microsoft.com/office/drawing/2014/chart" uri="{C3380CC4-5D6E-409C-BE32-E72D297353CC}">
              <c16:uniqueId val="{00000000-6446-4CF1-9F49-469A9130AB22}"/>
            </c:ext>
          </c:extLst>
        </c:ser>
        <c:ser>
          <c:idx val="2"/>
          <c:order val="1"/>
          <c:tx>
            <c:strRef>
              <c:f>'IHU-FR-Monde'!$B$29</c:f>
              <c:strCache>
                <c:ptCount val="1"/>
                <c:pt idx="0">
                  <c:v>MICROBIOLOGY</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'IHU-FR-Monde'!$C$29:$L$29</c:f>
              <c:numCache>
                <c:formatCode>General</c:formatCode>
                <c:ptCount val="10"/>
                <c:pt idx="0">
                  <c:v>1391</c:v>
                </c:pt>
                <c:pt idx="1">
                  <c:v>1388</c:v>
                </c:pt>
                <c:pt idx="2">
                  <c:v>1387</c:v>
                </c:pt>
                <c:pt idx="3">
                  <c:v>1516</c:v>
                </c:pt>
                <c:pt idx="4">
                  <c:v>1565</c:v>
                </c:pt>
                <c:pt idx="5">
                  <c:v>1557</c:v>
                </c:pt>
                <c:pt idx="6">
                  <c:v>1579</c:v>
                </c:pt>
                <c:pt idx="7">
                  <c:v>1647</c:v>
                </c:pt>
                <c:pt idx="8">
                  <c:v>1739</c:v>
                </c:pt>
                <c:pt idx="9">
                  <c:v>1799</c:v>
                </c:pt>
              </c:numCache>
            </c:numRef>
          </c:val>
          <c:smooth val="0"/>
          <c:extLst>
            <c:ext xmlns:c16="http://schemas.microsoft.com/office/drawing/2014/chart" uri="{C3380CC4-5D6E-409C-BE32-E72D297353CC}">
              <c16:uniqueId val="{00000001-6446-4CF1-9F49-469A9130AB22}"/>
            </c:ext>
          </c:extLst>
        </c:ser>
        <c:ser>
          <c:idx val="3"/>
          <c:order val="2"/>
          <c:tx>
            <c:strRef>
              <c:f>'IHU-FR-Monde'!$B$30</c:f>
              <c:strCache>
                <c:ptCount val="1"/>
                <c:pt idx="0">
                  <c:v>IMMUNOLOGY</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'IHU-FR-Monde'!$C$30:$L$30</c:f>
              <c:numCache>
                <c:formatCode>General</c:formatCode>
                <c:ptCount val="10"/>
                <c:pt idx="0">
                  <c:v>1120</c:v>
                </c:pt>
                <c:pt idx="1">
                  <c:v>1051</c:v>
                </c:pt>
                <c:pt idx="2">
                  <c:v>1110</c:v>
                </c:pt>
                <c:pt idx="3">
                  <c:v>1146</c:v>
                </c:pt>
                <c:pt idx="4">
                  <c:v>1219</c:v>
                </c:pt>
                <c:pt idx="5">
                  <c:v>1260</c:v>
                </c:pt>
                <c:pt idx="6">
                  <c:v>1306</c:v>
                </c:pt>
                <c:pt idx="7">
                  <c:v>1262</c:v>
                </c:pt>
                <c:pt idx="8">
                  <c:v>1331</c:v>
                </c:pt>
                <c:pt idx="9">
                  <c:v>1330</c:v>
                </c:pt>
              </c:numCache>
            </c:numRef>
          </c:val>
          <c:smooth val="0"/>
          <c:extLst>
            <c:ext xmlns:c16="http://schemas.microsoft.com/office/drawing/2014/chart" uri="{C3380CC4-5D6E-409C-BE32-E72D297353CC}">
              <c16:uniqueId val="{00000002-6446-4CF1-9F49-469A9130AB22}"/>
            </c:ext>
          </c:extLst>
        </c:ser>
        <c:dLbls>
          <c:showLegendKey val="0"/>
          <c:showVal val="0"/>
          <c:showCatName val="0"/>
          <c:showSerName val="0"/>
          <c:showPercent val="0"/>
          <c:showBubbleSize val="0"/>
        </c:dLbls>
        <c:smooth val="0"/>
        <c:axId val="83643776"/>
        <c:axId val="83649664"/>
      </c:lineChart>
      <c:catAx>
        <c:axId val="83643776"/>
        <c:scaling>
          <c:orientation val="minMax"/>
        </c:scaling>
        <c:delete val="0"/>
        <c:axPos val="b"/>
        <c:numFmt formatCode="General" sourceLinked="1"/>
        <c:majorTickMark val="out"/>
        <c:minorTickMark val="none"/>
        <c:tickLblPos val="nextTo"/>
        <c:crossAx val="83649664"/>
        <c:crosses val="autoZero"/>
        <c:auto val="1"/>
        <c:lblAlgn val="ctr"/>
        <c:lblOffset val="100"/>
        <c:noMultiLvlLbl val="0"/>
      </c:catAx>
      <c:valAx>
        <c:axId val="83649664"/>
        <c:scaling>
          <c:orientation val="minMax"/>
          <c:min val="0"/>
        </c:scaling>
        <c:delete val="0"/>
        <c:axPos val="l"/>
        <c:majorGridlines/>
        <c:numFmt formatCode="0" sourceLinked="0"/>
        <c:majorTickMark val="out"/>
        <c:minorTickMark val="none"/>
        <c:tickLblPos val="nextTo"/>
        <c:crossAx val="83643776"/>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'IHU-FR-Monde'!$B$32:$M$32</c:f>
          <c:strCache>
            <c:ptCount val="12"/>
            <c:pt idx="0">
              <c:v>France Trends : Same IHU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9202643178003717E-2"/>
          <c:y val="6.8532279846808861E-2"/>
          <c:w val="0.60354141255551752"/>
          <c:h val="0.84606315604111493"/>
        </c:manualLayout>
      </c:layout>
      <c:lineChart>
        <c:grouping val="standard"/>
        <c:varyColors val="0"/>
        <c:ser>
          <c:idx val="0"/>
          <c:order val="0"/>
          <c:tx>
            <c:strRef>
              <c:f>'IHU-FR-Monde'!$B$34</c:f>
              <c:strCache>
                <c:ptCount val="1"/>
                <c:pt idx="0">
                  <c:v>Virology - Tropical Diseases</c:v>
                </c:pt>
              </c:strCache>
            </c:strRef>
          </c:tx>
          <c:spPr>
            <a:ln w="22225">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'IHU-FR-Monde'!$C$34:$L$34</c:f>
              <c:numCache>
                <c:formatCode>General</c:formatCode>
                <c:ptCount val="10"/>
                <c:pt idx="0">
                  <c:v>180</c:v>
                </c:pt>
                <c:pt idx="1">
                  <c:v>182</c:v>
                </c:pt>
                <c:pt idx="2">
                  <c:v>192</c:v>
                </c:pt>
                <c:pt idx="3">
                  <c:v>246</c:v>
                </c:pt>
                <c:pt idx="4">
                  <c:v>269</c:v>
                </c:pt>
                <c:pt idx="5">
                  <c:v>334</c:v>
                </c:pt>
                <c:pt idx="6">
                  <c:v>325</c:v>
                </c:pt>
                <c:pt idx="7">
                  <c:v>327</c:v>
                </c:pt>
                <c:pt idx="8">
                  <c:v>322</c:v>
                </c:pt>
                <c:pt idx="9">
                  <c:v>113</c:v>
                </c:pt>
              </c:numCache>
            </c:numRef>
          </c:val>
          <c:smooth val="0"/>
          <c:extLst>
            <c:ext xmlns:c16="http://schemas.microsoft.com/office/drawing/2014/chart" uri="{C3380CC4-5D6E-409C-BE32-E72D297353CC}">
              <c16:uniqueId val="{00000000-703D-44A1-B1C1-CE32AB78EECC}"/>
            </c:ext>
          </c:extLst>
        </c:ser>
        <c:ser>
          <c:idx val="1"/>
          <c:order val="1"/>
          <c:tx>
            <c:strRef>
              <c:f>'IHU-FR-Monde'!$B$35</c:f>
              <c:strCache>
                <c:ptCount val="1"/>
                <c:pt idx="0">
                  <c:v>Zoonotic Diseases</c:v>
                </c:pt>
              </c:strCache>
            </c:strRef>
          </c:tx>
          <c:spPr>
            <a:ln w="22225">
              <a:solidFill>
                <a:srgbClr val="9900CC"/>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'IHU-FR-Monde'!$C$35:$L$35</c:f>
              <c:numCache>
                <c:formatCode>General</c:formatCode>
                <c:ptCount val="10"/>
                <c:pt idx="0">
                  <c:v>100</c:v>
                </c:pt>
                <c:pt idx="1">
                  <c:v>181</c:v>
                </c:pt>
                <c:pt idx="2">
                  <c:v>123</c:v>
                </c:pt>
                <c:pt idx="3">
                  <c:v>162</c:v>
                </c:pt>
                <c:pt idx="4">
                  <c:v>170</c:v>
                </c:pt>
                <c:pt idx="5">
                  <c:v>159</c:v>
                </c:pt>
                <c:pt idx="6">
                  <c:v>136</c:v>
                </c:pt>
                <c:pt idx="7">
                  <c:v>142</c:v>
                </c:pt>
                <c:pt idx="8">
                  <c:v>140</c:v>
                </c:pt>
                <c:pt idx="9">
                  <c:v>57</c:v>
                </c:pt>
              </c:numCache>
            </c:numRef>
          </c:val>
          <c:smooth val="0"/>
          <c:extLst>
            <c:ext xmlns:c16="http://schemas.microsoft.com/office/drawing/2014/chart" uri="{C3380CC4-5D6E-409C-BE32-E72D297353CC}">
              <c16:uniqueId val="{00000001-703D-44A1-B1C1-CE32AB78EECC}"/>
            </c:ext>
          </c:extLst>
        </c:ser>
        <c:ser>
          <c:idx val="2"/>
          <c:order val="2"/>
          <c:tx>
            <c:strRef>
              <c:f>'IHU-FR-Monde'!$B$36</c:f>
              <c:strCache>
                <c:ptCount val="1"/>
                <c:pt idx="0">
                  <c:v>Antibiotics &amp; Antimicrobials</c:v>
                </c:pt>
              </c:strCache>
            </c:strRef>
          </c:tx>
          <c:spPr>
            <a:ln w="22225">
              <a:solidFill>
                <a:srgbClr val="FFC000"/>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'IHU-FR-Monde'!$C$36:$L$36</c:f>
              <c:numCache>
                <c:formatCode>General</c:formatCode>
                <c:ptCount val="10"/>
                <c:pt idx="0">
                  <c:v>552</c:v>
                </c:pt>
                <c:pt idx="1">
                  <c:v>584</c:v>
                </c:pt>
                <c:pt idx="2">
                  <c:v>602</c:v>
                </c:pt>
                <c:pt idx="3">
                  <c:v>564</c:v>
                </c:pt>
                <c:pt idx="4">
                  <c:v>573</c:v>
                </c:pt>
                <c:pt idx="5">
                  <c:v>593</c:v>
                </c:pt>
                <c:pt idx="6">
                  <c:v>578</c:v>
                </c:pt>
                <c:pt idx="7">
                  <c:v>635</c:v>
                </c:pt>
                <c:pt idx="8">
                  <c:v>708</c:v>
                </c:pt>
                <c:pt idx="9">
                  <c:v>261</c:v>
                </c:pt>
              </c:numCache>
            </c:numRef>
          </c:val>
          <c:smooth val="0"/>
          <c:extLst>
            <c:ext xmlns:c16="http://schemas.microsoft.com/office/drawing/2014/chart" uri="{C3380CC4-5D6E-409C-BE32-E72D297353CC}">
              <c16:uniqueId val="{00000002-703D-44A1-B1C1-CE32AB78EECC}"/>
            </c:ext>
          </c:extLst>
        </c:ser>
        <c:ser>
          <c:idx val="3"/>
          <c:order val="3"/>
          <c:tx>
            <c:strRef>
              <c:f>'IHU-FR-Monde'!$B$37</c:f>
              <c:strCache>
                <c:ptCount val="1"/>
                <c:pt idx="0">
                  <c:v>Parasitology - Malaria, Toxoplasmosis &amp; Coccidiosis</c:v>
                </c:pt>
              </c:strCache>
            </c:strRef>
          </c:tx>
          <c:spPr>
            <a:ln w="22225">
              <a:solidFill>
                <a:srgbClr val="00CC00"/>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'IHU-FR-Monde'!$C$37:$L$37</c:f>
              <c:numCache>
                <c:formatCode>General</c:formatCode>
                <c:ptCount val="10"/>
                <c:pt idx="0">
                  <c:v>252</c:v>
                </c:pt>
                <c:pt idx="1">
                  <c:v>249</c:v>
                </c:pt>
                <c:pt idx="2">
                  <c:v>262</c:v>
                </c:pt>
                <c:pt idx="3">
                  <c:v>231</c:v>
                </c:pt>
                <c:pt idx="4">
                  <c:v>229</c:v>
                </c:pt>
                <c:pt idx="5">
                  <c:v>234</c:v>
                </c:pt>
                <c:pt idx="6">
                  <c:v>239</c:v>
                </c:pt>
                <c:pt idx="7">
                  <c:v>248</c:v>
                </c:pt>
                <c:pt idx="8">
                  <c:v>222</c:v>
                </c:pt>
                <c:pt idx="9">
                  <c:v>91</c:v>
                </c:pt>
              </c:numCache>
            </c:numRef>
          </c:val>
          <c:smooth val="0"/>
          <c:extLst>
            <c:ext xmlns:c16="http://schemas.microsoft.com/office/drawing/2014/chart" uri="{C3380CC4-5D6E-409C-BE32-E72D297353CC}">
              <c16:uniqueId val="{00000003-703D-44A1-B1C1-CE32AB78EECC}"/>
            </c:ext>
          </c:extLst>
        </c:ser>
        <c:dLbls>
          <c:showLegendKey val="0"/>
          <c:showVal val="0"/>
          <c:showCatName val="0"/>
          <c:showSerName val="0"/>
          <c:showPercent val="0"/>
          <c:showBubbleSize val="0"/>
        </c:dLbls>
        <c:smooth val="0"/>
        <c:axId val="83675392"/>
        <c:axId val="83763200"/>
      </c:lineChart>
      <c:catAx>
        <c:axId val="83675392"/>
        <c:scaling>
          <c:orientation val="minMax"/>
        </c:scaling>
        <c:delete val="0"/>
        <c:axPos val="b"/>
        <c:numFmt formatCode="General" sourceLinked="1"/>
        <c:majorTickMark val="out"/>
        <c:minorTickMark val="none"/>
        <c:tickLblPos val="nextTo"/>
        <c:crossAx val="83763200"/>
        <c:crosses val="autoZero"/>
        <c:auto val="1"/>
        <c:lblAlgn val="ctr"/>
        <c:lblOffset val="100"/>
        <c:noMultiLvlLbl val="0"/>
      </c:catAx>
      <c:valAx>
        <c:axId val="83763200"/>
        <c:scaling>
          <c:orientation val="minMax"/>
          <c:min val="0"/>
        </c:scaling>
        <c:delete val="0"/>
        <c:axPos val="l"/>
        <c:majorGridlines/>
        <c:numFmt formatCode="0" sourceLinked="0"/>
        <c:majorTickMark val="out"/>
        <c:minorTickMark val="none"/>
        <c:tickLblPos val="nextTo"/>
        <c:crossAx val="83675392"/>
        <c:crosses val="autoZero"/>
        <c:crossBetween val="between"/>
      </c:valAx>
    </c:plotArea>
    <c:legend>
      <c:legendPos val="r"/>
      <c:layout>
        <c:manualLayout>
          <c:xMode val="edge"/>
          <c:yMode val="edge"/>
          <c:x val="0.70019555406206402"/>
          <c:y val="0.30880577601047193"/>
          <c:w val="0.28435752461365849"/>
          <c:h val="0.44239939280941148"/>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'IHU-FR-Monde'!$B$50:$M$50</c:f>
          <c:strCache>
            <c:ptCount val="12"/>
            <c:pt idx="0">
              <c:v>World Trends : Same 3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9.2030284299428888E-2"/>
          <c:y val="8.5577950877275863E-2"/>
          <c:w val="0.66067723634899966"/>
          <c:h val="0.79420197038132534"/>
        </c:manualLayout>
      </c:layout>
      <c:lineChart>
        <c:grouping val="standard"/>
        <c:varyColors val="0"/>
        <c:ser>
          <c:idx val="1"/>
          <c:order val="0"/>
          <c:tx>
            <c:strRef>
              <c:f>'IHU-FR-Monde'!$B$52</c:f>
              <c:strCache>
                <c:ptCount val="1"/>
                <c:pt idx="0">
                  <c:v>INFECTIOUS DISEASES</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'IHU-FR-Monde'!$C$52:$L$52</c:f>
              <c:numCache>
                <c:formatCode>#,##0</c:formatCode>
                <c:ptCount val="10"/>
                <c:pt idx="0">
                  <c:v>13159</c:v>
                </c:pt>
                <c:pt idx="1">
                  <c:v>13621</c:v>
                </c:pt>
                <c:pt idx="2">
                  <c:v>14392</c:v>
                </c:pt>
                <c:pt idx="3">
                  <c:v>15449</c:v>
                </c:pt>
                <c:pt idx="4">
                  <c:v>15236</c:v>
                </c:pt>
                <c:pt idx="5">
                  <c:v>16163</c:v>
                </c:pt>
                <c:pt idx="6">
                  <c:v>16295</c:v>
                </c:pt>
                <c:pt idx="7">
                  <c:v>16809</c:v>
                </c:pt>
                <c:pt idx="8">
                  <c:v>17795</c:v>
                </c:pt>
                <c:pt idx="9">
                  <c:v>20134</c:v>
                </c:pt>
              </c:numCache>
            </c:numRef>
          </c:val>
          <c:smooth val="0"/>
          <c:extLst>
            <c:ext xmlns:c16="http://schemas.microsoft.com/office/drawing/2014/chart" uri="{C3380CC4-5D6E-409C-BE32-E72D297353CC}">
              <c16:uniqueId val="{00000000-81FB-46F8-ABB9-0AC984445F8F}"/>
            </c:ext>
          </c:extLst>
        </c:ser>
        <c:ser>
          <c:idx val="2"/>
          <c:order val="1"/>
          <c:tx>
            <c:strRef>
              <c:f>'IHU-FR-Monde'!$B$53</c:f>
              <c:strCache>
                <c:ptCount val="1"/>
                <c:pt idx="0">
                  <c:v>MICROBIOLOGY</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'IHU-FR-Monde'!$C$53:$L$53</c:f>
              <c:numCache>
                <c:formatCode>#,##0</c:formatCode>
                <c:ptCount val="10"/>
                <c:pt idx="0">
                  <c:v>20832</c:v>
                </c:pt>
                <c:pt idx="1">
                  <c:v>21613</c:v>
                </c:pt>
                <c:pt idx="2">
                  <c:v>21559</c:v>
                </c:pt>
                <c:pt idx="3">
                  <c:v>22055</c:v>
                </c:pt>
                <c:pt idx="4">
                  <c:v>23618</c:v>
                </c:pt>
                <c:pt idx="5">
                  <c:v>24508</c:v>
                </c:pt>
                <c:pt idx="6">
                  <c:v>25318</c:v>
                </c:pt>
                <c:pt idx="7">
                  <c:v>25362</c:v>
                </c:pt>
                <c:pt idx="8">
                  <c:v>27246</c:v>
                </c:pt>
                <c:pt idx="9">
                  <c:v>29936</c:v>
                </c:pt>
              </c:numCache>
            </c:numRef>
          </c:val>
          <c:smooth val="0"/>
          <c:extLst>
            <c:ext xmlns:c16="http://schemas.microsoft.com/office/drawing/2014/chart" uri="{C3380CC4-5D6E-409C-BE32-E72D297353CC}">
              <c16:uniqueId val="{00000001-81FB-46F8-ABB9-0AC984445F8F}"/>
            </c:ext>
          </c:extLst>
        </c:ser>
        <c:ser>
          <c:idx val="3"/>
          <c:order val="2"/>
          <c:tx>
            <c:strRef>
              <c:f>'IHU-FR-Monde'!$B$54</c:f>
              <c:strCache>
                <c:ptCount val="1"/>
                <c:pt idx="0">
                  <c:v>IMMUNOLOGY</c:v>
                </c:pt>
              </c:strCache>
            </c:strRef>
          </c:tx>
          <c:marker>
            <c:symbol val="none"/>
          </c:marker>
          <c:cat>
            <c:numRef>
              <c:f>'IHU-FR-Monde'!$C$2:$L$2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'IHU-FR-Monde'!$C$54:$L$54</c:f>
              <c:numCache>
                <c:formatCode>General</c:formatCode>
                <c:ptCount val="10"/>
                <c:pt idx="0">
                  <c:v>20717</c:v>
                </c:pt>
                <c:pt idx="1">
                  <c:v>21103</c:v>
                </c:pt>
                <c:pt idx="2">
                  <c:v>21544</c:v>
                </c:pt>
                <c:pt idx="3">
                  <c:v>21997</c:v>
                </c:pt>
                <c:pt idx="4">
                  <c:v>22127</c:v>
                </c:pt>
                <c:pt idx="5">
                  <c:v>22649</c:v>
                </c:pt>
                <c:pt idx="6">
                  <c:v>23366</c:v>
                </c:pt>
                <c:pt idx="7">
                  <c:v>24295</c:v>
                </c:pt>
                <c:pt idx="8">
                  <c:v>24794</c:v>
                </c:pt>
                <c:pt idx="9">
                  <c:v>26467</c:v>
                </c:pt>
              </c:numCache>
            </c:numRef>
          </c:val>
          <c:smooth val="0"/>
          <c:extLst>
            <c:ext xmlns:c16="http://schemas.microsoft.com/office/drawing/2014/chart" uri="{C3380CC4-5D6E-409C-BE32-E72D297353CC}">
              <c16:uniqueId val="{00000002-81FB-46F8-ABB9-0AC984445F8F}"/>
            </c:ext>
          </c:extLst>
        </c:ser>
        <c:dLbls>
          <c:showLegendKey val="0"/>
          <c:showVal val="0"/>
          <c:showCatName val="0"/>
          <c:showSerName val="0"/>
          <c:showPercent val="0"/>
          <c:showBubbleSize val="0"/>
        </c:dLbls>
        <c:smooth val="0"/>
        <c:axId val="83774848"/>
        <c:axId val="83784832"/>
      </c:lineChart>
      <c:catAx>
        <c:axId val="83774848"/>
        <c:scaling>
          <c:orientation val="minMax"/>
        </c:scaling>
        <c:delete val="0"/>
        <c:axPos val="b"/>
        <c:numFmt formatCode="General" sourceLinked="1"/>
        <c:majorTickMark val="out"/>
        <c:minorTickMark val="none"/>
        <c:tickLblPos val="nextTo"/>
        <c:crossAx val="83784832"/>
        <c:crosses val="autoZero"/>
        <c:auto val="1"/>
        <c:lblAlgn val="ctr"/>
        <c:lblOffset val="100"/>
        <c:noMultiLvlLbl val="0"/>
      </c:catAx>
      <c:valAx>
        <c:axId val="83784832"/>
        <c:scaling>
          <c:orientation val="minMax"/>
          <c:min val="0"/>
        </c:scaling>
        <c:delete val="0"/>
        <c:axPos val="l"/>
        <c:majorGridlines/>
        <c:numFmt formatCode="0" sourceLinked="0"/>
        <c:majorTickMark val="out"/>
        <c:minorTickMark val="none"/>
        <c:tickLblPos val="nextTo"/>
        <c:crossAx val="83774848"/>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'IHU-FR-Monde'!$B$56:$M$56</c:f>
          <c:strCache>
            <c:ptCount val="12"/>
            <c:pt idx="0">
              <c:v>World Trend : Same IHU MESO Citation Topics</c:v>
            </c:pt>
          </c:strCache>
        </c:strRef>
      </c:tx>
      <c:layout>
        <c:manualLayout>
          <c:xMode val="edge"/>
          <c:yMode val="edge"/>
          <c:x val="0.26181599940951772"/>
          <c:y val="0"/>
        </c:manualLayout>
      </c:layout>
      <c:overlay val="1"/>
      <c:txPr>
        <a:bodyPr/>
        <a:lstStyle/>
        <a:p>
          <a:pPr algn="ctr" rtl="0">
            <a:defRPr lang="fr-FR" sz="1050" b="1" i="0" u="none" strike="noStrike" kern="120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9.1695366566052428E-2"/>
          <c:y val="5.8304847794073029E-2"/>
          <c:w val="0.58159593385759478"/>
          <c:h val="0.85629061101951465"/>
        </c:manualLayout>
      </c:layout>
      <c:lineChart>
        <c:grouping val="standard"/>
        <c:varyColors val="0"/>
        <c:ser>
          <c:idx val="0"/>
          <c:order val="0"/>
          <c:tx>
            <c:strRef>
              <c:f>'IHU-FR-Monde'!$B$58</c:f>
              <c:strCache>
                <c:ptCount val="1"/>
                <c:pt idx="0">
                  <c:v>Virology - Tropical Diseases</c:v>
                </c:pt>
              </c:strCache>
            </c:strRef>
          </c:tx>
          <c:spPr>
            <a:ln w="22225">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'IHU-FR-Monde'!$C$58:$L$58</c:f>
              <c:numCache>
                <c:formatCode>General</c:formatCode>
                <c:ptCount val="10"/>
                <c:pt idx="0">
                  <c:v>2311</c:v>
                </c:pt>
                <c:pt idx="1">
                  <c:v>2616</c:v>
                </c:pt>
                <c:pt idx="2">
                  <c:v>2823</c:v>
                </c:pt>
                <c:pt idx="3">
                  <c:v>3195</c:v>
                </c:pt>
                <c:pt idx="4">
                  <c:v>3674</c:v>
                </c:pt>
                <c:pt idx="5">
                  <c:v>4281</c:v>
                </c:pt>
                <c:pt idx="6">
                  <c:v>4407</c:v>
                </c:pt>
                <c:pt idx="7">
                  <c:v>4452</c:v>
                </c:pt>
                <c:pt idx="8">
                  <c:v>4446</c:v>
                </c:pt>
                <c:pt idx="9">
                  <c:v>1784</c:v>
                </c:pt>
              </c:numCache>
            </c:numRef>
          </c:val>
          <c:smooth val="0"/>
          <c:extLst>
            <c:ext xmlns:c16="http://schemas.microsoft.com/office/drawing/2014/chart" uri="{C3380CC4-5D6E-409C-BE32-E72D297353CC}">
              <c16:uniqueId val="{00000000-B871-4684-9B63-E5B6B909B3F8}"/>
            </c:ext>
          </c:extLst>
        </c:ser>
        <c:ser>
          <c:idx val="1"/>
          <c:order val="1"/>
          <c:tx>
            <c:strRef>
              <c:f>'IHU-FR-Monde'!$B$59</c:f>
              <c:strCache>
                <c:ptCount val="1"/>
                <c:pt idx="0">
                  <c:v>Zoonotic Diseases</c:v>
                </c:pt>
              </c:strCache>
            </c:strRef>
          </c:tx>
          <c:spPr>
            <a:ln w="22225">
              <a:solidFill>
                <a:srgbClr val="9900CC"/>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'IHU-FR-Monde'!$C$59:$L$59</c:f>
              <c:numCache>
                <c:formatCode>General</c:formatCode>
                <c:ptCount val="10"/>
                <c:pt idx="0">
                  <c:v>1882</c:v>
                </c:pt>
                <c:pt idx="1">
                  <c:v>2104</c:v>
                </c:pt>
                <c:pt idx="2">
                  <c:v>2059</c:v>
                </c:pt>
                <c:pt idx="3">
                  <c:v>2086</c:v>
                </c:pt>
                <c:pt idx="4">
                  <c:v>2154</c:v>
                </c:pt>
                <c:pt idx="5">
                  <c:v>2300</c:v>
                </c:pt>
                <c:pt idx="6">
                  <c:v>2291</c:v>
                </c:pt>
                <c:pt idx="7">
                  <c:v>2408</c:v>
                </c:pt>
                <c:pt idx="8">
                  <c:v>2366</c:v>
                </c:pt>
                <c:pt idx="9">
                  <c:v>996</c:v>
                </c:pt>
              </c:numCache>
            </c:numRef>
          </c:val>
          <c:smooth val="0"/>
          <c:extLst>
            <c:ext xmlns:c16="http://schemas.microsoft.com/office/drawing/2014/chart" uri="{C3380CC4-5D6E-409C-BE32-E72D297353CC}">
              <c16:uniqueId val="{00000001-B871-4684-9B63-E5B6B909B3F8}"/>
            </c:ext>
          </c:extLst>
        </c:ser>
        <c:ser>
          <c:idx val="2"/>
          <c:order val="2"/>
          <c:tx>
            <c:strRef>
              <c:f>'IHU-FR-Monde'!$B$60</c:f>
              <c:strCache>
                <c:ptCount val="1"/>
                <c:pt idx="0">
                  <c:v>Antibiotics &amp; Antimicrobials</c:v>
                </c:pt>
              </c:strCache>
            </c:strRef>
          </c:tx>
          <c:spPr>
            <a:ln w="22225">
              <a:solidFill>
                <a:srgbClr val="FFC000"/>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'IHU-FR-Monde'!$C$60:$L$60</c:f>
              <c:numCache>
                <c:formatCode>General</c:formatCode>
                <c:ptCount val="10"/>
                <c:pt idx="0">
                  <c:v>9180</c:v>
                </c:pt>
                <c:pt idx="1">
                  <c:v>9715</c:v>
                </c:pt>
                <c:pt idx="2">
                  <c:v>10400</c:v>
                </c:pt>
                <c:pt idx="3">
                  <c:v>10802</c:v>
                </c:pt>
                <c:pt idx="4">
                  <c:v>11283</c:v>
                </c:pt>
                <c:pt idx="5">
                  <c:v>11796</c:v>
                </c:pt>
                <c:pt idx="6">
                  <c:v>12295</c:v>
                </c:pt>
                <c:pt idx="7">
                  <c:v>12725</c:v>
                </c:pt>
                <c:pt idx="8">
                  <c:v>14121</c:v>
                </c:pt>
                <c:pt idx="9">
                  <c:v>5872</c:v>
                </c:pt>
              </c:numCache>
            </c:numRef>
          </c:val>
          <c:smooth val="0"/>
          <c:extLst>
            <c:ext xmlns:c16="http://schemas.microsoft.com/office/drawing/2014/chart" uri="{C3380CC4-5D6E-409C-BE32-E72D297353CC}">
              <c16:uniqueId val="{00000002-B871-4684-9B63-E5B6B909B3F8}"/>
            </c:ext>
          </c:extLst>
        </c:ser>
        <c:ser>
          <c:idx val="3"/>
          <c:order val="3"/>
          <c:tx>
            <c:strRef>
              <c:f>'IHU-FR-Monde'!$B$61</c:f>
              <c:strCache>
                <c:ptCount val="1"/>
                <c:pt idx="0">
                  <c:v>Parasitology - Malaria, Toxoplasmosis &amp; Coccidiosis</c:v>
                </c:pt>
              </c:strCache>
            </c:strRef>
          </c:tx>
          <c:spPr>
            <a:ln w="22225">
              <a:solidFill>
                <a:srgbClr val="00CC00"/>
              </a:solidFill>
              <a:prstDash val="sysDash"/>
            </a:ln>
          </c:spPr>
          <c:marker>
            <c:symbol val="none"/>
          </c:marker>
          <c:cat>
            <c:numRef>
              <c:f>'IHU-FR-Monde'!$C$8:$L$8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'IHU-FR-Monde'!$C$61:$L$61</c:f>
              <c:numCache>
                <c:formatCode>General</c:formatCode>
                <c:ptCount val="10"/>
                <c:pt idx="0">
                  <c:v>3073</c:v>
                </c:pt>
                <c:pt idx="1">
                  <c:v>3100</c:v>
                </c:pt>
                <c:pt idx="2">
                  <c:v>3289</c:v>
                </c:pt>
                <c:pt idx="3">
                  <c:v>3316</c:v>
                </c:pt>
                <c:pt idx="4">
                  <c:v>3398</c:v>
                </c:pt>
                <c:pt idx="5">
                  <c:v>3329</c:v>
                </c:pt>
                <c:pt idx="6">
                  <c:v>3302</c:v>
                </c:pt>
                <c:pt idx="7">
                  <c:v>3076</c:v>
                </c:pt>
                <c:pt idx="8">
                  <c:v>3149</c:v>
                </c:pt>
                <c:pt idx="9">
                  <c:v>1146</c:v>
                </c:pt>
              </c:numCache>
            </c:numRef>
          </c:val>
          <c:smooth val="0"/>
          <c:extLst>
            <c:ext xmlns:c16="http://schemas.microsoft.com/office/drawing/2014/chart" uri="{C3380CC4-5D6E-409C-BE32-E72D297353CC}">
              <c16:uniqueId val="{00000003-B871-4684-9B63-E5B6B909B3F8}"/>
            </c:ext>
          </c:extLst>
        </c:ser>
        <c:dLbls>
          <c:showLegendKey val="0"/>
          <c:showVal val="0"/>
          <c:showCatName val="0"/>
          <c:showSerName val="0"/>
          <c:showPercent val="0"/>
          <c:showBubbleSize val="0"/>
        </c:dLbls>
        <c:smooth val="0"/>
        <c:axId val="83900672"/>
        <c:axId val="83910656"/>
      </c:lineChart>
      <c:catAx>
        <c:axId val="83900672"/>
        <c:scaling>
          <c:orientation val="minMax"/>
        </c:scaling>
        <c:delete val="0"/>
        <c:axPos val="b"/>
        <c:numFmt formatCode="General" sourceLinked="1"/>
        <c:majorTickMark val="out"/>
        <c:minorTickMark val="none"/>
        <c:tickLblPos val="nextTo"/>
        <c:crossAx val="83910656"/>
        <c:crosses val="autoZero"/>
        <c:auto val="1"/>
        <c:lblAlgn val="ctr"/>
        <c:lblOffset val="100"/>
        <c:noMultiLvlLbl val="0"/>
      </c:catAx>
      <c:valAx>
        <c:axId val="83910656"/>
        <c:scaling>
          <c:orientation val="minMax"/>
          <c:min val="0"/>
        </c:scaling>
        <c:delete val="0"/>
        <c:axPos val="l"/>
        <c:majorGridlines/>
        <c:numFmt formatCode="0" sourceLinked="0"/>
        <c:majorTickMark val="out"/>
        <c:minorTickMark val="none"/>
        <c:tickLblPos val="nextTo"/>
        <c:crossAx val="83900672"/>
        <c:crosses val="autoZero"/>
        <c:crossBetween val="between"/>
      </c:valAx>
    </c:plotArea>
    <c:legend>
      <c:legendPos val="r"/>
      <c:layout>
        <c:manualLayout>
          <c:xMode val="edge"/>
          <c:yMode val="edge"/>
          <c:x val="0.70019555406206402"/>
          <c:y val="0.30880577601047193"/>
          <c:w val="0.28435752461365849"/>
          <c:h val="0.44239939280941148"/>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ICN!$B$3</c:f>
          <c:strCache>
            <c:ptCount val="1"/>
            <c:pt idx="0">
              <c:v>IHU POLMIT Trends : 3 first Research Areas (Web of Science Categories)</c:v>
            </c:pt>
          </c:strCache>
        </c:strRef>
      </c:tx>
      <c:layout>
        <c:manualLayout>
          <c:xMode val="edge"/>
          <c:yMode val="edge"/>
          <c:x val="0.11074102249900218"/>
          <c:y val="4.324307973226411E-4"/>
        </c:manualLayout>
      </c:layout>
      <c:overlay val="1"/>
      <c:txPr>
        <a:bodyPr/>
        <a:lstStyle/>
        <a:p>
          <a:pPr>
            <a:defRPr sz="1050"/>
          </a:pPr>
          <a:endParaRPr lang="fr-FR"/>
        </a:p>
      </c:txPr>
    </c:title>
    <c:autoTitleDeleted val="0"/>
    <c:plotArea>
      <c:layout>
        <c:manualLayout>
          <c:layoutTarget val="inner"/>
          <c:xMode val="edge"/>
          <c:yMode val="edge"/>
          <c:x val="6.3859535852119453E-2"/>
          <c:y val="0.16910421488816757"/>
          <c:w val="0.6785226075202202"/>
          <c:h val="0.72119317954643425"/>
        </c:manualLayout>
      </c:layout>
      <c:lineChart>
        <c:grouping val="standard"/>
        <c:varyColors val="0"/>
        <c:ser>
          <c:idx val="1"/>
          <c:order val="0"/>
          <c:tx>
            <c:strRef>
              <c:f>ICN!$B$6</c:f>
              <c:strCache>
                <c:ptCount val="1"/>
                <c:pt idx="0">
                  <c:v>INFECTIOUS DISEASES</c:v>
                </c:pt>
              </c:strCache>
            </c:strRef>
          </c:tx>
          <c:marker>
            <c:symbol val="none"/>
          </c:marker>
          <c:cat>
            <c:numRef>
              <c:f>ICN!$C$4:$L$4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ICN!$C$6:$L$6</c:f>
              <c:numCache>
                <c:formatCode>0.00</c:formatCode>
                <c:ptCount val="10"/>
                <c:pt idx="0">
                  <c:v>1.08427047619047</c:v>
                </c:pt>
                <c:pt idx="1">
                  <c:v>1.0678882352941099</c:v>
                </c:pt>
                <c:pt idx="2">
                  <c:v>1.18621557377049</c:v>
                </c:pt>
                <c:pt idx="3">
                  <c:v>1.78020571428571</c:v>
                </c:pt>
                <c:pt idx="4">
                  <c:v>2.04553308823529</c:v>
                </c:pt>
                <c:pt idx="5">
                  <c:v>1.3437331081081001</c:v>
                </c:pt>
                <c:pt idx="6">
                  <c:v>1.3500116883116799</c:v>
                </c:pt>
                <c:pt idx="7">
                  <c:v>1.3368360544217599</c:v>
                </c:pt>
                <c:pt idx="8">
                  <c:v>1.0181490683229799</c:v>
                </c:pt>
                <c:pt idx="9">
                  <c:v>7.5414860335195497</c:v>
                </c:pt>
              </c:numCache>
            </c:numRef>
          </c:val>
          <c:smooth val="0"/>
          <c:extLst>
            <c:ext xmlns:c16="http://schemas.microsoft.com/office/drawing/2014/chart" uri="{C3380CC4-5D6E-409C-BE32-E72D297353CC}">
              <c16:uniqueId val="{00000000-6A0D-4D88-A442-5C4397BA1F3D}"/>
            </c:ext>
          </c:extLst>
        </c:ser>
        <c:ser>
          <c:idx val="2"/>
          <c:order val="1"/>
          <c:tx>
            <c:strRef>
              <c:f>ICN!$B$7</c:f>
              <c:strCache>
                <c:ptCount val="1"/>
                <c:pt idx="0">
                  <c:v>MICROBIOLOGY</c:v>
                </c:pt>
              </c:strCache>
            </c:strRef>
          </c:tx>
          <c:marker>
            <c:symbol val="none"/>
          </c:marker>
          <c:cat>
            <c:numRef>
              <c:f>ICN!$C$4:$L$4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ICN!$C$7:$L$7</c:f>
              <c:numCache>
                <c:formatCode>0.00</c:formatCode>
                <c:ptCount val="10"/>
                <c:pt idx="0">
                  <c:v>1.4073402985074599</c:v>
                </c:pt>
                <c:pt idx="1">
                  <c:v>1.1512026490066201</c:v>
                </c:pt>
                <c:pt idx="2">
                  <c:v>1.2610404761904701</c:v>
                </c:pt>
                <c:pt idx="3">
                  <c:v>1.2942800000000001</c:v>
                </c:pt>
                <c:pt idx="4">
                  <c:v>1.4634031249999999</c:v>
                </c:pt>
                <c:pt idx="5">
                  <c:v>1.3178508333333301</c:v>
                </c:pt>
                <c:pt idx="6">
                  <c:v>1.1116869863013601</c:v>
                </c:pt>
                <c:pt idx="7">
                  <c:v>1.1046489361702101</c:v>
                </c:pt>
                <c:pt idx="8">
                  <c:v>0.854722641509434</c:v>
                </c:pt>
                <c:pt idx="9">
                  <c:v>8.30717664670658</c:v>
                </c:pt>
              </c:numCache>
            </c:numRef>
          </c:val>
          <c:smooth val="0"/>
          <c:extLst>
            <c:ext xmlns:c16="http://schemas.microsoft.com/office/drawing/2014/chart" uri="{C3380CC4-5D6E-409C-BE32-E72D297353CC}">
              <c16:uniqueId val="{00000001-6A0D-4D88-A442-5C4397BA1F3D}"/>
            </c:ext>
          </c:extLst>
        </c:ser>
        <c:ser>
          <c:idx val="3"/>
          <c:order val="2"/>
          <c:tx>
            <c:strRef>
              <c:f>ICN!$B$8</c:f>
              <c:strCache>
                <c:ptCount val="1"/>
                <c:pt idx="0">
                  <c:v>IMMUNOLOGY</c:v>
                </c:pt>
              </c:strCache>
            </c:strRef>
          </c:tx>
          <c:marker>
            <c:symbol val="none"/>
          </c:marker>
          <c:cat>
            <c:numRef>
              <c:f>ICN!$C$4:$L$4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ICN!$C$8:$L$8</c:f>
              <c:numCache>
                <c:formatCode>0.00</c:formatCode>
                <c:ptCount val="10"/>
                <c:pt idx="0">
                  <c:v>1.4292235294117599</c:v>
                </c:pt>
                <c:pt idx="1">
                  <c:v>1.5682119999999899</c:v>
                </c:pt>
                <c:pt idx="2">
                  <c:v>2.8197640624999898</c:v>
                </c:pt>
                <c:pt idx="3">
                  <c:v>1.5408223880597001</c:v>
                </c:pt>
                <c:pt idx="4">
                  <c:v>1.5158031746031699</c:v>
                </c:pt>
                <c:pt idx="5">
                  <c:v>1.61144666666666</c:v>
                </c:pt>
                <c:pt idx="6">
                  <c:v>1.2232838709677401</c:v>
                </c:pt>
                <c:pt idx="7">
                  <c:v>1.4174060975609699</c:v>
                </c:pt>
                <c:pt idx="8">
                  <c:v>1.6780824324324299</c:v>
                </c:pt>
                <c:pt idx="9">
                  <c:v>1.19087631578947</c:v>
                </c:pt>
              </c:numCache>
            </c:numRef>
          </c:val>
          <c:smooth val="0"/>
          <c:extLst>
            <c:ext xmlns:c16="http://schemas.microsoft.com/office/drawing/2014/chart" uri="{C3380CC4-5D6E-409C-BE32-E72D297353CC}">
              <c16:uniqueId val="{00000002-6A0D-4D88-A442-5C4397BA1F3D}"/>
            </c:ext>
          </c:extLst>
        </c:ser>
        <c:dLbls>
          <c:showLegendKey val="0"/>
          <c:showVal val="0"/>
          <c:showCatName val="0"/>
          <c:showSerName val="0"/>
          <c:showPercent val="0"/>
          <c:showBubbleSize val="0"/>
        </c:dLbls>
        <c:smooth val="0"/>
        <c:axId val="83853312"/>
        <c:axId val="83854848"/>
      </c:lineChart>
      <c:catAx>
        <c:axId val="83853312"/>
        <c:scaling>
          <c:orientation val="minMax"/>
        </c:scaling>
        <c:delete val="0"/>
        <c:axPos val="b"/>
        <c:numFmt formatCode="General" sourceLinked="1"/>
        <c:majorTickMark val="out"/>
        <c:minorTickMark val="none"/>
        <c:tickLblPos val="nextTo"/>
        <c:crossAx val="83854848"/>
        <c:crosses val="autoZero"/>
        <c:auto val="1"/>
        <c:lblAlgn val="ctr"/>
        <c:lblOffset val="100"/>
        <c:noMultiLvlLbl val="0"/>
      </c:catAx>
      <c:valAx>
        <c:axId val="83854848"/>
        <c:scaling>
          <c:orientation val="minMax"/>
          <c:max val="8"/>
          <c:min val="0"/>
        </c:scaling>
        <c:delete val="0"/>
        <c:axPos val="l"/>
        <c:majorGridlines/>
        <c:numFmt formatCode="0.0" sourceLinked="0"/>
        <c:majorTickMark val="out"/>
        <c:minorTickMark val="none"/>
        <c:tickLblPos val="nextTo"/>
        <c:crossAx val="83853312"/>
        <c:crosses val="autoZero"/>
        <c:crossBetween val="between"/>
      </c:valAx>
    </c:plotArea>
    <c:legend>
      <c:legendPos val="r"/>
      <c:layout>
        <c:manualLayout>
          <c:xMode val="edge"/>
          <c:yMode val="edge"/>
          <c:x val="0.75923099700420094"/>
          <c:y val="0.37579061274550252"/>
          <c:w val="0.23323238744269975"/>
          <c:h val="0.28418680555555564"/>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xdr:from>
      <xdr:col>0</xdr:col>
      <xdr:colOff>19050</xdr:colOff>
      <xdr:row>14</xdr:row>
      <xdr:rowOff>106680</xdr:rowOff>
    </xdr:from>
    <xdr:to>
      <xdr:col>4</xdr:col>
      <xdr:colOff>523875</xdr:colOff>
      <xdr:row>35</xdr:row>
      <xdr:rowOff>142875</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47626</xdr:colOff>
      <xdr:row>14</xdr:row>
      <xdr:rowOff>104775</xdr:rowOff>
    </xdr:from>
    <xdr:to>
      <xdr:col>12</xdr:col>
      <xdr:colOff>485775</xdr:colOff>
      <xdr:row>28</xdr:row>
      <xdr:rowOff>182789</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5400676" y="2771775"/>
          <a:ext cx="4238624" cy="27450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96983</xdr:rowOff>
    </xdr:from>
    <xdr:to>
      <xdr:col>21</xdr:col>
      <xdr:colOff>612321</xdr:colOff>
      <xdr:row>65</xdr:row>
      <xdr:rowOff>0</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532412"/>
          <a:ext cx="16614321" cy="11904517"/>
        </a:xfrm>
        <a:prstGeom prst="rect">
          <a:avLst/>
        </a:prstGeom>
      </xdr:spPr>
    </xdr:pic>
    <xdr:clientData/>
  </xdr:twoCellAnchor>
  <xdr:twoCellAnchor>
    <xdr:from>
      <xdr:col>10</xdr:col>
      <xdr:colOff>16617</xdr:colOff>
      <xdr:row>13</xdr:row>
      <xdr:rowOff>87379</xdr:rowOff>
    </xdr:from>
    <xdr:to>
      <xdr:col>12</xdr:col>
      <xdr:colOff>11997</xdr:colOff>
      <xdr:row>37</xdr:row>
      <xdr:rowOff>150243</xdr:rowOff>
    </xdr:to>
    <xdr:sp macro="" textlink="">
      <xdr:nvSpPr>
        <xdr:cNvPr id="3" name="Bulle ronde 2">
          <a:extLst>
            <a:ext uri="{FF2B5EF4-FFF2-40B4-BE49-F238E27FC236}">
              <a16:creationId xmlns:a16="http://schemas.microsoft.com/office/drawing/2014/main" id="{00000000-0008-0000-0E00-000003000000}"/>
            </a:ext>
          </a:extLst>
        </xdr:cNvPr>
        <xdr:cNvSpPr/>
      </xdr:nvSpPr>
      <xdr:spPr>
        <a:xfrm rot="18775350" flipH="1">
          <a:off x="6078875" y="4169246"/>
          <a:ext cx="4634864" cy="1519380"/>
        </a:xfrm>
        <a:prstGeom prst="wedgeEllipseCallout">
          <a:avLst>
            <a:gd name="adj1" fmla="val -66545"/>
            <a:gd name="adj2" fmla="val 22737"/>
          </a:avLst>
        </a:prstGeom>
        <a:noFill/>
        <a:ln w="19050">
          <a:solidFill>
            <a:srgbClr val="80972B">
              <a:alpha val="44706"/>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166075</xdr:colOff>
      <xdr:row>23</xdr:row>
      <xdr:rowOff>59425</xdr:rowOff>
    </xdr:from>
    <xdr:to>
      <xdr:col>7</xdr:col>
      <xdr:colOff>347427</xdr:colOff>
      <xdr:row>31</xdr:row>
      <xdr:rowOff>104380</xdr:rowOff>
    </xdr:to>
    <xdr:sp macro="" textlink="">
      <xdr:nvSpPr>
        <xdr:cNvPr id="4" name="Bulle ronde 3">
          <a:extLst>
            <a:ext uri="{FF2B5EF4-FFF2-40B4-BE49-F238E27FC236}">
              <a16:creationId xmlns:a16="http://schemas.microsoft.com/office/drawing/2014/main" id="{00000000-0008-0000-0E00-000004000000}"/>
            </a:ext>
          </a:extLst>
        </xdr:cNvPr>
        <xdr:cNvSpPr/>
      </xdr:nvSpPr>
      <xdr:spPr>
        <a:xfrm rot="13286313" flipH="1">
          <a:off x="1690075" y="4488550"/>
          <a:ext cx="3991352" cy="1568955"/>
        </a:xfrm>
        <a:prstGeom prst="wedgeEllipseCallout">
          <a:avLst>
            <a:gd name="adj1" fmla="val -32385"/>
            <a:gd name="adj2" fmla="val 100784"/>
          </a:avLst>
        </a:prstGeom>
        <a:noFill/>
        <a:ln w="19050">
          <a:solidFill>
            <a:srgbClr val="FFC000">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476791</xdr:colOff>
      <xdr:row>25</xdr:row>
      <xdr:rowOff>152081</xdr:rowOff>
    </xdr:from>
    <xdr:to>
      <xdr:col>16</xdr:col>
      <xdr:colOff>436910</xdr:colOff>
      <xdr:row>44</xdr:row>
      <xdr:rowOff>122354</xdr:rowOff>
    </xdr:to>
    <xdr:sp macro="" textlink="">
      <xdr:nvSpPr>
        <xdr:cNvPr id="5" name="Bulle ronde 4">
          <a:extLst>
            <a:ext uri="{FF2B5EF4-FFF2-40B4-BE49-F238E27FC236}">
              <a16:creationId xmlns:a16="http://schemas.microsoft.com/office/drawing/2014/main" id="{00000000-0008-0000-0E00-000005000000}"/>
            </a:ext>
          </a:extLst>
        </xdr:cNvPr>
        <xdr:cNvSpPr/>
      </xdr:nvSpPr>
      <xdr:spPr>
        <a:xfrm rot="1554151" flipH="1" flipV="1">
          <a:off x="8858791" y="4962206"/>
          <a:ext cx="3770119" cy="3589773"/>
        </a:xfrm>
        <a:prstGeom prst="wedgeEllipseCallout">
          <a:avLst/>
        </a:prstGeom>
        <a:noFill/>
        <a:ln w="19050">
          <a:solidFill>
            <a:srgbClr val="FF0000">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76743</xdr:colOff>
      <xdr:row>37</xdr:row>
      <xdr:rowOff>178144</xdr:rowOff>
    </xdr:from>
    <xdr:to>
      <xdr:col>7</xdr:col>
      <xdr:colOff>439140</xdr:colOff>
      <xdr:row>55</xdr:row>
      <xdr:rowOff>116102</xdr:rowOff>
    </xdr:to>
    <xdr:sp macro="" textlink="">
      <xdr:nvSpPr>
        <xdr:cNvPr id="6" name="Bulle ronde 5">
          <a:extLst>
            <a:ext uri="{FF2B5EF4-FFF2-40B4-BE49-F238E27FC236}">
              <a16:creationId xmlns:a16="http://schemas.microsoft.com/office/drawing/2014/main" id="{00000000-0008-0000-0E00-000006000000}"/>
            </a:ext>
          </a:extLst>
        </xdr:cNvPr>
        <xdr:cNvSpPr/>
      </xdr:nvSpPr>
      <xdr:spPr>
        <a:xfrm rot="1859779" flipH="1">
          <a:off x="3124743" y="7274269"/>
          <a:ext cx="2648397" cy="3366958"/>
        </a:xfrm>
        <a:prstGeom prst="wedgeEllipseCallout">
          <a:avLst>
            <a:gd name="adj1" fmla="val 30920"/>
            <a:gd name="adj2" fmla="val 64802"/>
          </a:avLst>
        </a:prstGeom>
        <a:noFill/>
        <a:ln w="19050">
          <a:solidFill>
            <a:srgbClr val="92D050">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275944</xdr:colOff>
      <xdr:row>30</xdr:row>
      <xdr:rowOff>27692</xdr:rowOff>
    </xdr:from>
    <xdr:to>
      <xdr:col>4</xdr:col>
      <xdr:colOff>708409</xdr:colOff>
      <xdr:row>45</xdr:row>
      <xdr:rowOff>145385</xdr:rowOff>
    </xdr:to>
    <xdr:sp macro="" textlink="">
      <xdr:nvSpPr>
        <xdr:cNvPr id="7" name="Bulle ronde 6">
          <a:extLst>
            <a:ext uri="{FF2B5EF4-FFF2-40B4-BE49-F238E27FC236}">
              <a16:creationId xmlns:a16="http://schemas.microsoft.com/office/drawing/2014/main" id="{00000000-0008-0000-0E00-000007000000}"/>
            </a:ext>
          </a:extLst>
        </xdr:cNvPr>
        <xdr:cNvSpPr/>
      </xdr:nvSpPr>
      <xdr:spPr>
        <a:xfrm rot="2603286" flipH="1">
          <a:off x="1037944" y="5790317"/>
          <a:ext cx="2718465" cy="2975193"/>
        </a:xfrm>
        <a:prstGeom prst="wedgeEllipseCallout">
          <a:avLst>
            <a:gd name="adj1" fmla="val 6878"/>
            <a:gd name="adj2" fmla="val 76242"/>
          </a:avLst>
        </a:prstGeom>
        <a:noFill/>
        <a:ln w="19050">
          <a:solidFill>
            <a:srgbClr val="9900CC">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233681</xdr:colOff>
      <xdr:row>34</xdr:row>
      <xdr:rowOff>53117</xdr:rowOff>
    </xdr:from>
    <xdr:to>
      <xdr:col>11</xdr:col>
      <xdr:colOff>554458</xdr:colOff>
      <xdr:row>44</xdr:row>
      <xdr:rowOff>10</xdr:rowOff>
    </xdr:to>
    <xdr:sp macro="" textlink="">
      <xdr:nvSpPr>
        <xdr:cNvPr id="8" name="Bulle ronde 7">
          <a:extLst>
            <a:ext uri="{FF2B5EF4-FFF2-40B4-BE49-F238E27FC236}">
              <a16:creationId xmlns:a16="http://schemas.microsoft.com/office/drawing/2014/main" id="{00000000-0008-0000-0E00-000008000000}"/>
            </a:ext>
          </a:extLst>
        </xdr:cNvPr>
        <xdr:cNvSpPr/>
      </xdr:nvSpPr>
      <xdr:spPr>
        <a:xfrm rot="817079" flipH="1">
          <a:off x="7091681" y="6577742"/>
          <a:ext cx="1844777" cy="1851893"/>
        </a:xfrm>
        <a:prstGeom prst="wedgeEllipseCallout">
          <a:avLst>
            <a:gd name="adj1" fmla="val -131735"/>
            <a:gd name="adj2" fmla="val 52017"/>
          </a:avLst>
        </a:prstGeom>
        <a:noFill/>
        <a:ln w="19050">
          <a:solidFill>
            <a:srgbClr val="00C1EE">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733110</xdr:colOff>
      <xdr:row>7</xdr:row>
      <xdr:rowOff>117238</xdr:rowOff>
    </xdr:from>
    <xdr:to>
      <xdr:col>9</xdr:col>
      <xdr:colOff>209843</xdr:colOff>
      <xdr:row>27</xdr:row>
      <xdr:rowOff>133185</xdr:rowOff>
    </xdr:to>
    <xdr:sp macro="" textlink="">
      <xdr:nvSpPr>
        <xdr:cNvPr id="9" name="Bulle ronde 8">
          <a:extLst>
            <a:ext uri="{FF2B5EF4-FFF2-40B4-BE49-F238E27FC236}">
              <a16:creationId xmlns:a16="http://schemas.microsoft.com/office/drawing/2014/main" id="{00000000-0008-0000-0E00-000009000000}"/>
            </a:ext>
          </a:extLst>
        </xdr:cNvPr>
        <xdr:cNvSpPr/>
      </xdr:nvSpPr>
      <xdr:spPr>
        <a:xfrm rot="9291688" flipH="1">
          <a:off x="5305110" y="1498363"/>
          <a:ext cx="1762733" cy="3825947"/>
        </a:xfrm>
        <a:prstGeom prst="wedgeEllipseCallout">
          <a:avLst>
            <a:gd name="adj1" fmla="val -7484"/>
            <a:gd name="adj2" fmla="val 66345"/>
          </a:avLst>
        </a:prstGeom>
        <a:noFill/>
        <a:ln w="19050">
          <a:solidFill>
            <a:srgbClr val="996633">
              <a:alpha val="44706"/>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409874</xdr:colOff>
      <xdr:row>1</xdr:row>
      <xdr:rowOff>183813</xdr:rowOff>
    </xdr:from>
    <xdr:to>
      <xdr:col>10</xdr:col>
      <xdr:colOff>403766</xdr:colOff>
      <xdr:row>12</xdr:row>
      <xdr:rowOff>110223</xdr:rowOff>
    </xdr:to>
    <xdr:sp macro="" textlink="">
      <xdr:nvSpPr>
        <xdr:cNvPr id="10" name="Bulle ronde 9">
          <a:extLst>
            <a:ext uri="{FF2B5EF4-FFF2-40B4-BE49-F238E27FC236}">
              <a16:creationId xmlns:a16="http://schemas.microsoft.com/office/drawing/2014/main" id="{00000000-0008-0000-0E00-00000A000000}"/>
            </a:ext>
          </a:extLst>
        </xdr:cNvPr>
        <xdr:cNvSpPr/>
      </xdr:nvSpPr>
      <xdr:spPr>
        <a:xfrm rot="14473898" flipH="1">
          <a:off x="6253865" y="673947"/>
          <a:ext cx="2021910" cy="1517892"/>
        </a:xfrm>
        <a:prstGeom prst="wedgeEllipseCallout">
          <a:avLst>
            <a:gd name="adj1" fmla="val 15009"/>
            <a:gd name="adj2" fmla="val 84640"/>
          </a:avLst>
        </a:prstGeom>
        <a:noFill/>
        <a:ln w="19050">
          <a:solidFill>
            <a:srgbClr val="FF99FF">
              <a:alpha val="44706"/>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118383</xdr:colOff>
      <xdr:row>4</xdr:row>
      <xdr:rowOff>43543</xdr:rowOff>
    </xdr:from>
    <xdr:to>
      <xdr:col>12</xdr:col>
      <xdr:colOff>468086</xdr:colOff>
      <xdr:row>6</xdr:row>
      <xdr:rowOff>163285</xdr:rowOff>
    </xdr:to>
    <xdr:sp macro="" textlink="">
      <xdr:nvSpPr>
        <xdr:cNvPr id="11" name="ZoneTexte 10">
          <a:extLst>
            <a:ext uri="{FF2B5EF4-FFF2-40B4-BE49-F238E27FC236}">
              <a16:creationId xmlns:a16="http://schemas.microsoft.com/office/drawing/2014/main" id="{00000000-0008-0000-0E00-00000B000000}"/>
            </a:ext>
          </a:extLst>
        </xdr:cNvPr>
        <xdr:cNvSpPr txBox="1"/>
      </xdr:nvSpPr>
      <xdr:spPr>
        <a:xfrm>
          <a:off x="8500383" y="853168"/>
          <a:ext cx="1111703" cy="500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POLMIT</a:t>
          </a:r>
          <a:endParaRPr lang="fr-FR">
            <a:effectLst/>
          </a:endParaRPr>
        </a:p>
        <a:p>
          <a:pPr algn="ctr"/>
          <a:r>
            <a:rPr lang="fr-FR" sz="1100"/>
            <a:t>Aix-Marseille</a:t>
          </a:r>
        </a:p>
      </xdr:txBody>
    </xdr:sp>
    <xdr:clientData/>
  </xdr:twoCellAnchor>
  <xdr:twoCellAnchor editAs="oneCell">
    <xdr:from>
      <xdr:col>0</xdr:col>
      <xdr:colOff>0</xdr:colOff>
      <xdr:row>57</xdr:row>
      <xdr:rowOff>55419</xdr:rowOff>
    </xdr:from>
    <xdr:to>
      <xdr:col>2</xdr:col>
      <xdr:colOff>346364</xdr:colOff>
      <xdr:row>61</xdr:row>
      <xdr:rowOff>113434</xdr:rowOff>
    </xdr:to>
    <xdr:pic>
      <xdr:nvPicPr>
        <xdr:cNvPr id="12" name="Image 11">
          <a:extLst>
            <a:ext uri="{FF2B5EF4-FFF2-40B4-BE49-F238E27FC236}">
              <a16:creationId xmlns:a16="http://schemas.microsoft.com/office/drawing/2014/main" id="{00000000-0008-0000-0E00-00000C000000}"/>
            </a:ext>
          </a:extLst>
        </xdr:cNvPr>
        <xdr:cNvPicPr>
          <a:picLocks noChangeAspect="1"/>
        </xdr:cNvPicPr>
      </xdr:nvPicPr>
      <xdr:blipFill rotWithShape="1">
        <a:blip xmlns:r="http://schemas.openxmlformats.org/officeDocument/2006/relationships" r:embed="rId2" cstate="print"/>
        <a:srcRect t="93499" r="93310"/>
        <a:stretch/>
      </xdr:blipFill>
      <xdr:spPr>
        <a:xfrm>
          <a:off x="0" y="10961544"/>
          <a:ext cx="1870364" cy="820015"/>
        </a:xfrm>
        <a:prstGeom prst="rect">
          <a:avLst/>
        </a:prstGeom>
      </xdr:spPr>
    </xdr:pic>
    <xdr:clientData/>
  </xdr:twoCellAnchor>
  <xdr:twoCellAnchor>
    <xdr:from>
      <xdr:col>7</xdr:col>
      <xdr:colOff>592809</xdr:colOff>
      <xdr:row>34</xdr:row>
      <xdr:rowOff>181852</xdr:rowOff>
    </xdr:from>
    <xdr:to>
      <xdr:col>9</xdr:col>
      <xdr:colOff>678405</xdr:colOff>
      <xdr:row>55</xdr:row>
      <xdr:rowOff>180434</xdr:rowOff>
    </xdr:to>
    <xdr:sp macro="" textlink="">
      <xdr:nvSpPr>
        <xdr:cNvPr id="13" name="Bulle ronde 8">
          <a:extLst>
            <a:ext uri="{FF2B5EF4-FFF2-40B4-BE49-F238E27FC236}">
              <a16:creationId xmlns:a16="http://schemas.microsoft.com/office/drawing/2014/main" id="{00000000-0008-0000-0E00-00000D000000}"/>
            </a:ext>
          </a:extLst>
        </xdr:cNvPr>
        <xdr:cNvSpPr/>
      </xdr:nvSpPr>
      <xdr:spPr>
        <a:xfrm rot="3442427" flipH="1">
          <a:off x="4732066" y="7901220"/>
          <a:ext cx="3999082" cy="1609596"/>
        </a:xfrm>
        <a:prstGeom prst="wedgeEllipseCallout">
          <a:avLst>
            <a:gd name="adj1" fmla="val -42679"/>
            <a:gd name="adj2" fmla="val 113801"/>
          </a:avLst>
        </a:prstGeom>
        <a:noFill/>
        <a:ln w="19050">
          <a:solidFill>
            <a:srgbClr val="0070C0">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248973</xdr:colOff>
      <xdr:row>43</xdr:row>
      <xdr:rowOff>112090</xdr:rowOff>
    </xdr:from>
    <xdr:to>
      <xdr:col>11</xdr:col>
      <xdr:colOff>707437</xdr:colOff>
      <xdr:row>54</xdr:row>
      <xdr:rowOff>38500</xdr:rowOff>
    </xdr:to>
    <xdr:sp macro="" textlink="">
      <xdr:nvSpPr>
        <xdr:cNvPr id="14" name="Bulle ronde 22">
          <a:extLst>
            <a:ext uri="{FF2B5EF4-FFF2-40B4-BE49-F238E27FC236}">
              <a16:creationId xmlns:a16="http://schemas.microsoft.com/office/drawing/2014/main" id="{00000000-0008-0000-0E00-00000E000000}"/>
            </a:ext>
          </a:extLst>
        </xdr:cNvPr>
        <xdr:cNvSpPr/>
      </xdr:nvSpPr>
      <xdr:spPr>
        <a:xfrm rot="14473898" flipH="1">
          <a:off x="7468250" y="8751938"/>
          <a:ext cx="2021910" cy="1220464"/>
        </a:xfrm>
        <a:prstGeom prst="wedgeEllipseCallout">
          <a:avLst>
            <a:gd name="adj1" fmla="val 65579"/>
            <a:gd name="adj2" fmla="val 111529"/>
          </a:avLst>
        </a:prstGeom>
        <a:noFill/>
        <a:ln w="19050">
          <a:solidFill>
            <a:schemeClr val="accent2">
              <a:lumMod val="60000"/>
              <a:lumOff val="40000"/>
              <a:alpha val="4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 </a:t>
          </a:r>
        </a:p>
      </xdr:txBody>
    </xdr:sp>
    <xdr:clientData/>
  </xdr:twoCellAnchor>
  <xdr:twoCellAnchor>
    <xdr:from>
      <xdr:col>14</xdr:col>
      <xdr:colOff>787466</xdr:colOff>
      <xdr:row>44</xdr:row>
      <xdr:rowOff>8252</xdr:rowOff>
    </xdr:from>
    <xdr:to>
      <xdr:col>16</xdr:col>
      <xdr:colOff>421843</xdr:colOff>
      <xdr:row>53</xdr:row>
      <xdr:rowOff>4004</xdr:rowOff>
    </xdr:to>
    <xdr:sp macro="" textlink="">
      <xdr:nvSpPr>
        <xdr:cNvPr id="15" name="Bulle ronde 22">
          <a:extLst>
            <a:ext uri="{FF2B5EF4-FFF2-40B4-BE49-F238E27FC236}">
              <a16:creationId xmlns:a16="http://schemas.microsoft.com/office/drawing/2014/main" id="{00000000-0008-0000-0E00-00000F000000}"/>
            </a:ext>
          </a:extLst>
        </xdr:cNvPr>
        <xdr:cNvSpPr/>
      </xdr:nvSpPr>
      <xdr:spPr>
        <a:xfrm rot="14473898" flipH="1">
          <a:off x="11165241" y="8699527"/>
          <a:ext cx="1710252" cy="1186952"/>
        </a:xfrm>
        <a:prstGeom prst="wedgeEllipseCallout">
          <a:avLst>
            <a:gd name="adj1" fmla="val 78101"/>
            <a:gd name="adj2" fmla="val -7040"/>
          </a:avLst>
        </a:prstGeom>
        <a:noFill/>
        <a:ln w="19050">
          <a:solidFill>
            <a:srgbClr val="92D050">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674915</xdr:colOff>
      <xdr:row>24</xdr:row>
      <xdr:rowOff>43543</xdr:rowOff>
    </xdr:from>
    <xdr:to>
      <xdr:col>8</xdr:col>
      <xdr:colOff>309292</xdr:colOff>
      <xdr:row>33</xdr:row>
      <xdr:rowOff>39294</xdr:rowOff>
    </xdr:to>
    <xdr:sp macro="" textlink="">
      <xdr:nvSpPr>
        <xdr:cNvPr id="16" name="Bulle ronde 22">
          <a:extLst>
            <a:ext uri="{FF2B5EF4-FFF2-40B4-BE49-F238E27FC236}">
              <a16:creationId xmlns:a16="http://schemas.microsoft.com/office/drawing/2014/main" id="{00000000-0008-0000-0E00-000010000000}"/>
            </a:ext>
          </a:extLst>
        </xdr:cNvPr>
        <xdr:cNvSpPr/>
      </xdr:nvSpPr>
      <xdr:spPr>
        <a:xfrm rot="14473898" flipH="1">
          <a:off x="4970978" y="4939105"/>
          <a:ext cx="1710251" cy="1158377"/>
        </a:xfrm>
        <a:prstGeom prst="wedgeEllipseCallout">
          <a:avLst>
            <a:gd name="adj1" fmla="val -97494"/>
            <a:gd name="adj2" fmla="val -25339"/>
          </a:avLst>
        </a:prstGeom>
        <a:noFill/>
        <a:ln w="19050">
          <a:solidFill>
            <a:srgbClr val="00B050">
              <a:alpha val="45000"/>
            </a:srgb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475129</xdr:colOff>
      <xdr:row>3</xdr:row>
      <xdr:rowOff>119743</xdr:rowOff>
    </xdr:from>
    <xdr:to>
      <xdr:col>7</xdr:col>
      <xdr:colOff>65314</xdr:colOff>
      <xdr:row>6</xdr:row>
      <xdr:rowOff>44473</xdr:rowOff>
    </xdr:to>
    <xdr:sp macro="" textlink="">
      <xdr:nvSpPr>
        <xdr:cNvPr id="17" name="ZoneTexte 16">
          <a:extLst>
            <a:ext uri="{FF2B5EF4-FFF2-40B4-BE49-F238E27FC236}">
              <a16:creationId xmlns:a16="http://schemas.microsoft.com/office/drawing/2014/main" id="{00000000-0008-0000-0E00-000011000000}"/>
            </a:ext>
          </a:extLst>
        </xdr:cNvPr>
        <xdr:cNvSpPr txBox="1"/>
      </xdr:nvSpPr>
      <xdr:spPr>
        <a:xfrm>
          <a:off x="4285129" y="738868"/>
          <a:ext cx="1114185" cy="496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13</xdr:col>
      <xdr:colOff>511629</xdr:colOff>
      <xdr:row>14</xdr:row>
      <xdr:rowOff>76200</xdr:rowOff>
    </xdr:from>
    <xdr:to>
      <xdr:col>15</xdr:col>
      <xdr:colOff>76200</xdr:colOff>
      <xdr:row>17</xdr:row>
      <xdr:rowOff>43543</xdr:rowOff>
    </xdr:to>
    <xdr:sp macro="" textlink="">
      <xdr:nvSpPr>
        <xdr:cNvPr id="18" name="ZoneTexte 17">
          <a:extLst>
            <a:ext uri="{FF2B5EF4-FFF2-40B4-BE49-F238E27FC236}">
              <a16:creationId xmlns:a16="http://schemas.microsoft.com/office/drawing/2014/main" id="{00000000-0008-0000-0E00-000012000000}"/>
            </a:ext>
          </a:extLst>
        </xdr:cNvPr>
        <xdr:cNvSpPr txBox="1"/>
      </xdr:nvSpPr>
      <xdr:spPr>
        <a:xfrm>
          <a:off x="10417629" y="2790825"/>
          <a:ext cx="1088571" cy="53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15</xdr:col>
      <xdr:colOff>631371</xdr:colOff>
      <xdr:row>54</xdr:row>
      <xdr:rowOff>108857</xdr:rowOff>
    </xdr:from>
    <xdr:to>
      <xdr:col>17</xdr:col>
      <xdr:colOff>195942</xdr:colOff>
      <xdr:row>57</xdr:row>
      <xdr:rowOff>76200</xdr:rowOff>
    </xdr:to>
    <xdr:sp macro="" textlink="">
      <xdr:nvSpPr>
        <xdr:cNvPr id="19" name="ZoneTexte 18">
          <a:extLst>
            <a:ext uri="{FF2B5EF4-FFF2-40B4-BE49-F238E27FC236}">
              <a16:creationId xmlns:a16="http://schemas.microsoft.com/office/drawing/2014/main" id="{00000000-0008-0000-0E00-000013000000}"/>
            </a:ext>
          </a:extLst>
        </xdr:cNvPr>
        <xdr:cNvSpPr txBox="1"/>
      </xdr:nvSpPr>
      <xdr:spPr>
        <a:xfrm>
          <a:off x="12061371" y="10443482"/>
          <a:ext cx="1088571" cy="53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12</xdr:col>
      <xdr:colOff>653142</xdr:colOff>
      <xdr:row>50</xdr:row>
      <xdr:rowOff>87086</xdr:rowOff>
    </xdr:from>
    <xdr:to>
      <xdr:col>14</xdr:col>
      <xdr:colOff>217713</xdr:colOff>
      <xdr:row>53</xdr:row>
      <xdr:rowOff>54429</xdr:rowOff>
    </xdr:to>
    <xdr:sp macro="" textlink="">
      <xdr:nvSpPr>
        <xdr:cNvPr id="20" name="ZoneTexte 19">
          <a:extLst>
            <a:ext uri="{FF2B5EF4-FFF2-40B4-BE49-F238E27FC236}">
              <a16:creationId xmlns:a16="http://schemas.microsoft.com/office/drawing/2014/main" id="{00000000-0008-0000-0E00-000014000000}"/>
            </a:ext>
          </a:extLst>
        </xdr:cNvPr>
        <xdr:cNvSpPr txBox="1"/>
      </xdr:nvSpPr>
      <xdr:spPr>
        <a:xfrm>
          <a:off x="9797142" y="9659711"/>
          <a:ext cx="1088571" cy="53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13</xdr:col>
      <xdr:colOff>65314</xdr:colOff>
      <xdr:row>45</xdr:row>
      <xdr:rowOff>97972</xdr:rowOff>
    </xdr:from>
    <xdr:to>
      <xdr:col>14</xdr:col>
      <xdr:colOff>424542</xdr:colOff>
      <xdr:row>48</xdr:row>
      <xdr:rowOff>65314</xdr:rowOff>
    </xdr:to>
    <xdr:sp macro="" textlink="">
      <xdr:nvSpPr>
        <xdr:cNvPr id="21" name="ZoneTexte 20">
          <a:extLst>
            <a:ext uri="{FF2B5EF4-FFF2-40B4-BE49-F238E27FC236}">
              <a16:creationId xmlns:a16="http://schemas.microsoft.com/office/drawing/2014/main" id="{00000000-0008-0000-0E00-000015000000}"/>
            </a:ext>
          </a:extLst>
        </xdr:cNvPr>
        <xdr:cNvSpPr txBox="1"/>
      </xdr:nvSpPr>
      <xdr:spPr>
        <a:xfrm>
          <a:off x="9971314" y="8718097"/>
          <a:ext cx="1121228" cy="538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7</xdr:col>
      <xdr:colOff>391886</xdr:colOff>
      <xdr:row>57</xdr:row>
      <xdr:rowOff>130629</xdr:rowOff>
    </xdr:from>
    <xdr:to>
      <xdr:col>8</xdr:col>
      <xdr:colOff>751114</xdr:colOff>
      <xdr:row>60</xdr:row>
      <xdr:rowOff>97972</xdr:rowOff>
    </xdr:to>
    <xdr:sp macro="" textlink="">
      <xdr:nvSpPr>
        <xdr:cNvPr id="22" name="ZoneTexte 21">
          <a:extLst>
            <a:ext uri="{FF2B5EF4-FFF2-40B4-BE49-F238E27FC236}">
              <a16:creationId xmlns:a16="http://schemas.microsoft.com/office/drawing/2014/main" id="{00000000-0008-0000-0E00-000016000000}"/>
            </a:ext>
          </a:extLst>
        </xdr:cNvPr>
        <xdr:cNvSpPr txBox="1"/>
      </xdr:nvSpPr>
      <xdr:spPr>
        <a:xfrm>
          <a:off x="5725886" y="11036754"/>
          <a:ext cx="1121228" cy="53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2</xdr:col>
      <xdr:colOff>381001</xdr:colOff>
      <xdr:row>53</xdr:row>
      <xdr:rowOff>119744</xdr:rowOff>
    </xdr:from>
    <xdr:to>
      <xdr:col>3</xdr:col>
      <xdr:colOff>740229</xdr:colOff>
      <xdr:row>56</xdr:row>
      <xdr:rowOff>87086</xdr:rowOff>
    </xdr:to>
    <xdr:sp macro="" textlink="">
      <xdr:nvSpPr>
        <xdr:cNvPr id="23" name="ZoneTexte 22">
          <a:extLst>
            <a:ext uri="{FF2B5EF4-FFF2-40B4-BE49-F238E27FC236}">
              <a16:creationId xmlns:a16="http://schemas.microsoft.com/office/drawing/2014/main" id="{00000000-0008-0000-0E00-000017000000}"/>
            </a:ext>
          </a:extLst>
        </xdr:cNvPr>
        <xdr:cNvSpPr txBox="1"/>
      </xdr:nvSpPr>
      <xdr:spPr>
        <a:xfrm>
          <a:off x="1905001" y="10263869"/>
          <a:ext cx="1121228" cy="538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0</xdr:col>
      <xdr:colOff>228600</xdr:colOff>
      <xdr:row>45</xdr:row>
      <xdr:rowOff>32658</xdr:rowOff>
    </xdr:from>
    <xdr:to>
      <xdr:col>1</xdr:col>
      <xdr:colOff>587828</xdr:colOff>
      <xdr:row>48</xdr:row>
      <xdr:rowOff>0</xdr:rowOff>
    </xdr:to>
    <xdr:sp macro="" textlink="">
      <xdr:nvSpPr>
        <xdr:cNvPr id="24" name="ZoneTexte 23">
          <a:extLst>
            <a:ext uri="{FF2B5EF4-FFF2-40B4-BE49-F238E27FC236}">
              <a16:creationId xmlns:a16="http://schemas.microsoft.com/office/drawing/2014/main" id="{00000000-0008-0000-0E00-000018000000}"/>
            </a:ext>
          </a:extLst>
        </xdr:cNvPr>
        <xdr:cNvSpPr txBox="1"/>
      </xdr:nvSpPr>
      <xdr:spPr>
        <a:xfrm>
          <a:off x="228600" y="8652783"/>
          <a:ext cx="1121228" cy="538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4</xdr:col>
      <xdr:colOff>174171</xdr:colOff>
      <xdr:row>14</xdr:row>
      <xdr:rowOff>76200</xdr:rowOff>
    </xdr:from>
    <xdr:to>
      <xdr:col>5</xdr:col>
      <xdr:colOff>533399</xdr:colOff>
      <xdr:row>17</xdr:row>
      <xdr:rowOff>43543</xdr:rowOff>
    </xdr:to>
    <xdr:sp macro="" textlink="">
      <xdr:nvSpPr>
        <xdr:cNvPr id="25" name="ZoneTexte 24">
          <a:extLst>
            <a:ext uri="{FF2B5EF4-FFF2-40B4-BE49-F238E27FC236}">
              <a16:creationId xmlns:a16="http://schemas.microsoft.com/office/drawing/2014/main" id="{00000000-0008-0000-0E00-000019000000}"/>
            </a:ext>
          </a:extLst>
        </xdr:cNvPr>
        <xdr:cNvSpPr txBox="1"/>
      </xdr:nvSpPr>
      <xdr:spPr>
        <a:xfrm>
          <a:off x="3222171" y="2790825"/>
          <a:ext cx="1121228" cy="53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twoCellAnchor>
    <xdr:from>
      <xdr:col>5</xdr:col>
      <xdr:colOff>348342</xdr:colOff>
      <xdr:row>19</xdr:row>
      <xdr:rowOff>97971</xdr:rowOff>
    </xdr:from>
    <xdr:to>
      <xdr:col>6</xdr:col>
      <xdr:colOff>707570</xdr:colOff>
      <xdr:row>22</xdr:row>
      <xdr:rowOff>65314</xdr:rowOff>
    </xdr:to>
    <xdr:sp macro="" textlink="">
      <xdr:nvSpPr>
        <xdr:cNvPr id="26" name="ZoneTexte 25">
          <a:extLst>
            <a:ext uri="{FF2B5EF4-FFF2-40B4-BE49-F238E27FC236}">
              <a16:creationId xmlns:a16="http://schemas.microsoft.com/office/drawing/2014/main" id="{00000000-0008-0000-0E00-00001A000000}"/>
            </a:ext>
          </a:extLst>
        </xdr:cNvPr>
        <xdr:cNvSpPr txBox="1"/>
      </xdr:nvSpPr>
      <xdr:spPr>
        <a:xfrm>
          <a:off x="4158342" y="3765096"/>
          <a:ext cx="1121228" cy="53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fr-FR" sz="1100">
              <a:solidFill>
                <a:schemeClr val="dk1"/>
              </a:solidFill>
              <a:effectLst/>
              <a:latin typeface="+mn-lt"/>
              <a:ea typeface="+mn-ea"/>
              <a:cs typeface="+mn-cs"/>
            </a:rPr>
            <a:t>POLMIT</a:t>
          </a:r>
          <a:endParaRPr lang="fr-FR">
            <a:effectLst/>
          </a:endParaRPr>
        </a:p>
        <a:p>
          <a:pPr algn="ctr"/>
          <a:r>
            <a:rPr lang="fr-FR" sz="1100">
              <a:solidFill>
                <a:schemeClr val="dk1"/>
              </a:solidFill>
              <a:effectLst/>
              <a:latin typeface="+mn-lt"/>
              <a:ea typeface="+mn-ea"/>
              <a:cs typeface="+mn-cs"/>
            </a:rPr>
            <a:t>Aix-Marseille</a:t>
          </a:r>
          <a:endParaRPr lang="fr-FR">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14</xdr:row>
      <xdr:rowOff>106680</xdr:rowOff>
    </xdr:from>
    <xdr:to>
      <xdr:col>5</xdr:col>
      <xdr:colOff>438150</xdr:colOff>
      <xdr:row>31</xdr:row>
      <xdr:rowOff>161925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9526</xdr:colOff>
      <xdr:row>14</xdr:row>
      <xdr:rowOff>104777</xdr:rowOff>
    </xdr:from>
    <xdr:to>
      <xdr:col>12</xdr:col>
      <xdr:colOff>523875</xdr:colOff>
      <xdr:row>24</xdr:row>
      <xdr:rowOff>171451</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stretch>
          <a:fillRect/>
        </a:stretch>
      </xdr:blipFill>
      <xdr:spPr>
        <a:xfrm>
          <a:off x="4962526" y="2771777"/>
          <a:ext cx="3124199" cy="1971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15</xdr:col>
      <xdr:colOff>123264</xdr:colOff>
      <xdr:row>0</xdr:row>
      <xdr:rowOff>89199</xdr:rowOff>
    </xdr:from>
    <xdr:to>
      <xdr:col>24</xdr:col>
      <xdr:colOff>369794</xdr:colOff>
      <xdr:row>11</xdr:row>
      <xdr:rowOff>235323</xdr:rowOff>
    </xdr:to>
    <xdr:graphicFrame macro="">
      <xdr:nvGraphicFramePr>
        <xdr:cNvPr id="5" name="Graphique 4">
          <a:extLst>
            <a:ext uri="{FF2B5EF4-FFF2-40B4-BE49-F238E27FC236}">
              <a16:creationId xmlns:a16="http://schemas.microsoft.com/office/drawing/2014/main" id="{C432815A-0631-43D0-AB42-EFBCE877B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144332</xdr:colOff>
      <xdr:row>12</xdr:row>
      <xdr:rowOff>26895</xdr:rowOff>
    </xdr:from>
    <xdr:to>
      <xdr:col>25</xdr:col>
      <xdr:colOff>11206</xdr:colOff>
      <xdr:row>22</xdr:row>
      <xdr:rowOff>212913</xdr:rowOff>
    </xdr:to>
    <xdr:graphicFrame macro="">
      <xdr:nvGraphicFramePr>
        <xdr:cNvPr id="6" name="Graphique 5">
          <a:extLst>
            <a:ext uri="{FF2B5EF4-FFF2-40B4-BE49-F238E27FC236}">
              <a16:creationId xmlns:a16="http://schemas.microsoft.com/office/drawing/2014/main" id="{2278D497-3595-40C4-B3D1-9FAB32B18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15</xdr:col>
      <xdr:colOff>96370</xdr:colOff>
      <xdr:row>24</xdr:row>
      <xdr:rowOff>118339</xdr:rowOff>
    </xdr:from>
    <xdr:to>
      <xdr:col>25</xdr:col>
      <xdr:colOff>33618</xdr:colOff>
      <xdr:row>35</xdr:row>
      <xdr:rowOff>112058</xdr:rowOff>
    </xdr:to>
    <xdr:graphicFrame macro="">
      <xdr:nvGraphicFramePr>
        <xdr:cNvPr id="7" name="Graphique 6">
          <a:extLst>
            <a:ext uri="{FF2B5EF4-FFF2-40B4-BE49-F238E27FC236}">
              <a16:creationId xmlns:a16="http://schemas.microsoft.com/office/drawing/2014/main" id="{F0EEEFCD-C06F-4341-B012-9F9082288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15</xdr:col>
      <xdr:colOff>139852</xdr:colOff>
      <xdr:row>36</xdr:row>
      <xdr:rowOff>145676</xdr:rowOff>
    </xdr:from>
    <xdr:to>
      <xdr:col>25</xdr:col>
      <xdr:colOff>44823</xdr:colOff>
      <xdr:row>47</xdr:row>
      <xdr:rowOff>67235</xdr:rowOff>
    </xdr:to>
    <xdr:graphicFrame macro="">
      <xdr:nvGraphicFramePr>
        <xdr:cNvPr id="8" name="Graphique 7">
          <a:extLst>
            <a:ext uri="{FF2B5EF4-FFF2-40B4-BE49-F238E27FC236}">
              <a16:creationId xmlns:a16="http://schemas.microsoft.com/office/drawing/2014/main" id="{BF550B24-1249-447A-BC29-1C4926082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15</xdr:col>
      <xdr:colOff>82925</xdr:colOff>
      <xdr:row>48</xdr:row>
      <xdr:rowOff>75762</xdr:rowOff>
    </xdr:from>
    <xdr:to>
      <xdr:col>25</xdr:col>
      <xdr:colOff>78441</xdr:colOff>
      <xdr:row>60</xdr:row>
      <xdr:rowOff>0</xdr:rowOff>
    </xdr:to>
    <xdr:graphicFrame macro="">
      <xdr:nvGraphicFramePr>
        <xdr:cNvPr id="9" name="Graphique 8">
          <a:extLst>
            <a:ext uri="{FF2B5EF4-FFF2-40B4-BE49-F238E27FC236}">
              <a16:creationId xmlns:a16="http://schemas.microsoft.com/office/drawing/2014/main" id="{38E59FBF-7B69-493F-B0BE-6DC83CBE6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15</xdr:col>
      <xdr:colOff>72055</xdr:colOff>
      <xdr:row>60</xdr:row>
      <xdr:rowOff>145677</xdr:rowOff>
    </xdr:from>
    <xdr:to>
      <xdr:col>25</xdr:col>
      <xdr:colOff>89647</xdr:colOff>
      <xdr:row>71</xdr:row>
      <xdr:rowOff>145678</xdr:rowOff>
    </xdr:to>
    <xdr:graphicFrame macro="">
      <xdr:nvGraphicFramePr>
        <xdr:cNvPr id="10" name="Graphique 9">
          <a:extLst>
            <a:ext uri="{FF2B5EF4-FFF2-40B4-BE49-F238E27FC236}">
              <a16:creationId xmlns:a16="http://schemas.microsoft.com/office/drawing/2014/main" id="{5BA2F1D0-C02E-4899-9323-59B8CAAE3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51547</xdr:colOff>
      <xdr:row>0</xdr:row>
      <xdr:rowOff>71717</xdr:rowOff>
    </xdr:from>
    <xdr:to>
      <xdr:col>17</xdr:col>
      <xdr:colOff>515471</xdr:colOff>
      <xdr:row>15</xdr:row>
      <xdr:rowOff>156882</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17</xdr:col>
      <xdr:colOff>574191</xdr:colOff>
      <xdr:row>0</xdr:row>
      <xdr:rowOff>76646</xdr:rowOff>
    </xdr:from>
    <xdr:to>
      <xdr:col>22</xdr:col>
      <xdr:colOff>683559</xdr:colOff>
      <xdr:row>15</xdr:row>
      <xdr:rowOff>145676</xdr:rowOff>
    </xdr:to>
    <xdr:graphicFrame macro="">
      <xdr:nvGraphicFramePr>
        <xdr:cNvPr id="4" name="Graphique 3">
          <a:extLst>
            <a:ext uri="{FF2B5EF4-FFF2-40B4-BE49-F238E27FC236}">
              <a16:creationId xmlns:a16="http://schemas.microsoft.com/office/drawing/2014/main" id="{F9A79898-DA90-462B-A35E-F9F013551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59166</xdr:colOff>
      <xdr:row>16</xdr:row>
      <xdr:rowOff>51547</xdr:rowOff>
    </xdr:from>
    <xdr:to>
      <xdr:col>17</xdr:col>
      <xdr:colOff>526677</xdr:colOff>
      <xdr:row>30</xdr:row>
      <xdr:rowOff>168088</xdr:rowOff>
    </xdr:to>
    <xdr:graphicFrame macro="">
      <xdr:nvGraphicFramePr>
        <xdr:cNvPr id="7" name="Graphique 6">
          <a:extLst>
            <a:ext uri="{FF2B5EF4-FFF2-40B4-BE49-F238E27FC236}">
              <a16:creationId xmlns:a16="http://schemas.microsoft.com/office/drawing/2014/main" id="{DB936F04-E1D9-45AD-985A-82868D4C6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17</xdr:col>
      <xdr:colOff>582706</xdr:colOff>
      <xdr:row>16</xdr:row>
      <xdr:rowOff>67683</xdr:rowOff>
    </xdr:from>
    <xdr:to>
      <xdr:col>22</xdr:col>
      <xdr:colOff>705971</xdr:colOff>
      <xdr:row>30</xdr:row>
      <xdr:rowOff>156881</xdr:rowOff>
    </xdr:to>
    <xdr:graphicFrame macro="">
      <xdr:nvGraphicFramePr>
        <xdr:cNvPr id="8" name="Graphique 7">
          <a:extLst>
            <a:ext uri="{FF2B5EF4-FFF2-40B4-BE49-F238E27FC236}">
              <a16:creationId xmlns:a16="http://schemas.microsoft.com/office/drawing/2014/main" id="{2D76D4C2-89F9-4871-B325-18616C503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12</xdr:col>
      <xdr:colOff>141191</xdr:colOff>
      <xdr:row>2</xdr:row>
      <xdr:rowOff>60510</xdr:rowOff>
    </xdr:from>
    <xdr:to>
      <xdr:col>21</xdr:col>
      <xdr:colOff>761999</xdr:colOff>
      <xdr:row>15</xdr:row>
      <xdr:rowOff>134469</xdr:rowOff>
    </xdr:to>
    <xdr:graphicFrame macro="">
      <xdr:nvGraphicFramePr>
        <xdr:cNvPr id="2" name="Graphique 1">
          <a:extLst>
            <a:ext uri="{FF2B5EF4-FFF2-40B4-BE49-F238E27FC236}">
              <a16:creationId xmlns:a16="http://schemas.microsoft.com/office/drawing/2014/main" id="{D905C65A-2FDF-461A-B3F3-152FCD166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137162</xdr:colOff>
      <xdr:row>17</xdr:row>
      <xdr:rowOff>123265</xdr:rowOff>
    </xdr:from>
    <xdr:to>
      <xdr:col>22</xdr:col>
      <xdr:colOff>11206</xdr:colOff>
      <xdr:row>29</xdr:row>
      <xdr:rowOff>89647</xdr:rowOff>
    </xdr:to>
    <xdr:graphicFrame macro="">
      <xdr:nvGraphicFramePr>
        <xdr:cNvPr id="3" name="Graphique 2">
          <a:extLst>
            <a:ext uri="{FF2B5EF4-FFF2-40B4-BE49-F238E27FC236}">
              <a16:creationId xmlns:a16="http://schemas.microsoft.com/office/drawing/2014/main" id="{8A3A5C71-68B8-429F-9893-605E2EC8A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227253</xdr:colOff>
      <xdr:row>31</xdr:row>
      <xdr:rowOff>44823</xdr:rowOff>
    </xdr:from>
    <xdr:to>
      <xdr:col>21</xdr:col>
      <xdr:colOff>694764</xdr:colOff>
      <xdr:row>45</xdr:row>
      <xdr:rowOff>286511</xdr:rowOff>
    </xdr:to>
    <xdr:graphicFrame macro="">
      <xdr:nvGraphicFramePr>
        <xdr:cNvPr id="4" name="Graphique 3">
          <a:extLst>
            <a:ext uri="{FF2B5EF4-FFF2-40B4-BE49-F238E27FC236}">
              <a16:creationId xmlns:a16="http://schemas.microsoft.com/office/drawing/2014/main" id="{40BF0242-B4AB-4446-905A-C8D547C8D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12</xdr:col>
      <xdr:colOff>142875</xdr:colOff>
      <xdr:row>47</xdr:row>
      <xdr:rowOff>38555</xdr:rowOff>
    </xdr:from>
    <xdr:to>
      <xdr:col>21</xdr:col>
      <xdr:colOff>728382</xdr:colOff>
      <xdr:row>57</xdr:row>
      <xdr:rowOff>224117</xdr:rowOff>
    </xdr:to>
    <xdr:graphicFrame macro="">
      <xdr:nvGraphicFramePr>
        <xdr:cNvPr id="5" name="Graphique 4">
          <a:extLst>
            <a:ext uri="{FF2B5EF4-FFF2-40B4-BE49-F238E27FC236}">
              <a16:creationId xmlns:a16="http://schemas.microsoft.com/office/drawing/2014/main" id="{F0135089-A95D-42D0-972E-B20809494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12</xdr:col>
      <xdr:colOff>623046</xdr:colOff>
      <xdr:row>1</xdr:row>
      <xdr:rowOff>38100</xdr:rowOff>
    </xdr:from>
    <xdr:to>
      <xdr:col>22</xdr:col>
      <xdr:colOff>44824</xdr:colOff>
      <xdr:row>16</xdr:row>
      <xdr:rowOff>96459</xdr:rowOff>
    </xdr:to>
    <xdr:graphicFrame macro="">
      <xdr:nvGraphicFramePr>
        <xdr:cNvPr id="2" name="Graphique 1">
          <a:extLst>
            <a:ext uri="{FF2B5EF4-FFF2-40B4-BE49-F238E27FC236}">
              <a16:creationId xmlns:a16="http://schemas.microsoft.com/office/drawing/2014/main" id="{CB220032-07E6-4BFA-8AC9-A5066A037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585396</xdr:colOff>
      <xdr:row>18</xdr:row>
      <xdr:rowOff>2691</xdr:rowOff>
    </xdr:from>
    <xdr:to>
      <xdr:col>22</xdr:col>
      <xdr:colOff>56030</xdr:colOff>
      <xdr:row>30</xdr:row>
      <xdr:rowOff>100853</xdr:rowOff>
    </xdr:to>
    <xdr:graphicFrame macro="">
      <xdr:nvGraphicFramePr>
        <xdr:cNvPr id="3" name="Graphique 2">
          <a:extLst>
            <a:ext uri="{FF2B5EF4-FFF2-40B4-BE49-F238E27FC236}">
              <a16:creationId xmlns:a16="http://schemas.microsoft.com/office/drawing/2014/main" id="{6B899826-7B20-413C-9032-2D465C4E0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496195</xdr:colOff>
      <xdr:row>32</xdr:row>
      <xdr:rowOff>71719</xdr:rowOff>
    </xdr:from>
    <xdr:to>
      <xdr:col>21</xdr:col>
      <xdr:colOff>683558</xdr:colOff>
      <xdr:row>45</xdr:row>
      <xdr:rowOff>179294</xdr:rowOff>
    </xdr:to>
    <xdr:graphicFrame macro="">
      <xdr:nvGraphicFramePr>
        <xdr:cNvPr id="4" name="Graphique 3">
          <a:extLst>
            <a:ext uri="{FF2B5EF4-FFF2-40B4-BE49-F238E27FC236}">
              <a16:creationId xmlns:a16="http://schemas.microsoft.com/office/drawing/2014/main" id="{569A572C-5D06-44F9-83B5-807A6BF8E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12</xdr:col>
      <xdr:colOff>501465</xdr:colOff>
      <xdr:row>48</xdr:row>
      <xdr:rowOff>38554</xdr:rowOff>
    </xdr:from>
    <xdr:to>
      <xdr:col>21</xdr:col>
      <xdr:colOff>705970</xdr:colOff>
      <xdr:row>58</xdr:row>
      <xdr:rowOff>145678</xdr:rowOff>
    </xdr:to>
    <xdr:graphicFrame macro="">
      <xdr:nvGraphicFramePr>
        <xdr:cNvPr id="5" name="Graphique 4">
          <a:extLst>
            <a:ext uri="{FF2B5EF4-FFF2-40B4-BE49-F238E27FC236}">
              <a16:creationId xmlns:a16="http://schemas.microsoft.com/office/drawing/2014/main" id="{024F3CCD-84D5-4754-9C79-3BC7BB760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14</xdr:col>
      <xdr:colOff>353221</xdr:colOff>
      <xdr:row>0</xdr:row>
      <xdr:rowOff>143436</xdr:rowOff>
    </xdr:from>
    <xdr:to>
      <xdr:col>21</xdr:col>
      <xdr:colOff>230962</xdr:colOff>
      <xdr:row>13</xdr:row>
      <xdr:rowOff>47154</xdr:rowOff>
    </xdr:to>
    <xdr:graphicFrame macro="">
      <xdr:nvGraphicFramePr>
        <xdr:cNvPr id="7" name="Graphique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349624</xdr:colOff>
      <xdr:row>14</xdr:row>
      <xdr:rowOff>17929</xdr:rowOff>
    </xdr:from>
    <xdr:to>
      <xdr:col>21</xdr:col>
      <xdr:colOff>227365</xdr:colOff>
      <xdr:row>24</xdr:row>
      <xdr:rowOff>74047</xdr:rowOff>
    </xdr:to>
    <xdr:graphicFrame macro="">
      <xdr:nvGraphicFramePr>
        <xdr:cNvPr id="9" name="Graphique 8">
          <a:extLst>
            <a:ext uri="{FF2B5EF4-FFF2-40B4-BE49-F238E27FC236}">
              <a16:creationId xmlns:a16="http://schemas.microsoft.com/office/drawing/2014/main" id="{2277E087-F7BC-4C29-B310-FD8673FCD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21</xdr:col>
      <xdr:colOff>442867</xdr:colOff>
      <xdr:row>0</xdr:row>
      <xdr:rowOff>152401</xdr:rowOff>
    </xdr:from>
    <xdr:to>
      <xdr:col>28</xdr:col>
      <xdr:colOff>320608</xdr:colOff>
      <xdr:row>13</xdr:row>
      <xdr:rowOff>56119</xdr:rowOff>
    </xdr:to>
    <xdr:graphicFrame macro="">
      <xdr:nvGraphicFramePr>
        <xdr:cNvPr id="10" name="Graphique 9">
          <a:extLst>
            <a:ext uri="{FF2B5EF4-FFF2-40B4-BE49-F238E27FC236}">
              <a16:creationId xmlns:a16="http://schemas.microsoft.com/office/drawing/2014/main" id="{4627B27A-0AEF-4632-AABF-043B717C3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28</xdr:col>
      <xdr:colOff>478726</xdr:colOff>
      <xdr:row>0</xdr:row>
      <xdr:rowOff>134471</xdr:rowOff>
    </xdr:from>
    <xdr:to>
      <xdr:col>35</xdr:col>
      <xdr:colOff>356468</xdr:colOff>
      <xdr:row>13</xdr:row>
      <xdr:rowOff>38189</xdr:rowOff>
    </xdr:to>
    <xdr:graphicFrame macro="">
      <xdr:nvGraphicFramePr>
        <xdr:cNvPr id="12" name="Graphique 11">
          <a:extLst>
            <a:ext uri="{FF2B5EF4-FFF2-40B4-BE49-F238E27FC236}">
              <a16:creationId xmlns:a16="http://schemas.microsoft.com/office/drawing/2014/main" id="{3928A364-837F-4F59-8319-83B3959C1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21</xdr:col>
      <xdr:colOff>430306</xdr:colOff>
      <xdr:row>14</xdr:row>
      <xdr:rowOff>26894</xdr:rowOff>
    </xdr:from>
    <xdr:to>
      <xdr:col>28</xdr:col>
      <xdr:colOff>308047</xdr:colOff>
      <xdr:row>24</xdr:row>
      <xdr:rowOff>83012</xdr:rowOff>
    </xdr:to>
    <xdr:graphicFrame macro="">
      <xdr:nvGraphicFramePr>
        <xdr:cNvPr id="14" name="Graphique 13">
          <a:extLst>
            <a:ext uri="{FF2B5EF4-FFF2-40B4-BE49-F238E27FC236}">
              <a16:creationId xmlns:a16="http://schemas.microsoft.com/office/drawing/2014/main" id="{745AD81D-A51E-45C9-B785-37E234C1D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28</xdr:col>
      <xdr:colOff>475129</xdr:colOff>
      <xdr:row>14</xdr:row>
      <xdr:rowOff>0</xdr:rowOff>
    </xdr:from>
    <xdr:to>
      <xdr:col>35</xdr:col>
      <xdr:colOff>352871</xdr:colOff>
      <xdr:row>24</xdr:row>
      <xdr:rowOff>56118</xdr:rowOff>
    </xdr:to>
    <xdr:graphicFrame macro="">
      <xdr:nvGraphicFramePr>
        <xdr:cNvPr id="15" name="Graphique 14">
          <a:extLst>
            <a:ext uri="{FF2B5EF4-FFF2-40B4-BE49-F238E27FC236}">
              <a16:creationId xmlns:a16="http://schemas.microsoft.com/office/drawing/2014/main" id="{CDA3C436-D60F-4BAC-95B7-A2DAC28AC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14</xdr:col>
      <xdr:colOff>344256</xdr:colOff>
      <xdr:row>27</xdr:row>
      <xdr:rowOff>215154</xdr:rowOff>
    </xdr:from>
    <xdr:to>
      <xdr:col>21</xdr:col>
      <xdr:colOff>221997</xdr:colOff>
      <xdr:row>39</xdr:row>
      <xdr:rowOff>56119</xdr:rowOff>
    </xdr:to>
    <xdr:graphicFrame macro="">
      <xdr:nvGraphicFramePr>
        <xdr:cNvPr id="16" name="Graphique 15">
          <a:extLst>
            <a:ext uri="{FF2B5EF4-FFF2-40B4-BE49-F238E27FC236}">
              <a16:creationId xmlns:a16="http://schemas.microsoft.com/office/drawing/2014/main" id="{FC0C31D1-111E-4EB2-9249-940C84AEC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14</xdr:col>
      <xdr:colOff>340659</xdr:colOff>
      <xdr:row>40</xdr:row>
      <xdr:rowOff>26894</xdr:rowOff>
    </xdr:from>
    <xdr:to>
      <xdr:col>21</xdr:col>
      <xdr:colOff>218400</xdr:colOff>
      <xdr:row>50</xdr:row>
      <xdr:rowOff>217483</xdr:rowOff>
    </xdr:to>
    <xdr:graphicFrame macro="">
      <xdr:nvGraphicFramePr>
        <xdr:cNvPr id="17" name="Graphique 16">
          <a:extLst>
            <a:ext uri="{FF2B5EF4-FFF2-40B4-BE49-F238E27FC236}">
              <a16:creationId xmlns:a16="http://schemas.microsoft.com/office/drawing/2014/main" id="{638EAEA4-BFF9-44B2-83A6-8BCBFC79A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21</xdr:col>
      <xdr:colOff>433902</xdr:colOff>
      <xdr:row>27</xdr:row>
      <xdr:rowOff>224119</xdr:rowOff>
    </xdr:from>
    <xdr:to>
      <xdr:col>28</xdr:col>
      <xdr:colOff>311643</xdr:colOff>
      <xdr:row>39</xdr:row>
      <xdr:rowOff>65084</xdr:rowOff>
    </xdr:to>
    <xdr:graphicFrame macro="">
      <xdr:nvGraphicFramePr>
        <xdr:cNvPr id="18" name="Graphique 17">
          <a:extLst>
            <a:ext uri="{FF2B5EF4-FFF2-40B4-BE49-F238E27FC236}">
              <a16:creationId xmlns:a16="http://schemas.microsoft.com/office/drawing/2014/main" id="{C132FEE9-8E21-4692-A6F5-EFEFADE7D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469761</xdr:colOff>
      <xdr:row>27</xdr:row>
      <xdr:rowOff>206189</xdr:rowOff>
    </xdr:from>
    <xdr:to>
      <xdr:col>35</xdr:col>
      <xdr:colOff>347503</xdr:colOff>
      <xdr:row>39</xdr:row>
      <xdr:rowOff>47154</xdr:rowOff>
    </xdr:to>
    <xdr:graphicFrame macro="">
      <xdr:nvGraphicFramePr>
        <xdr:cNvPr id="19" name="Graphique 18">
          <a:extLst>
            <a:ext uri="{FF2B5EF4-FFF2-40B4-BE49-F238E27FC236}">
              <a16:creationId xmlns:a16="http://schemas.microsoft.com/office/drawing/2014/main" id="{1550D16B-2545-46F4-93FB-99C4622D5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21</xdr:col>
      <xdr:colOff>421341</xdr:colOff>
      <xdr:row>40</xdr:row>
      <xdr:rowOff>35859</xdr:rowOff>
    </xdr:from>
    <xdr:to>
      <xdr:col>28</xdr:col>
      <xdr:colOff>299082</xdr:colOff>
      <xdr:row>50</xdr:row>
      <xdr:rowOff>226448</xdr:rowOff>
    </xdr:to>
    <xdr:graphicFrame macro="">
      <xdr:nvGraphicFramePr>
        <xdr:cNvPr id="20" name="Graphique 19">
          <a:extLst>
            <a:ext uri="{FF2B5EF4-FFF2-40B4-BE49-F238E27FC236}">
              <a16:creationId xmlns:a16="http://schemas.microsoft.com/office/drawing/2014/main" id="{93BC0E14-6E4E-4E20-8394-E972BCB65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28</xdr:col>
      <xdr:colOff>466164</xdr:colOff>
      <xdr:row>40</xdr:row>
      <xdr:rowOff>8965</xdr:rowOff>
    </xdr:from>
    <xdr:to>
      <xdr:col>35</xdr:col>
      <xdr:colOff>343906</xdr:colOff>
      <xdr:row>50</xdr:row>
      <xdr:rowOff>199554</xdr:rowOff>
    </xdr:to>
    <xdr:graphicFrame macro="">
      <xdr:nvGraphicFramePr>
        <xdr:cNvPr id="21" name="Graphique 20">
          <a:extLst>
            <a:ext uri="{FF2B5EF4-FFF2-40B4-BE49-F238E27FC236}">
              <a16:creationId xmlns:a16="http://schemas.microsoft.com/office/drawing/2014/main" id="{478B62C2-6BC8-49EC-A1AA-734525241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1332092</xdr:colOff>
      <xdr:row>38</xdr:row>
      <xdr:rowOff>71563</xdr:rowOff>
    </xdr:from>
    <xdr:to>
      <xdr:col>6</xdr:col>
      <xdr:colOff>495797</xdr:colOff>
      <xdr:row>53</xdr:row>
      <xdr:rowOff>8201</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19</xdr:row>
      <xdr:rowOff>160021</xdr:rowOff>
    </xdr:from>
    <xdr:to>
      <xdr:col>3</xdr:col>
      <xdr:colOff>55245</xdr:colOff>
      <xdr:row>32</xdr:row>
      <xdr:rowOff>66675</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169545</xdr:colOff>
      <xdr:row>19</xdr:row>
      <xdr:rowOff>160020</xdr:rowOff>
    </xdr:from>
    <xdr:to>
      <xdr:col>6</xdr:col>
      <xdr:colOff>685800</xdr:colOff>
      <xdr:row>32</xdr:row>
      <xdr:rowOff>76200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O500"/>
  <sheetViews>
    <sheetView showGridLines="0" topLeftCell="A4" zoomScaleNormal="100" workbookViewId="0">
      <selection activeCell="R35" sqref="R35"/>
    </sheetView>
  </sheetViews>
  <sheetFormatPr baseColWidth="10" defaultRowHeight="15" x14ac:dyDescent="0.25"/>
  <cols>
    <col min="1" max="1" width="41.42578125" customWidth="1"/>
    <col min="2" max="11" width="8.140625" style="4" customWidth="1"/>
    <col min="12" max="12" width="8.140625" customWidth="1"/>
    <col min="13" max="13" width="8.28515625" customWidth="1"/>
    <col min="14" max="14" width="10.5703125" customWidth="1"/>
  </cols>
  <sheetData>
    <row r="1" spans="1:13" x14ac:dyDescent="0.25">
      <c r="A1" s="132" t="s">
        <v>13</v>
      </c>
      <c r="B1" s="133">
        <v>2011</v>
      </c>
      <c r="C1" s="133">
        <v>2012</v>
      </c>
      <c r="D1" s="133">
        <v>2013</v>
      </c>
      <c r="E1" s="133">
        <v>2014</v>
      </c>
      <c r="F1" s="133">
        <v>2015</v>
      </c>
      <c r="G1" s="133">
        <v>2016</v>
      </c>
      <c r="H1" s="133">
        <v>2017</v>
      </c>
      <c r="I1" s="133">
        <v>2018</v>
      </c>
      <c r="J1" s="133">
        <v>2019</v>
      </c>
      <c r="K1" s="133">
        <v>2020</v>
      </c>
      <c r="L1" s="134" t="s">
        <v>14</v>
      </c>
    </row>
    <row r="2" spans="1:13" s="3" customFormat="1" x14ac:dyDescent="0.25">
      <c r="A2" s="2" t="s">
        <v>7</v>
      </c>
      <c r="B2" s="35">
        <v>454</v>
      </c>
      <c r="C2" s="35">
        <v>629</v>
      </c>
      <c r="D2" s="35">
        <v>543</v>
      </c>
      <c r="E2" s="35">
        <v>557</v>
      </c>
      <c r="F2" s="35">
        <v>612</v>
      </c>
      <c r="G2" s="35">
        <v>628</v>
      </c>
      <c r="H2" s="35">
        <v>643</v>
      </c>
      <c r="I2" s="35">
        <v>664</v>
      </c>
      <c r="J2" s="35">
        <v>660</v>
      </c>
      <c r="K2" s="35">
        <v>634</v>
      </c>
      <c r="L2" s="48">
        <f>SUM(B2:K2)</f>
        <v>6024</v>
      </c>
      <c r="M2"/>
    </row>
    <row r="3" spans="1:13" s="3" customFormat="1" x14ac:dyDescent="0.25">
      <c r="B3"/>
      <c r="C3"/>
      <c r="D3"/>
      <c r="E3"/>
      <c r="F3"/>
      <c r="G3"/>
      <c r="H3"/>
      <c r="I3"/>
      <c r="J3"/>
      <c r="K3"/>
    </row>
    <row r="4" spans="1:13" x14ac:dyDescent="0.25">
      <c r="A4" s="132" t="s">
        <v>13</v>
      </c>
      <c r="B4" s="133">
        <v>2011</v>
      </c>
      <c r="C4" s="133">
        <v>2012</v>
      </c>
      <c r="D4" s="133">
        <v>2013</v>
      </c>
      <c r="E4" s="133">
        <v>2014</v>
      </c>
      <c r="F4" s="133">
        <v>2015</v>
      </c>
      <c r="G4" s="133">
        <v>2016</v>
      </c>
      <c r="H4" s="133">
        <v>2017</v>
      </c>
      <c r="I4" s="133">
        <v>2018</v>
      </c>
      <c r="J4" s="133">
        <v>2019</v>
      </c>
      <c r="K4" s="133">
        <v>2020</v>
      </c>
      <c r="L4" s="134" t="s">
        <v>14</v>
      </c>
      <c r="M4" s="134" t="s">
        <v>14552</v>
      </c>
    </row>
    <row r="5" spans="1:13" x14ac:dyDescent="0.25">
      <c r="A5" s="173" t="s">
        <v>3156</v>
      </c>
      <c r="B5" s="9">
        <v>105</v>
      </c>
      <c r="C5" s="9">
        <v>136</v>
      </c>
      <c r="D5" s="9">
        <v>122</v>
      </c>
      <c r="E5" s="9">
        <v>140</v>
      </c>
      <c r="F5" s="9">
        <v>136</v>
      </c>
      <c r="G5" s="9">
        <v>148</v>
      </c>
      <c r="H5" s="9">
        <v>154</v>
      </c>
      <c r="I5" s="9">
        <v>147</v>
      </c>
      <c r="J5" s="9">
        <v>161</v>
      </c>
      <c r="K5" s="9">
        <v>179</v>
      </c>
      <c r="L5" s="36">
        <f>SUM(B5:K5)</f>
        <v>1428</v>
      </c>
      <c r="M5" s="145">
        <f>L5/$L$2</f>
        <v>0.23705179282868527</v>
      </c>
    </row>
    <row r="6" spans="1:13" x14ac:dyDescent="0.25">
      <c r="A6" s="174" t="s">
        <v>3157</v>
      </c>
      <c r="B6" s="49">
        <v>67</v>
      </c>
      <c r="C6" s="49">
        <v>151</v>
      </c>
      <c r="D6" s="49">
        <v>126</v>
      </c>
      <c r="E6" s="49">
        <v>120</v>
      </c>
      <c r="F6" s="49">
        <v>128</v>
      </c>
      <c r="G6" s="49">
        <v>120</v>
      </c>
      <c r="H6" s="49">
        <v>146</v>
      </c>
      <c r="I6" s="49">
        <v>141</v>
      </c>
      <c r="J6" s="49">
        <v>159</v>
      </c>
      <c r="K6" s="49">
        <v>167</v>
      </c>
      <c r="L6" s="12">
        <f t="shared" ref="L6:L14" si="0">SUM(B6:K6)</f>
        <v>1325</v>
      </c>
      <c r="M6" s="146">
        <f t="shared" ref="M6:M14" si="1">L6/$L$2</f>
        <v>0.2199535192563081</v>
      </c>
    </row>
    <row r="7" spans="1:13" x14ac:dyDescent="0.25">
      <c r="A7" s="174" t="s">
        <v>10</v>
      </c>
      <c r="B7" s="49">
        <v>68</v>
      </c>
      <c r="C7" s="49">
        <v>75</v>
      </c>
      <c r="D7" s="49">
        <v>64</v>
      </c>
      <c r="E7" s="49">
        <v>67</v>
      </c>
      <c r="F7" s="49">
        <v>63</v>
      </c>
      <c r="G7" s="49">
        <v>60</v>
      </c>
      <c r="H7" s="49">
        <v>93</v>
      </c>
      <c r="I7" s="49">
        <v>82</v>
      </c>
      <c r="J7" s="49">
        <v>74</v>
      </c>
      <c r="K7" s="49">
        <v>76</v>
      </c>
      <c r="L7" s="12">
        <f t="shared" si="0"/>
        <v>722</v>
      </c>
      <c r="M7" s="146">
        <f t="shared" si="1"/>
        <v>0.11985391766268261</v>
      </c>
    </row>
    <row r="8" spans="1:13" x14ac:dyDescent="0.25">
      <c r="A8" s="174" t="s">
        <v>12</v>
      </c>
      <c r="B8" s="49">
        <v>33</v>
      </c>
      <c r="C8" s="49">
        <v>50</v>
      </c>
      <c r="D8" s="49">
        <v>41</v>
      </c>
      <c r="E8" s="49">
        <v>45</v>
      </c>
      <c r="F8" s="49">
        <v>46</v>
      </c>
      <c r="G8" s="49">
        <v>40</v>
      </c>
      <c r="H8" s="49">
        <v>49</v>
      </c>
      <c r="I8" s="49">
        <v>49</v>
      </c>
      <c r="J8" s="49">
        <v>60</v>
      </c>
      <c r="K8" s="49">
        <v>55</v>
      </c>
      <c r="L8" s="12">
        <f t="shared" si="0"/>
        <v>468</v>
      </c>
      <c r="M8" s="146">
        <f t="shared" si="1"/>
        <v>7.7689243027888447E-2</v>
      </c>
    </row>
    <row r="9" spans="1:13" x14ac:dyDescent="0.25">
      <c r="A9" s="174" t="s">
        <v>8</v>
      </c>
      <c r="B9" s="49">
        <v>51</v>
      </c>
      <c r="C9" s="49">
        <v>55</v>
      </c>
      <c r="D9" s="49">
        <v>44</v>
      </c>
      <c r="E9" s="49">
        <v>41</v>
      </c>
      <c r="F9" s="49">
        <v>42</v>
      </c>
      <c r="G9" s="49">
        <v>43</v>
      </c>
      <c r="H9" s="49">
        <v>44</v>
      </c>
      <c r="I9" s="49">
        <v>48</v>
      </c>
      <c r="J9" s="49">
        <v>35</v>
      </c>
      <c r="K9" s="49">
        <v>33</v>
      </c>
      <c r="L9" s="12">
        <f t="shared" si="0"/>
        <v>436</v>
      </c>
      <c r="M9" s="146">
        <f t="shared" si="1"/>
        <v>7.2377158034528558E-2</v>
      </c>
    </row>
    <row r="10" spans="1:13" x14ac:dyDescent="0.25">
      <c r="A10" s="174" t="s">
        <v>3160</v>
      </c>
      <c r="B10" s="49">
        <v>32</v>
      </c>
      <c r="C10" s="49">
        <v>35</v>
      </c>
      <c r="D10" s="49">
        <v>39</v>
      </c>
      <c r="E10" s="49">
        <v>44</v>
      </c>
      <c r="F10" s="49">
        <v>60</v>
      </c>
      <c r="G10" s="49">
        <v>68</v>
      </c>
      <c r="H10" s="49">
        <v>56</v>
      </c>
      <c r="I10" s="49">
        <v>38</v>
      </c>
      <c r="J10" s="49">
        <v>31</v>
      </c>
      <c r="K10" s="49">
        <v>31</v>
      </c>
      <c r="L10" s="12">
        <f t="shared" si="0"/>
        <v>434</v>
      </c>
      <c r="M10" s="146">
        <f t="shared" si="1"/>
        <v>7.2045152722443564E-2</v>
      </c>
    </row>
    <row r="11" spans="1:13" x14ac:dyDescent="0.25">
      <c r="A11" s="174" t="s">
        <v>3159</v>
      </c>
      <c r="B11" s="49">
        <v>35</v>
      </c>
      <c r="C11" s="49">
        <v>55</v>
      </c>
      <c r="D11" s="49">
        <v>38</v>
      </c>
      <c r="E11" s="49">
        <v>42</v>
      </c>
      <c r="F11" s="49">
        <v>44</v>
      </c>
      <c r="G11" s="49">
        <v>65</v>
      </c>
      <c r="H11" s="49">
        <v>39</v>
      </c>
      <c r="I11" s="49">
        <v>39</v>
      </c>
      <c r="J11" s="49">
        <v>24</v>
      </c>
      <c r="K11" s="49">
        <v>34</v>
      </c>
      <c r="L11" s="12">
        <f t="shared" si="0"/>
        <v>415</v>
      </c>
      <c r="M11" s="146">
        <f t="shared" si="1"/>
        <v>6.8891102257636117E-2</v>
      </c>
    </row>
    <row r="12" spans="1:13" x14ac:dyDescent="0.25">
      <c r="A12" s="174" t="s">
        <v>3158</v>
      </c>
      <c r="B12" s="49">
        <v>33</v>
      </c>
      <c r="C12" s="49">
        <v>34</v>
      </c>
      <c r="D12" s="49">
        <v>53</v>
      </c>
      <c r="E12" s="49">
        <v>48</v>
      </c>
      <c r="F12" s="49">
        <v>49</v>
      </c>
      <c r="G12" s="49">
        <v>35</v>
      </c>
      <c r="H12" s="49">
        <v>34</v>
      </c>
      <c r="I12" s="49">
        <v>41</v>
      </c>
      <c r="J12" s="49">
        <v>41</v>
      </c>
      <c r="K12" s="49">
        <v>41</v>
      </c>
      <c r="L12" s="12">
        <f t="shared" si="0"/>
        <v>409</v>
      </c>
      <c r="M12" s="146">
        <f t="shared" si="1"/>
        <v>6.7895086321381137E-2</v>
      </c>
    </row>
    <row r="13" spans="1:13" x14ac:dyDescent="0.25">
      <c r="A13" s="174" t="s">
        <v>11</v>
      </c>
      <c r="B13" s="49">
        <v>23</v>
      </c>
      <c r="C13" s="49">
        <v>26</v>
      </c>
      <c r="D13" s="49">
        <v>20</v>
      </c>
      <c r="E13" s="49">
        <v>28</v>
      </c>
      <c r="F13" s="49">
        <v>27</v>
      </c>
      <c r="G13" s="49">
        <v>35</v>
      </c>
      <c r="H13" s="49">
        <v>44</v>
      </c>
      <c r="I13" s="49">
        <v>36</v>
      </c>
      <c r="J13" s="49">
        <v>38</v>
      </c>
      <c r="K13" s="49">
        <v>53</v>
      </c>
      <c r="L13" s="12">
        <f t="shared" si="0"/>
        <v>330</v>
      </c>
      <c r="M13" s="146">
        <f t="shared" si="1"/>
        <v>5.4780876494023904E-2</v>
      </c>
    </row>
    <row r="14" spans="1:13" x14ac:dyDescent="0.25">
      <c r="A14" s="175" t="s">
        <v>9</v>
      </c>
      <c r="B14" s="50">
        <v>18</v>
      </c>
      <c r="C14" s="50">
        <v>35</v>
      </c>
      <c r="D14" s="50">
        <v>42</v>
      </c>
      <c r="E14" s="50">
        <v>41</v>
      </c>
      <c r="F14" s="50">
        <v>22</v>
      </c>
      <c r="G14" s="50">
        <v>21</v>
      </c>
      <c r="H14" s="50">
        <v>20</v>
      </c>
      <c r="I14" s="50">
        <v>24</v>
      </c>
      <c r="J14" s="50">
        <v>14</v>
      </c>
      <c r="K14" s="50">
        <v>9</v>
      </c>
      <c r="L14" s="14">
        <f t="shared" si="0"/>
        <v>246</v>
      </c>
      <c r="M14" s="147">
        <f t="shared" si="1"/>
        <v>4.0836653386454182E-2</v>
      </c>
    </row>
    <row r="15" spans="1:13" x14ac:dyDescent="0.25">
      <c r="A15" s="37"/>
      <c r="B15" s="49"/>
      <c r="C15" s="49"/>
      <c r="D15" s="49"/>
      <c r="E15" s="49"/>
      <c r="F15" s="49"/>
      <c r="G15" s="49"/>
      <c r="H15" s="49"/>
      <c r="I15" s="49"/>
      <c r="J15" s="49"/>
      <c r="K15" s="49"/>
      <c r="L15" s="16"/>
    </row>
    <row r="16" spans="1:13" x14ac:dyDescent="0.25">
      <c r="A16" s="37"/>
      <c r="B16" s="49"/>
      <c r="C16" s="49"/>
      <c r="D16" s="49"/>
      <c r="E16" s="49"/>
      <c r="F16" s="49"/>
      <c r="G16" s="49"/>
      <c r="H16" s="49"/>
      <c r="I16" s="49"/>
      <c r="J16" s="49"/>
      <c r="K16" s="49"/>
      <c r="L16" s="16"/>
    </row>
    <row r="17" spans="1:12" x14ac:dyDescent="0.25">
      <c r="A17" s="37"/>
      <c r="B17" s="49"/>
      <c r="C17" s="49"/>
      <c r="D17" s="49"/>
      <c r="E17" s="49"/>
      <c r="F17" s="49"/>
      <c r="G17" s="49"/>
      <c r="H17" s="49"/>
      <c r="I17" s="49"/>
      <c r="J17" s="49"/>
      <c r="K17" s="49"/>
      <c r="L17" s="16"/>
    </row>
    <row r="18" spans="1:12" x14ac:dyDescent="0.25">
      <c r="A18" s="37"/>
      <c r="B18" s="49"/>
      <c r="C18" s="49"/>
      <c r="D18" s="49"/>
      <c r="E18" s="49"/>
      <c r="F18" s="49"/>
      <c r="G18" s="49"/>
      <c r="H18" s="49"/>
      <c r="I18" s="49"/>
      <c r="J18" s="49"/>
      <c r="K18" s="49"/>
      <c r="L18" s="16"/>
    </row>
    <row r="19" spans="1:12" x14ac:dyDescent="0.25">
      <c r="A19" s="37"/>
      <c r="B19" s="49"/>
      <c r="C19" s="49"/>
      <c r="D19" s="49"/>
      <c r="E19" s="49"/>
      <c r="F19" s="49"/>
      <c r="G19" s="49"/>
      <c r="H19" s="49"/>
      <c r="I19" s="49"/>
      <c r="J19" s="49"/>
      <c r="K19" s="49"/>
      <c r="L19" s="16"/>
    </row>
    <row r="20" spans="1:12" x14ac:dyDescent="0.25">
      <c r="A20" s="37"/>
      <c r="B20" s="49"/>
      <c r="C20" s="49"/>
      <c r="D20" s="49"/>
      <c r="E20" s="49"/>
      <c r="F20" s="49"/>
      <c r="G20" s="49"/>
      <c r="H20" s="49"/>
      <c r="I20" s="49"/>
      <c r="J20" s="49"/>
      <c r="K20" s="49"/>
      <c r="L20" s="16"/>
    </row>
    <row r="21" spans="1:12" x14ac:dyDescent="0.25">
      <c r="A21" s="37"/>
      <c r="B21" s="49"/>
      <c r="C21" s="49"/>
      <c r="D21" s="49"/>
      <c r="E21" s="49"/>
      <c r="F21" s="49"/>
      <c r="G21" s="49"/>
      <c r="H21" s="49"/>
      <c r="I21" s="49"/>
      <c r="J21" s="49"/>
      <c r="K21" s="49"/>
      <c r="L21" s="16"/>
    </row>
    <row r="22" spans="1:12" x14ac:dyDescent="0.25">
      <c r="A22" s="38"/>
      <c r="B22" s="11"/>
      <c r="C22" s="11"/>
      <c r="D22" s="11"/>
      <c r="E22" s="11"/>
      <c r="F22" s="11"/>
      <c r="G22" s="11"/>
      <c r="H22" s="11"/>
      <c r="I22" s="11"/>
      <c r="J22" s="11"/>
      <c r="K22" s="11"/>
      <c r="L22" s="16"/>
    </row>
    <row r="23" spans="1:12" x14ac:dyDescent="0.25">
      <c r="A23" s="38"/>
      <c r="B23" s="11"/>
      <c r="C23" s="11"/>
      <c r="D23" s="11"/>
      <c r="E23" s="11"/>
      <c r="F23" s="11"/>
      <c r="G23" s="11"/>
      <c r="H23" s="11"/>
      <c r="I23" s="11"/>
      <c r="J23" s="11"/>
      <c r="K23" s="11"/>
      <c r="L23" s="16"/>
    </row>
    <row r="24" spans="1:12" x14ac:dyDescent="0.25">
      <c r="A24" s="38"/>
      <c r="B24" s="11"/>
      <c r="C24" s="11"/>
      <c r="D24" s="11"/>
      <c r="E24" s="11"/>
      <c r="F24" s="11"/>
      <c r="G24" s="11"/>
      <c r="H24" s="11"/>
      <c r="I24" s="11"/>
      <c r="J24" s="11"/>
      <c r="K24" s="11"/>
      <c r="L24" s="16"/>
    </row>
    <row r="25" spans="1:12" x14ac:dyDescent="0.25">
      <c r="A25" s="38"/>
      <c r="B25" s="11"/>
      <c r="C25" s="11"/>
      <c r="D25" s="11"/>
      <c r="E25" s="11"/>
      <c r="F25" s="11"/>
      <c r="G25" s="11"/>
      <c r="H25" s="11"/>
      <c r="I25" s="11"/>
      <c r="J25" s="11"/>
      <c r="K25" s="11"/>
      <c r="L25" s="16"/>
    </row>
    <row r="26" spans="1:12" x14ac:dyDescent="0.25">
      <c r="A26" s="38"/>
      <c r="B26" s="11"/>
      <c r="C26" s="11"/>
      <c r="D26" s="11"/>
      <c r="E26" s="11"/>
      <c r="F26" s="11"/>
      <c r="G26" s="11"/>
      <c r="H26" s="11"/>
      <c r="I26" s="11"/>
      <c r="J26" s="11"/>
      <c r="K26" s="11"/>
      <c r="L26" s="16"/>
    </row>
    <row r="27" spans="1:12" x14ac:dyDescent="0.25">
      <c r="A27" s="38"/>
      <c r="B27" s="11"/>
      <c r="C27" s="11"/>
      <c r="D27" s="11"/>
      <c r="E27" s="11"/>
      <c r="F27" s="11"/>
      <c r="G27" s="11"/>
      <c r="H27" s="11"/>
      <c r="I27" s="11"/>
      <c r="J27" s="11"/>
      <c r="K27" s="11"/>
      <c r="L27" s="16"/>
    </row>
    <row r="28" spans="1:12" x14ac:dyDescent="0.25">
      <c r="A28" s="38"/>
      <c r="B28" s="11"/>
      <c r="C28" s="11"/>
      <c r="D28" s="11"/>
      <c r="E28" s="11"/>
      <c r="F28" s="11"/>
      <c r="G28" s="11"/>
      <c r="H28" s="11"/>
      <c r="I28" s="11"/>
      <c r="J28" s="11"/>
      <c r="K28" s="11"/>
      <c r="L28" s="16"/>
    </row>
    <row r="29" spans="1:12" x14ac:dyDescent="0.25">
      <c r="A29" s="38"/>
      <c r="B29" s="11"/>
      <c r="C29" s="11"/>
      <c r="D29" s="11"/>
      <c r="E29" s="11"/>
      <c r="F29" s="11"/>
      <c r="G29" s="11"/>
      <c r="H29" s="11"/>
      <c r="I29" s="11"/>
      <c r="J29" s="11"/>
      <c r="K29" s="11"/>
      <c r="L29" s="16"/>
    </row>
    <row r="30" spans="1:12" x14ac:dyDescent="0.25">
      <c r="B30" s="16"/>
      <c r="C30" s="16"/>
      <c r="D30" s="16"/>
      <c r="E30" s="16"/>
      <c r="F30" s="16"/>
      <c r="G30" s="16"/>
      <c r="H30" s="16"/>
      <c r="I30" s="16"/>
      <c r="J30" s="16"/>
      <c r="K30" s="16"/>
      <c r="L30" s="16"/>
    </row>
    <row r="31" spans="1:12" x14ac:dyDescent="0.25">
      <c r="B31" s="16"/>
      <c r="C31" s="16"/>
      <c r="D31" s="16"/>
      <c r="E31" s="16"/>
      <c r="F31" s="16"/>
      <c r="G31" s="16"/>
      <c r="H31" s="16"/>
      <c r="I31" s="16"/>
      <c r="J31" s="16"/>
      <c r="K31" s="16"/>
      <c r="L31" s="16"/>
    </row>
    <row r="32" spans="1:12" x14ac:dyDescent="0.25">
      <c r="B32" s="16"/>
      <c r="C32" s="16"/>
      <c r="D32" s="16"/>
      <c r="E32" s="16"/>
      <c r="F32" s="16"/>
      <c r="G32" s="16"/>
      <c r="H32" s="16"/>
      <c r="I32" s="16"/>
      <c r="J32" s="16"/>
      <c r="K32" s="16"/>
      <c r="L32" s="16"/>
    </row>
    <row r="33" spans="2:12" x14ac:dyDescent="0.25">
      <c r="B33" s="16"/>
      <c r="C33" s="16"/>
      <c r="D33" s="16"/>
      <c r="E33" s="16"/>
      <c r="F33" s="16"/>
      <c r="G33" s="16"/>
      <c r="H33" s="16"/>
      <c r="I33" s="16"/>
      <c r="J33" s="16"/>
      <c r="K33" s="16"/>
      <c r="L33" s="16"/>
    </row>
    <row r="34" spans="2:12" x14ac:dyDescent="0.25">
      <c r="B34" s="16"/>
      <c r="C34" s="16"/>
      <c r="D34" s="16"/>
      <c r="E34" s="16"/>
      <c r="F34" s="16"/>
      <c r="G34" s="16"/>
      <c r="H34" s="16"/>
      <c r="I34" s="16"/>
      <c r="J34" s="16"/>
      <c r="K34" s="16"/>
      <c r="L34" s="16"/>
    </row>
    <row r="35" spans="2:12" x14ac:dyDescent="0.25">
      <c r="B35" s="16"/>
      <c r="C35" s="16"/>
      <c r="D35" s="16"/>
      <c r="E35" s="16"/>
      <c r="F35" s="16"/>
      <c r="G35" s="16"/>
      <c r="H35" s="16"/>
      <c r="I35" s="16"/>
      <c r="J35" s="16"/>
      <c r="K35" s="16"/>
      <c r="L35" s="16"/>
    </row>
    <row r="36" spans="2:12" x14ac:dyDescent="0.25">
      <c r="B36" s="16"/>
      <c r="C36" s="16"/>
      <c r="D36" s="16"/>
      <c r="E36" s="16"/>
      <c r="F36" s="16"/>
      <c r="G36" s="16"/>
      <c r="H36" s="16"/>
      <c r="I36" s="16"/>
      <c r="J36" s="16"/>
      <c r="K36" s="16"/>
      <c r="L36" s="16"/>
    </row>
    <row r="37" spans="2:12" x14ac:dyDescent="0.25">
      <c r="B37" s="16"/>
      <c r="C37" s="16"/>
      <c r="D37" s="16"/>
      <c r="E37" s="16"/>
      <c r="F37" s="16"/>
      <c r="G37" s="16"/>
      <c r="H37" s="16"/>
      <c r="I37" s="16"/>
      <c r="J37" s="16"/>
      <c r="K37" s="16"/>
      <c r="L37" s="16"/>
    </row>
    <row r="38" spans="2:12" x14ac:dyDescent="0.25">
      <c r="B38" s="16"/>
      <c r="C38" s="16"/>
      <c r="D38" s="16"/>
      <c r="E38" s="16"/>
      <c r="F38" s="16"/>
      <c r="G38" s="16"/>
      <c r="H38" s="16"/>
      <c r="I38" s="16"/>
      <c r="J38" s="16"/>
      <c r="K38" s="16"/>
      <c r="L38" s="16"/>
    </row>
    <row r="39" spans="2:12" x14ac:dyDescent="0.25">
      <c r="B39" s="16"/>
      <c r="C39" s="16"/>
      <c r="D39" s="16"/>
      <c r="E39" s="16"/>
      <c r="F39" s="16"/>
      <c r="G39" s="16"/>
      <c r="H39" s="16"/>
      <c r="I39" s="16"/>
      <c r="J39" s="16"/>
      <c r="K39" s="16"/>
      <c r="L39" s="16"/>
    </row>
    <row r="40" spans="2:12" x14ac:dyDescent="0.25">
      <c r="B40" s="16"/>
      <c r="C40" s="16"/>
      <c r="D40" s="16"/>
      <c r="E40" s="16"/>
      <c r="F40" s="16"/>
      <c r="G40" s="16"/>
      <c r="H40" s="16"/>
      <c r="I40" s="16"/>
      <c r="J40" s="16"/>
      <c r="K40" s="16"/>
      <c r="L40" s="16"/>
    </row>
    <row r="41" spans="2:12" x14ac:dyDescent="0.25">
      <c r="B41" s="16"/>
      <c r="C41" s="16"/>
      <c r="D41" s="16"/>
      <c r="E41" s="16"/>
      <c r="F41" s="16"/>
      <c r="G41" s="16"/>
      <c r="H41" s="16"/>
      <c r="I41" s="16"/>
      <c r="J41" s="16"/>
      <c r="K41" s="16"/>
      <c r="L41" s="16"/>
    </row>
    <row r="42" spans="2:12" x14ac:dyDescent="0.25">
      <c r="B42" s="16"/>
      <c r="C42" s="16"/>
      <c r="D42" s="16"/>
      <c r="E42" s="16"/>
      <c r="F42" s="16"/>
      <c r="G42" s="16"/>
      <c r="H42" s="16"/>
      <c r="I42" s="16"/>
      <c r="J42" s="16"/>
      <c r="K42" s="16"/>
      <c r="L42" s="16"/>
    </row>
    <row r="43" spans="2:12" x14ac:dyDescent="0.25">
      <c r="B43" s="16"/>
      <c r="C43" s="16"/>
      <c r="D43" s="16"/>
      <c r="E43" s="16"/>
      <c r="F43" s="16"/>
      <c r="G43" s="16"/>
      <c r="H43" s="16"/>
      <c r="I43" s="16"/>
      <c r="J43" s="16"/>
      <c r="K43" s="16"/>
      <c r="L43" s="16"/>
    </row>
    <row r="44" spans="2:12" x14ac:dyDescent="0.25">
      <c r="B44" s="16"/>
      <c r="C44" s="16"/>
      <c r="D44" s="16"/>
      <c r="E44" s="16"/>
      <c r="F44" s="16"/>
      <c r="G44" s="16"/>
      <c r="H44" s="16"/>
      <c r="I44" s="16"/>
      <c r="J44" s="16"/>
      <c r="K44" s="16"/>
      <c r="L44" s="16"/>
    </row>
    <row r="45" spans="2:12" x14ac:dyDescent="0.25">
      <c r="B45" s="16"/>
      <c r="C45" s="16"/>
      <c r="D45" s="16"/>
      <c r="E45" s="16"/>
      <c r="F45" s="16"/>
      <c r="G45" s="16"/>
      <c r="H45" s="16"/>
      <c r="I45" s="16"/>
      <c r="J45" s="16"/>
      <c r="K45" s="16"/>
      <c r="L45" s="16"/>
    </row>
    <row r="46" spans="2:12" x14ac:dyDescent="0.25">
      <c r="B46" s="16"/>
      <c r="C46" s="16"/>
      <c r="D46" s="16"/>
      <c r="E46" s="16"/>
      <c r="F46" s="16"/>
      <c r="G46" s="16"/>
      <c r="H46" s="16"/>
      <c r="I46" s="16"/>
      <c r="J46" s="16"/>
      <c r="K46" s="16"/>
      <c r="L46" s="16"/>
    </row>
    <row r="47" spans="2:12" x14ac:dyDescent="0.25">
      <c r="B47" s="16"/>
      <c r="C47" s="16"/>
      <c r="D47" s="16"/>
      <c r="E47" s="16"/>
      <c r="F47" s="16"/>
      <c r="G47" s="16"/>
      <c r="H47" s="16"/>
      <c r="I47" s="16"/>
      <c r="J47" s="16"/>
      <c r="K47" s="16"/>
      <c r="L47" s="16"/>
    </row>
    <row r="48" spans="2:12" x14ac:dyDescent="0.25">
      <c r="B48" s="16"/>
      <c r="C48" s="16"/>
      <c r="D48" s="16"/>
      <c r="E48" s="16"/>
      <c r="F48" s="16"/>
      <c r="G48" s="16"/>
      <c r="H48" s="16"/>
      <c r="I48" s="16"/>
      <c r="J48" s="16"/>
      <c r="K48" s="16"/>
      <c r="L48" s="16"/>
    </row>
    <row r="49" spans="2:12" x14ac:dyDescent="0.25">
      <c r="B49" s="16"/>
      <c r="C49" s="16"/>
      <c r="D49" s="16"/>
      <c r="E49" s="16"/>
      <c r="F49" s="16"/>
      <c r="G49" s="16"/>
      <c r="H49" s="16"/>
      <c r="I49" s="16"/>
      <c r="J49" s="16"/>
      <c r="K49" s="16"/>
      <c r="L49" s="16"/>
    </row>
    <row r="50" spans="2:12" x14ac:dyDescent="0.25">
      <c r="B50" s="16"/>
      <c r="C50" s="16"/>
      <c r="D50" s="16"/>
      <c r="E50" s="16"/>
      <c r="F50" s="16"/>
      <c r="G50" s="16"/>
      <c r="H50" s="16"/>
      <c r="I50" s="16"/>
      <c r="J50" s="16"/>
      <c r="K50" s="16"/>
      <c r="L50" s="16"/>
    </row>
    <row r="51" spans="2:12" x14ac:dyDescent="0.25">
      <c r="B51" s="16"/>
      <c r="C51" s="16"/>
      <c r="D51" s="16"/>
      <c r="E51" s="16"/>
      <c r="F51" s="16"/>
      <c r="G51" s="16"/>
      <c r="H51" s="16"/>
      <c r="I51" s="16"/>
      <c r="J51" s="16"/>
      <c r="K51" s="16"/>
      <c r="L51" s="16"/>
    </row>
    <row r="52" spans="2:12" x14ac:dyDescent="0.25">
      <c r="B52" s="16"/>
      <c r="C52" s="16"/>
      <c r="D52" s="16"/>
      <c r="E52" s="16"/>
      <c r="F52" s="16"/>
      <c r="G52" s="16"/>
      <c r="H52" s="16"/>
      <c r="I52" s="16"/>
      <c r="J52" s="16"/>
      <c r="K52" s="16"/>
      <c r="L52" s="16"/>
    </row>
    <row r="53" spans="2:12" x14ac:dyDescent="0.25">
      <c r="B53" s="16"/>
      <c r="C53" s="16"/>
      <c r="D53" s="16"/>
      <c r="E53" s="16"/>
      <c r="F53" s="16"/>
      <c r="G53" s="16"/>
      <c r="H53" s="16"/>
      <c r="I53" s="16"/>
      <c r="J53" s="16"/>
      <c r="K53" s="16"/>
      <c r="L53" s="16"/>
    </row>
    <row r="54" spans="2:12" x14ac:dyDescent="0.25">
      <c r="B54" s="16"/>
      <c r="C54" s="16"/>
      <c r="D54" s="16"/>
      <c r="E54" s="16"/>
      <c r="F54" s="16"/>
      <c r="G54" s="16"/>
      <c r="H54" s="16"/>
      <c r="I54" s="16"/>
      <c r="J54" s="16"/>
      <c r="K54" s="16"/>
      <c r="L54" s="16"/>
    </row>
    <row r="55" spans="2:12" x14ac:dyDescent="0.25">
      <c r="B55" s="16"/>
      <c r="C55" s="16"/>
      <c r="D55" s="16"/>
      <c r="E55" s="16"/>
      <c r="F55" s="16"/>
      <c r="G55" s="16"/>
      <c r="H55" s="16"/>
      <c r="I55" s="16"/>
      <c r="J55" s="16"/>
      <c r="K55" s="16"/>
      <c r="L55" s="16"/>
    </row>
    <row r="56" spans="2:12" x14ac:dyDescent="0.25">
      <c r="B56" s="16"/>
      <c r="C56" s="16"/>
      <c r="D56" s="16"/>
      <c r="E56" s="16"/>
      <c r="F56" s="16"/>
      <c r="G56" s="16"/>
      <c r="H56" s="16"/>
      <c r="I56" s="16"/>
      <c r="J56" s="16"/>
      <c r="K56" s="16"/>
      <c r="L56" s="16"/>
    </row>
    <row r="57" spans="2:12" x14ac:dyDescent="0.25">
      <c r="B57" s="16"/>
      <c r="C57" s="16"/>
      <c r="D57" s="16"/>
      <c r="E57" s="16"/>
      <c r="F57" s="16"/>
      <c r="G57" s="16"/>
      <c r="H57" s="16"/>
      <c r="I57" s="16"/>
      <c r="J57" s="16"/>
      <c r="K57" s="16"/>
      <c r="L57" s="16"/>
    </row>
    <row r="58" spans="2:12" x14ac:dyDescent="0.25">
      <c r="B58" s="16"/>
      <c r="C58" s="16"/>
      <c r="D58" s="16"/>
      <c r="E58" s="16"/>
      <c r="F58" s="16"/>
      <c r="G58" s="16"/>
      <c r="H58" s="16"/>
      <c r="I58" s="16"/>
      <c r="J58" s="16"/>
      <c r="K58" s="16"/>
      <c r="L58" s="16"/>
    </row>
    <row r="59" spans="2:12" x14ac:dyDescent="0.25">
      <c r="B59" s="16"/>
      <c r="C59" s="16"/>
      <c r="D59" s="16"/>
      <c r="E59" s="16"/>
      <c r="F59" s="16"/>
      <c r="G59" s="16"/>
      <c r="H59" s="16"/>
      <c r="I59" s="16"/>
      <c r="J59" s="16"/>
      <c r="K59" s="16"/>
      <c r="L59" s="16"/>
    </row>
    <row r="60" spans="2:12" x14ac:dyDescent="0.25">
      <c r="B60" s="16"/>
      <c r="C60" s="16"/>
      <c r="D60" s="16"/>
      <c r="E60" s="16"/>
      <c r="F60" s="16"/>
      <c r="G60" s="16"/>
      <c r="H60" s="16"/>
      <c r="I60" s="16"/>
      <c r="J60" s="16"/>
      <c r="K60" s="16"/>
      <c r="L60" s="16"/>
    </row>
    <row r="61" spans="2:12" x14ac:dyDescent="0.25">
      <c r="B61" s="16"/>
      <c r="C61" s="16"/>
      <c r="D61" s="16"/>
      <c r="E61" s="16"/>
      <c r="F61" s="16"/>
      <c r="G61" s="16"/>
      <c r="H61" s="16"/>
      <c r="I61" s="16"/>
      <c r="J61" s="16"/>
      <c r="K61" s="16"/>
      <c r="L61" s="16"/>
    </row>
    <row r="62" spans="2:12" x14ac:dyDescent="0.25">
      <c r="B62" s="16"/>
      <c r="C62" s="16"/>
      <c r="D62" s="16"/>
      <c r="E62" s="16"/>
      <c r="F62" s="16"/>
      <c r="G62" s="16"/>
      <c r="H62" s="16"/>
      <c r="I62" s="16"/>
      <c r="J62" s="16"/>
      <c r="K62" s="16"/>
      <c r="L62" s="16"/>
    </row>
    <row r="63" spans="2:12" x14ac:dyDescent="0.25">
      <c r="B63" s="16"/>
      <c r="C63" s="16"/>
      <c r="D63" s="16"/>
      <c r="E63" s="16"/>
      <c r="F63" s="16"/>
      <c r="G63" s="16"/>
      <c r="H63" s="16"/>
      <c r="I63" s="16"/>
      <c r="J63" s="16"/>
      <c r="K63" s="16"/>
      <c r="L63" s="16"/>
    </row>
    <row r="64" spans="2:12" x14ac:dyDescent="0.25">
      <c r="B64" s="16"/>
      <c r="C64" s="16"/>
      <c r="D64" s="16"/>
      <c r="E64" s="16"/>
      <c r="F64" s="16"/>
      <c r="G64" s="16"/>
      <c r="H64" s="16"/>
      <c r="I64" s="16"/>
      <c r="J64" s="16"/>
      <c r="K64" s="16"/>
      <c r="L64" s="16"/>
    </row>
    <row r="65" spans="2:12" x14ac:dyDescent="0.25">
      <c r="B65" s="16"/>
      <c r="C65" s="16"/>
      <c r="D65" s="16"/>
      <c r="E65" s="16"/>
      <c r="F65" s="16"/>
      <c r="G65" s="16"/>
      <c r="H65" s="16"/>
      <c r="I65" s="16"/>
      <c r="J65" s="16"/>
      <c r="K65" s="16"/>
      <c r="L65" s="16"/>
    </row>
    <row r="66" spans="2:12" x14ac:dyDescent="0.25">
      <c r="B66" s="16"/>
      <c r="C66" s="16"/>
      <c r="D66" s="16"/>
      <c r="E66" s="16"/>
      <c r="F66" s="16"/>
      <c r="G66" s="16"/>
      <c r="H66" s="16"/>
      <c r="I66" s="16"/>
      <c r="J66" s="16"/>
      <c r="K66" s="16"/>
      <c r="L66" s="16"/>
    </row>
    <row r="67" spans="2:12" x14ac:dyDescent="0.25">
      <c r="B67" s="16"/>
      <c r="C67" s="16"/>
      <c r="D67" s="16"/>
      <c r="E67" s="16"/>
      <c r="F67" s="16"/>
      <c r="G67" s="16"/>
      <c r="H67" s="16"/>
      <c r="I67" s="16"/>
      <c r="J67" s="16"/>
      <c r="K67" s="16"/>
      <c r="L67" s="16"/>
    </row>
    <row r="68" spans="2:12" x14ac:dyDescent="0.25">
      <c r="B68" s="16"/>
      <c r="C68" s="16"/>
      <c r="D68" s="16"/>
      <c r="E68" s="16"/>
      <c r="F68" s="16"/>
      <c r="G68" s="16"/>
      <c r="H68" s="16"/>
      <c r="I68" s="16"/>
      <c r="J68" s="16"/>
      <c r="K68" s="16"/>
      <c r="L68" s="16"/>
    </row>
    <row r="69" spans="2:12" x14ac:dyDescent="0.25">
      <c r="B69" s="16"/>
      <c r="C69" s="16"/>
      <c r="D69" s="16"/>
      <c r="E69" s="16"/>
      <c r="F69" s="16"/>
      <c r="G69" s="16"/>
      <c r="H69" s="16"/>
      <c r="I69" s="16"/>
      <c r="J69" s="16"/>
      <c r="K69" s="16"/>
      <c r="L69" s="16"/>
    </row>
    <row r="70" spans="2:12" x14ac:dyDescent="0.25">
      <c r="B70" s="16"/>
      <c r="C70" s="16"/>
      <c r="D70" s="16"/>
      <c r="E70" s="16"/>
      <c r="F70" s="16"/>
      <c r="G70" s="16"/>
      <c r="H70" s="16"/>
      <c r="I70" s="16"/>
      <c r="J70" s="16"/>
      <c r="K70" s="16"/>
      <c r="L70" s="16"/>
    </row>
    <row r="71" spans="2:12" x14ac:dyDescent="0.25">
      <c r="B71" s="16"/>
      <c r="C71" s="16"/>
      <c r="D71" s="16"/>
      <c r="E71" s="16"/>
      <c r="F71" s="16"/>
      <c r="G71" s="16"/>
      <c r="H71" s="16"/>
      <c r="I71" s="16"/>
      <c r="J71" s="16"/>
      <c r="K71" s="16"/>
      <c r="L71" s="16"/>
    </row>
    <row r="72" spans="2:12" x14ac:dyDescent="0.25">
      <c r="B72" s="16"/>
      <c r="C72" s="16"/>
      <c r="D72" s="16"/>
      <c r="E72" s="16"/>
      <c r="F72" s="16"/>
      <c r="G72" s="16"/>
      <c r="H72" s="16"/>
      <c r="I72" s="16"/>
      <c r="J72" s="16"/>
      <c r="K72" s="16"/>
      <c r="L72" s="16"/>
    </row>
    <row r="73" spans="2:12" x14ac:dyDescent="0.25">
      <c r="B73" s="16"/>
      <c r="C73" s="16"/>
      <c r="D73" s="16"/>
      <c r="E73" s="16"/>
      <c r="F73" s="16"/>
      <c r="G73" s="16"/>
      <c r="H73" s="16"/>
      <c r="I73" s="16"/>
      <c r="J73" s="16"/>
      <c r="K73" s="16"/>
      <c r="L73" s="16"/>
    </row>
    <row r="74" spans="2:12" x14ac:dyDescent="0.25">
      <c r="B74" s="16"/>
      <c r="C74" s="16"/>
      <c r="D74" s="16"/>
      <c r="E74" s="16"/>
      <c r="F74" s="16"/>
      <c r="G74" s="16"/>
      <c r="H74" s="16"/>
      <c r="I74" s="16"/>
      <c r="J74" s="16"/>
      <c r="K74" s="16"/>
      <c r="L74" s="16"/>
    </row>
    <row r="75" spans="2:12" x14ac:dyDescent="0.25">
      <c r="B75" s="16"/>
      <c r="C75" s="16"/>
      <c r="D75" s="16"/>
      <c r="E75" s="16"/>
      <c r="F75" s="16"/>
      <c r="G75" s="16"/>
      <c r="H75" s="16"/>
      <c r="I75" s="16"/>
      <c r="J75" s="16"/>
      <c r="K75" s="16"/>
      <c r="L75" s="16"/>
    </row>
    <row r="76" spans="2:12" x14ac:dyDescent="0.25">
      <c r="B76" s="16"/>
      <c r="C76" s="16"/>
      <c r="D76" s="16"/>
      <c r="E76" s="16"/>
      <c r="F76" s="16"/>
      <c r="G76" s="16"/>
      <c r="H76" s="16"/>
      <c r="I76" s="16"/>
      <c r="J76" s="16"/>
      <c r="K76" s="16"/>
      <c r="L76" s="16"/>
    </row>
    <row r="77" spans="2:12" x14ac:dyDescent="0.25">
      <c r="B77" s="16"/>
      <c r="C77" s="16"/>
      <c r="D77" s="16"/>
      <c r="E77" s="16"/>
      <c r="F77" s="16"/>
      <c r="G77" s="16"/>
      <c r="H77" s="16"/>
      <c r="I77" s="16"/>
      <c r="J77" s="16"/>
      <c r="K77" s="16"/>
      <c r="L77" s="16"/>
    </row>
    <row r="78" spans="2:12" x14ac:dyDescent="0.25">
      <c r="B78" s="16"/>
      <c r="C78" s="16"/>
      <c r="D78" s="16"/>
      <c r="E78" s="16"/>
      <c r="F78" s="16"/>
      <c r="G78" s="16"/>
      <c r="H78" s="16"/>
      <c r="I78" s="16"/>
      <c r="J78" s="16"/>
      <c r="K78" s="16"/>
      <c r="L78" s="16"/>
    </row>
    <row r="79" spans="2:12" x14ac:dyDescent="0.25">
      <c r="B79" s="16"/>
      <c r="C79" s="16"/>
      <c r="D79" s="16"/>
      <c r="E79" s="16"/>
      <c r="F79" s="16"/>
      <c r="G79" s="16"/>
      <c r="H79" s="16"/>
      <c r="I79" s="16"/>
      <c r="J79" s="16"/>
      <c r="K79" s="16"/>
      <c r="L79" s="16"/>
    </row>
    <row r="80" spans="2:12" x14ac:dyDescent="0.25">
      <c r="B80" s="16"/>
      <c r="C80" s="16"/>
      <c r="D80" s="16"/>
      <c r="E80" s="16"/>
      <c r="F80" s="16"/>
      <c r="G80" s="16"/>
      <c r="H80" s="16"/>
      <c r="I80" s="16"/>
      <c r="J80" s="16"/>
      <c r="K80" s="16"/>
      <c r="L80" s="16"/>
    </row>
    <row r="81" spans="2:12" x14ac:dyDescent="0.25">
      <c r="B81" s="16"/>
      <c r="C81" s="16"/>
      <c r="D81" s="16"/>
      <c r="E81" s="16"/>
      <c r="F81" s="16"/>
      <c r="G81" s="16"/>
      <c r="H81" s="16"/>
      <c r="I81" s="16"/>
      <c r="J81" s="16"/>
      <c r="K81" s="16"/>
      <c r="L81" s="16"/>
    </row>
    <row r="82" spans="2:12" x14ac:dyDescent="0.25">
      <c r="B82" s="16"/>
      <c r="C82" s="16"/>
      <c r="D82" s="16"/>
      <c r="E82" s="16"/>
      <c r="F82" s="16"/>
      <c r="G82" s="16"/>
      <c r="H82" s="16"/>
      <c r="I82" s="16"/>
      <c r="J82" s="16"/>
      <c r="K82" s="16"/>
      <c r="L82" s="16"/>
    </row>
    <row r="83" spans="2:12" x14ac:dyDescent="0.25">
      <c r="B83" s="16"/>
      <c r="C83" s="16"/>
      <c r="D83" s="16"/>
      <c r="E83" s="16"/>
      <c r="F83" s="16"/>
      <c r="G83" s="16"/>
      <c r="H83" s="16"/>
      <c r="I83" s="16"/>
      <c r="J83" s="16"/>
      <c r="K83" s="16"/>
      <c r="L83" s="16"/>
    </row>
    <row r="84" spans="2:12" x14ac:dyDescent="0.25">
      <c r="B84" s="16"/>
      <c r="C84" s="16"/>
      <c r="D84" s="16"/>
      <c r="E84" s="16"/>
      <c r="F84" s="16"/>
      <c r="G84" s="16"/>
      <c r="H84" s="16"/>
      <c r="I84" s="16"/>
      <c r="J84" s="16"/>
      <c r="K84" s="16"/>
      <c r="L84" s="16"/>
    </row>
    <row r="85" spans="2:12" x14ac:dyDescent="0.25">
      <c r="B85" s="16"/>
      <c r="C85" s="16"/>
      <c r="D85" s="16"/>
      <c r="E85" s="16"/>
      <c r="F85" s="16"/>
      <c r="G85" s="16"/>
      <c r="H85" s="16"/>
      <c r="I85" s="16"/>
      <c r="J85" s="16"/>
      <c r="K85" s="16"/>
      <c r="L85" s="16"/>
    </row>
    <row r="86" spans="2:12" x14ac:dyDescent="0.25">
      <c r="B86" s="16"/>
      <c r="C86" s="16"/>
      <c r="D86" s="16"/>
      <c r="E86" s="16"/>
      <c r="F86" s="16"/>
      <c r="G86" s="16"/>
      <c r="H86" s="16"/>
      <c r="I86" s="16"/>
      <c r="J86" s="16"/>
      <c r="K86" s="16"/>
      <c r="L86" s="16"/>
    </row>
    <row r="87" spans="2:12" x14ac:dyDescent="0.25">
      <c r="B87" s="16"/>
      <c r="C87" s="16"/>
      <c r="D87" s="16"/>
      <c r="E87" s="16"/>
      <c r="F87" s="16"/>
      <c r="G87" s="16"/>
      <c r="H87" s="16"/>
      <c r="I87" s="16"/>
      <c r="J87" s="16"/>
      <c r="K87" s="16"/>
      <c r="L87" s="16"/>
    </row>
    <row r="88" spans="2:12" x14ac:dyDescent="0.25">
      <c r="B88" s="16"/>
      <c r="C88" s="16"/>
      <c r="D88" s="16"/>
      <c r="E88" s="16"/>
      <c r="F88" s="16"/>
      <c r="G88" s="16"/>
      <c r="H88" s="16"/>
      <c r="I88" s="16"/>
      <c r="J88" s="16"/>
      <c r="K88" s="16"/>
      <c r="L88" s="16"/>
    </row>
    <row r="89" spans="2:12" x14ac:dyDescent="0.25">
      <c r="B89" s="16"/>
      <c r="C89" s="16"/>
      <c r="D89" s="16"/>
      <c r="E89" s="16"/>
      <c r="F89" s="16"/>
      <c r="G89" s="16"/>
      <c r="H89" s="16"/>
      <c r="I89" s="16"/>
      <c r="J89" s="16"/>
      <c r="K89" s="16"/>
      <c r="L89" s="16"/>
    </row>
    <row r="90" spans="2:12" x14ac:dyDescent="0.25">
      <c r="B90" s="16"/>
      <c r="C90" s="16"/>
      <c r="D90" s="16"/>
      <c r="E90" s="16"/>
      <c r="F90" s="16"/>
      <c r="G90" s="16"/>
      <c r="H90" s="16"/>
      <c r="I90" s="16"/>
      <c r="J90" s="16"/>
      <c r="K90" s="16"/>
      <c r="L90" s="16"/>
    </row>
    <row r="91" spans="2:12" x14ac:dyDescent="0.25">
      <c r="B91" s="16"/>
      <c r="C91" s="16"/>
      <c r="D91" s="16"/>
      <c r="E91" s="16"/>
      <c r="F91" s="16"/>
      <c r="G91" s="16"/>
      <c r="H91" s="16"/>
      <c r="I91" s="16"/>
      <c r="J91" s="16"/>
      <c r="K91" s="16"/>
      <c r="L91" s="16"/>
    </row>
    <row r="92" spans="2:12" x14ac:dyDescent="0.25">
      <c r="B92" s="16"/>
      <c r="C92" s="16"/>
      <c r="D92" s="16"/>
      <c r="E92" s="16"/>
      <c r="F92" s="16"/>
      <c r="G92" s="16"/>
      <c r="H92" s="16"/>
      <c r="I92" s="16"/>
      <c r="J92" s="16"/>
      <c r="K92" s="16"/>
      <c r="L92" s="16"/>
    </row>
    <row r="93" spans="2:12" x14ac:dyDescent="0.25">
      <c r="B93" s="16"/>
      <c r="C93" s="16"/>
      <c r="D93" s="16"/>
      <c r="E93" s="16"/>
      <c r="F93" s="16"/>
      <c r="G93" s="16"/>
      <c r="H93" s="16"/>
      <c r="I93" s="16"/>
      <c r="J93" s="16"/>
      <c r="K93" s="16"/>
      <c r="L93" s="16"/>
    </row>
    <row r="94" spans="2:12" x14ac:dyDescent="0.25">
      <c r="B94" s="16"/>
      <c r="C94" s="16"/>
      <c r="D94" s="16"/>
      <c r="E94" s="16"/>
      <c r="F94" s="16"/>
      <c r="G94" s="16"/>
      <c r="H94" s="16"/>
      <c r="I94" s="16"/>
      <c r="J94" s="16"/>
      <c r="K94" s="16"/>
      <c r="L94" s="16"/>
    </row>
    <row r="95" spans="2:12" x14ac:dyDescent="0.25">
      <c r="B95" s="16"/>
      <c r="C95" s="16"/>
      <c r="D95" s="16"/>
      <c r="E95" s="16"/>
      <c r="F95" s="16"/>
      <c r="G95" s="16"/>
      <c r="H95" s="16"/>
      <c r="I95" s="16"/>
      <c r="J95" s="16"/>
      <c r="K95" s="16"/>
      <c r="L95" s="16"/>
    </row>
    <row r="96" spans="2:12" x14ac:dyDescent="0.25">
      <c r="B96" s="16"/>
      <c r="C96" s="16"/>
      <c r="D96" s="16"/>
      <c r="E96" s="16"/>
      <c r="F96" s="16"/>
      <c r="G96" s="16"/>
      <c r="H96" s="16"/>
      <c r="I96" s="16"/>
      <c r="J96" s="16"/>
      <c r="K96" s="16"/>
      <c r="L96" s="16"/>
    </row>
    <row r="97" spans="2:12" x14ac:dyDescent="0.25">
      <c r="B97" s="16"/>
      <c r="C97" s="16"/>
      <c r="D97" s="16"/>
      <c r="E97" s="16"/>
      <c r="F97" s="16"/>
      <c r="G97" s="16"/>
      <c r="H97" s="16"/>
      <c r="I97" s="16"/>
      <c r="J97" s="16"/>
      <c r="K97" s="16"/>
      <c r="L97" s="16"/>
    </row>
    <row r="98" spans="2:12" x14ac:dyDescent="0.25">
      <c r="B98" s="16"/>
      <c r="C98" s="16"/>
      <c r="D98" s="16"/>
      <c r="E98" s="16"/>
      <c r="F98" s="16"/>
      <c r="G98" s="16"/>
      <c r="H98" s="16"/>
      <c r="I98" s="16"/>
      <c r="J98" s="16"/>
      <c r="K98" s="16"/>
      <c r="L98" s="16"/>
    </row>
    <row r="99" spans="2:12" x14ac:dyDescent="0.25">
      <c r="B99" s="16"/>
      <c r="C99" s="16"/>
      <c r="D99" s="16"/>
      <c r="E99" s="16"/>
      <c r="F99" s="16"/>
      <c r="G99" s="16"/>
      <c r="H99" s="16"/>
      <c r="I99" s="16"/>
      <c r="J99" s="16"/>
      <c r="K99" s="16"/>
      <c r="L99" s="16"/>
    </row>
    <row r="100" spans="2:12" x14ac:dyDescent="0.25">
      <c r="B100" s="16"/>
      <c r="C100" s="16"/>
      <c r="D100" s="16"/>
      <c r="E100" s="16"/>
      <c r="F100" s="16"/>
      <c r="G100" s="16"/>
      <c r="H100" s="16"/>
      <c r="I100" s="16"/>
      <c r="J100" s="16"/>
      <c r="K100" s="16"/>
      <c r="L100" s="16"/>
    </row>
    <row r="101" spans="2:12" x14ac:dyDescent="0.25">
      <c r="B101" s="16"/>
      <c r="C101" s="16"/>
      <c r="D101" s="16"/>
      <c r="E101" s="16"/>
      <c r="F101" s="16"/>
      <c r="G101" s="16"/>
      <c r="H101" s="16"/>
      <c r="I101" s="16"/>
      <c r="J101" s="16"/>
      <c r="K101" s="16"/>
      <c r="L101" s="16"/>
    </row>
    <row r="102" spans="2:12" x14ac:dyDescent="0.25">
      <c r="B102" s="16"/>
      <c r="C102" s="16"/>
      <c r="D102" s="16"/>
      <c r="E102" s="16"/>
      <c r="F102" s="16"/>
      <c r="G102" s="16"/>
      <c r="H102" s="16"/>
      <c r="I102" s="16"/>
      <c r="J102" s="16"/>
      <c r="K102" s="16"/>
      <c r="L102" s="16"/>
    </row>
    <row r="103" spans="2:12" x14ac:dyDescent="0.25">
      <c r="B103" s="16"/>
      <c r="C103" s="16"/>
      <c r="D103" s="16"/>
      <c r="E103" s="16"/>
      <c r="F103" s="16"/>
      <c r="G103" s="16"/>
      <c r="H103" s="16"/>
      <c r="I103" s="16"/>
      <c r="J103" s="16"/>
      <c r="K103" s="16"/>
      <c r="L103" s="16"/>
    </row>
    <row r="104" spans="2:12" x14ac:dyDescent="0.25">
      <c r="B104" s="16"/>
      <c r="C104" s="16"/>
      <c r="D104" s="16"/>
      <c r="E104" s="16"/>
      <c r="F104" s="16"/>
      <c r="G104" s="16"/>
      <c r="H104" s="16"/>
      <c r="I104" s="16"/>
      <c r="J104" s="16"/>
      <c r="K104" s="16"/>
      <c r="L104" s="16"/>
    </row>
    <row r="105" spans="2:12" x14ac:dyDescent="0.25">
      <c r="B105" s="16"/>
      <c r="C105" s="16"/>
      <c r="D105" s="16"/>
      <c r="E105" s="16"/>
      <c r="F105" s="16"/>
      <c r="G105" s="16"/>
      <c r="H105" s="16"/>
      <c r="I105" s="16"/>
      <c r="J105" s="16"/>
      <c r="K105" s="16"/>
      <c r="L105" s="16"/>
    </row>
    <row r="106" spans="2:12" x14ac:dyDescent="0.25">
      <c r="B106" s="16"/>
      <c r="C106" s="16"/>
      <c r="D106" s="16"/>
      <c r="E106" s="16"/>
      <c r="F106" s="16"/>
      <c r="G106" s="16"/>
      <c r="H106" s="16"/>
      <c r="I106" s="16"/>
      <c r="J106" s="16"/>
      <c r="K106" s="16"/>
      <c r="L106" s="16"/>
    </row>
    <row r="107" spans="2:12" x14ac:dyDescent="0.25">
      <c r="B107" s="16"/>
      <c r="C107" s="16"/>
      <c r="D107" s="16"/>
      <c r="E107" s="16"/>
      <c r="F107" s="16"/>
      <c r="G107" s="16"/>
      <c r="H107" s="16"/>
      <c r="I107" s="16"/>
      <c r="J107" s="16"/>
      <c r="K107" s="16"/>
      <c r="L107" s="16"/>
    </row>
    <row r="108" spans="2:12" x14ac:dyDescent="0.25">
      <c r="B108" s="16"/>
      <c r="C108" s="16"/>
      <c r="D108" s="16"/>
      <c r="E108" s="16"/>
      <c r="F108" s="16"/>
      <c r="G108" s="16"/>
      <c r="H108" s="16"/>
      <c r="I108" s="16"/>
      <c r="J108" s="16"/>
      <c r="K108" s="16"/>
      <c r="L108" s="16"/>
    </row>
    <row r="109" spans="2:12" x14ac:dyDescent="0.25">
      <c r="B109" s="16"/>
      <c r="C109" s="16"/>
      <c r="D109" s="16"/>
      <c r="E109" s="16"/>
      <c r="F109" s="16"/>
      <c r="G109" s="16"/>
      <c r="H109" s="16"/>
      <c r="I109" s="16"/>
      <c r="J109" s="16"/>
      <c r="K109" s="16"/>
      <c r="L109" s="16"/>
    </row>
    <row r="110" spans="2:12" x14ac:dyDescent="0.25">
      <c r="B110" s="16"/>
      <c r="C110" s="16"/>
      <c r="D110" s="16"/>
      <c r="E110" s="16"/>
      <c r="F110" s="16"/>
      <c r="G110" s="16"/>
      <c r="H110" s="16"/>
      <c r="I110" s="16"/>
      <c r="J110" s="16"/>
      <c r="K110" s="16"/>
      <c r="L110" s="16"/>
    </row>
    <row r="111" spans="2:12" x14ac:dyDescent="0.25">
      <c r="B111" s="16"/>
      <c r="C111" s="16"/>
      <c r="D111" s="16"/>
      <c r="E111" s="16"/>
      <c r="F111" s="16"/>
      <c r="G111" s="16"/>
      <c r="H111" s="16"/>
      <c r="I111" s="16"/>
      <c r="J111" s="16"/>
      <c r="K111" s="16"/>
      <c r="L111" s="16"/>
    </row>
    <row r="112" spans="2:12" x14ac:dyDescent="0.25">
      <c r="B112" s="16"/>
      <c r="C112" s="16"/>
      <c r="D112" s="16"/>
      <c r="E112" s="16"/>
      <c r="F112" s="16"/>
      <c r="G112" s="16"/>
      <c r="H112" s="16"/>
      <c r="I112" s="16"/>
      <c r="J112" s="16"/>
      <c r="K112" s="16"/>
      <c r="L112" s="16"/>
    </row>
    <row r="113" spans="2:12" x14ac:dyDescent="0.25">
      <c r="B113" s="16"/>
      <c r="C113" s="16"/>
      <c r="D113" s="16"/>
      <c r="E113" s="16"/>
      <c r="F113" s="16"/>
      <c r="G113" s="16"/>
      <c r="H113" s="16"/>
      <c r="I113" s="16"/>
      <c r="J113" s="16"/>
      <c r="K113" s="16"/>
      <c r="L113" s="16"/>
    </row>
    <row r="114" spans="2:12" x14ac:dyDescent="0.25">
      <c r="B114" s="16"/>
      <c r="C114" s="16"/>
      <c r="D114" s="16"/>
      <c r="E114" s="16"/>
      <c r="F114" s="16"/>
      <c r="G114" s="16"/>
      <c r="H114" s="16"/>
      <c r="I114" s="16"/>
      <c r="J114" s="16"/>
      <c r="K114" s="16"/>
      <c r="L114" s="16"/>
    </row>
    <row r="115" spans="2:12" x14ac:dyDescent="0.25">
      <c r="B115" s="16"/>
      <c r="C115" s="16"/>
      <c r="D115" s="16"/>
      <c r="E115" s="16"/>
      <c r="F115" s="16"/>
      <c r="G115" s="16"/>
      <c r="H115" s="16"/>
      <c r="I115" s="16"/>
      <c r="J115" s="16"/>
      <c r="K115" s="16"/>
      <c r="L115" s="16"/>
    </row>
    <row r="116" spans="2:12" x14ac:dyDescent="0.25">
      <c r="B116" s="16"/>
      <c r="C116" s="16"/>
      <c r="D116" s="16"/>
      <c r="E116" s="16"/>
      <c r="F116" s="16"/>
      <c r="G116" s="16"/>
      <c r="H116" s="16"/>
      <c r="I116" s="16"/>
      <c r="J116" s="16"/>
      <c r="K116" s="16"/>
      <c r="L116" s="16"/>
    </row>
    <row r="117" spans="2:12" x14ac:dyDescent="0.25">
      <c r="B117" s="16"/>
      <c r="C117" s="16"/>
      <c r="D117" s="16"/>
      <c r="E117" s="16"/>
      <c r="F117" s="16"/>
      <c r="G117" s="16"/>
      <c r="H117" s="16"/>
      <c r="I117" s="16"/>
      <c r="J117" s="16"/>
      <c r="K117" s="16"/>
      <c r="L117" s="16"/>
    </row>
    <row r="118" spans="2:12" x14ac:dyDescent="0.25">
      <c r="B118" s="16"/>
      <c r="C118" s="16"/>
      <c r="D118" s="16"/>
      <c r="E118" s="16"/>
      <c r="F118" s="16"/>
      <c r="G118" s="16"/>
      <c r="H118" s="16"/>
      <c r="I118" s="16"/>
      <c r="J118" s="16"/>
      <c r="K118" s="16"/>
      <c r="L118" s="16"/>
    </row>
    <row r="119" spans="2:12" x14ac:dyDescent="0.25">
      <c r="B119" s="16"/>
      <c r="C119" s="16"/>
      <c r="D119" s="16"/>
      <c r="E119" s="16"/>
      <c r="F119" s="16"/>
      <c r="G119" s="16"/>
      <c r="H119" s="16"/>
      <c r="I119" s="16"/>
      <c r="J119" s="16"/>
      <c r="K119" s="16"/>
      <c r="L119" s="16"/>
    </row>
    <row r="120" spans="2:12" x14ac:dyDescent="0.25">
      <c r="B120" s="16"/>
      <c r="C120" s="16"/>
      <c r="D120" s="16"/>
      <c r="E120" s="16"/>
      <c r="F120" s="16"/>
      <c r="G120" s="16"/>
      <c r="H120" s="16"/>
      <c r="I120" s="16"/>
      <c r="J120" s="16"/>
      <c r="K120" s="16"/>
      <c r="L120" s="16"/>
    </row>
    <row r="121" spans="2:12" x14ac:dyDescent="0.25">
      <c r="B121" s="16"/>
      <c r="C121" s="16"/>
      <c r="D121" s="16"/>
      <c r="E121" s="16"/>
      <c r="F121" s="16"/>
      <c r="G121" s="16"/>
      <c r="H121" s="16"/>
      <c r="I121" s="16"/>
      <c r="J121" s="16"/>
      <c r="K121" s="16"/>
      <c r="L121" s="16"/>
    </row>
    <row r="122" spans="2:12" x14ac:dyDescent="0.25">
      <c r="B122" s="16"/>
      <c r="C122" s="16"/>
      <c r="D122" s="16"/>
      <c r="E122" s="16"/>
      <c r="F122" s="16"/>
      <c r="G122" s="16"/>
      <c r="H122" s="16"/>
      <c r="I122" s="16"/>
      <c r="J122" s="16"/>
      <c r="K122" s="16"/>
      <c r="L122" s="16"/>
    </row>
    <row r="123" spans="2:12" x14ac:dyDescent="0.25">
      <c r="B123" s="16"/>
      <c r="C123" s="16"/>
      <c r="D123" s="16"/>
      <c r="E123" s="16"/>
      <c r="F123" s="16"/>
      <c r="G123" s="16"/>
      <c r="H123" s="16"/>
      <c r="I123" s="16"/>
      <c r="J123" s="16"/>
      <c r="K123" s="16"/>
      <c r="L123" s="16"/>
    </row>
    <row r="124" spans="2:12" x14ac:dyDescent="0.25">
      <c r="B124" s="16"/>
      <c r="C124" s="16"/>
      <c r="D124" s="16"/>
      <c r="E124" s="16"/>
      <c r="F124" s="16"/>
      <c r="G124" s="16"/>
      <c r="H124" s="16"/>
      <c r="I124" s="16"/>
      <c r="J124" s="16"/>
      <c r="K124" s="16"/>
      <c r="L124" s="16"/>
    </row>
    <row r="125" spans="2:12" x14ac:dyDescent="0.25">
      <c r="B125" s="16"/>
      <c r="C125" s="16"/>
      <c r="D125" s="16"/>
      <c r="E125" s="16"/>
      <c r="F125" s="16"/>
      <c r="G125" s="16"/>
      <c r="H125" s="16"/>
      <c r="I125" s="16"/>
      <c r="J125" s="16"/>
      <c r="K125" s="16"/>
      <c r="L125" s="16"/>
    </row>
    <row r="126" spans="2:12" x14ac:dyDescent="0.25">
      <c r="B126" s="16"/>
      <c r="C126" s="16"/>
      <c r="D126" s="16"/>
      <c r="E126" s="16"/>
      <c r="F126" s="16"/>
      <c r="G126" s="16"/>
      <c r="H126" s="16"/>
      <c r="I126" s="16"/>
      <c r="J126" s="16"/>
      <c r="K126" s="16"/>
      <c r="L126" s="16"/>
    </row>
    <row r="127" spans="2:12" x14ac:dyDescent="0.25">
      <c r="B127" s="16"/>
      <c r="C127" s="16"/>
      <c r="D127" s="16"/>
      <c r="E127" s="16"/>
      <c r="F127" s="16"/>
      <c r="G127" s="16"/>
      <c r="H127" s="16"/>
      <c r="I127" s="16"/>
      <c r="J127" s="16"/>
      <c r="K127" s="16"/>
      <c r="L127" s="16"/>
    </row>
    <row r="128" spans="2:12" x14ac:dyDescent="0.25">
      <c r="B128" s="16"/>
      <c r="C128" s="16"/>
      <c r="D128" s="16"/>
      <c r="E128" s="16"/>
      <c r="F128" s="16"/>
      <c r="G128" s="16"/>
      <c r="H128" s="16"/>
      <c r="I128" s="16"/>
      <c r="J128" s="16"/>
      <c r="K128" s="16"/>
      <c r="L128" s="16"/>
    </row>
    <row r="129" spans="2:15" x14ac:dyDescent="0.25">
      <c r="B129" s="16"/>
      <c r="C129" s="16"/>
      <c r="D129" s="16"/>
      <c r="E129" s="16"/>
      <c r="F129" s="16"/>
      <c r="G129" s="16"/>
      <c r="H129" s="16"/>
      <c r="I129" s="16"/>
      <c r="J129" s="16"/>
      <c r="K129" s="16"/>
      <c r="L129" s="16"/>
    </row>
    <row r="130" spans="2:15" x14ac:dyDescent="0.25">
      <c r="B130" s="16"/>
      <c r="C130" s="16"/>
      <c r="D130" s="16"/>
      <c r="E130" s="16"/>
      <c r="F130" s="16"/>
      <c r="G130" s="16"/>
      <c r="H130" s="16"/>
      <c r="I130" s="16"/>
      <c r="J130" s="16"/>
      <c r="K130" s="16"/>
      <c r="L130" s="16"/>
    </row>
    <row r="131" spans="2:15" x14ac:dyDescent="0.25">
      <c r="B131" s="16"/>
      <c r="C131" s="16"/>
      <c r="D131" s="16"/>
      <c r="E131" s="16"/>
      <c r="F131" s="16"/>
      <c r="G131" s="16"/>
      <c r="H131" s="16"/>
      <c r="I131" s="16"/>
      <c r="J131" s="16"/>
      <c r="K131" s="16"/>
      <c r="L131" s="16"/>
    </row>
    <row r="132" spans="2:15" x14ac:dyDescent="0.25">
      <c r="B132" s="16"/>
      <c r="C132" s="16"/>
      <c r="D132" s="16"/>
      <c r="E132" s="16"/>
      <c r="F132" s="16"/>
      <c r="G132" s="16"/>
      <c r="H132" s="16"/>
      <c r="I132" s="16"/>
      <c r="J132" s="16"/>
      <c r="K132" s="16"/>
      <c r="L132" s="16"/>
      <c r="M132" s="16"/>
      <c r="N132" s="16"/>
      <c r="O132" s="16"/>
    </row>
    <row r="133" spans="2:15" x14ac:dyDescent="0.25">
      <c r="B133" s="16"/>
      <c r="C133" s="16"/>
      <c r="D133" s="16"/>
      <c r="E133" s="16"/>
      <c r="F133" s="16"/>
      <c r="G133" s="16"/>
      <c r="H133" s="16"/>
      <c r="I133" s="16"/>
      <c r="J133" s="16"/>
      <c r="K133" s="16"/>
      <c r="L133" s="16"/>
      <c r="M133" s="16"/>
      <c r="N133" s="16"/>
      <c r="O133" s="16"/>
    </row>
    <row r="134" spans="2:15" x14ac:dyDescent="0.25">
      <c r="B134" s="16"/>
      <c r="C134" s="16"/>
      <c r="D134" s="16"/>
      <c r="E134" s="16"/>
      <c r="F134" s="16"/>
      <c r="G134" s="16"/>
      <c r="H134" s="16"/>
      <c r="I134" s="16"/>
      <c r="J134" s="16"/>
      <c r="K134" s="16"/>
      <c r="L134" s="16"/>
      <c r="M134" s="16"/>
      <c r="N134" s="16"/>
      <c r="O134" s="16"/>
    </row>
    <row r="135" spans="2:15" x14ac:dyDescent="0.25">
      <c r="B135" s="16"/>
      <c r="C135" s="16"/>
      <c r="D135" s="16"/>
      <c r="E135" s="16"/>
      <c r="F135" s="16"/>
      <c r="G135" s="16"/>
      <c r="H135" s="16"/>
      <c r="I135" s="16"/>
      <c r="J135" s="16"/>
      <c r="K135" s="16"/>
      <c r="L135" s="16"/>
      <c r="M135" s="16"/>
      <c r="N135" s="16"/>
      <c r="O135" s="16"/>
    </row>
    <row r="136" spans="2:15" x14ac:dyDescent="0.25">
      <c r="B136" s="16"/>
      <c r="C136" s="16"/>
      <c r="D136" s="16"/>
      <c r="E136" s="16"/>
      <c r="F136" s="16"/>
      <c r="G136" s="16"/>
      <c r="H136" s="16"/>
      <c r="I136" s="16"/>
      <c r="J136" s="16"/>
      <c r="K136" s="16"/>
      <c r="L136" s="16"/>
      <c r="M136" s="16"/>
      <c r="N136" s="16"/>
      <c r="O136" s="16"/>
    </row>
    <row r="137" spans="2:15" x14ac:dyDescent="0.25">
      <c r="B137" s="16"/>
      <c r="C137" s="16"/>
      <c r="D137" s="16"/>
      <c r="E137" s="16"/>
      <c r="F137" s="16"/>
      <c r="G137" s="16"/>
      <c r="H137" s="16"/>
      <c r="I137" s="16"/>
      <c r="J137" s="16"/>
      <c r="K137" s="16"/>
      <c r="L137" s="16"/>
      <c r="M137" s="16"/>
      <c r="N137" s="16"/>
      <c r="O137" s="16"/>
    </row>
    <row r="138" spans="2:15" x14ac:dyDescent="0.25">
      <c r="B138" s="16"/>
      <c r="C138" s="16"/>
      <c r="D138" s="16"/>
      <c r="E138" s="16"/>
      <c r="F138" s="16"/>
      <c r="G138" s="16"/>
      <c r="H138" s="16"/>
      <c r="I138" s="16"/>
      <c r="J138" s="16"/>
      <c r="K138" s="16"/>
      <c r="L138" s="16"/>
      <c r="M138" s="16"/>
      <c r="N138" s="16"/>
      <c r="O138" s="16"/>
    </row>
    <row r="139" spans="2:15" x14ac:dyDescent="0.25">
      <c r="B139" s="16"/>
      <c r="C139" s="16"/>
      <c r="D139" s="16"/>
      <c r="E139" s="16"/>
      <c r="F139" s="16"/>
      <c r="G139" s="16"/>
      <c r="H139" s="16"/>
      <c r="I139" s="16"/>
      <c r="J139" s="16"/>
      <c r="K139" s="16"/>
      <c r="L139" s="16"/>
      <c r="M139" s="16"/>
      <c r="N139" s="16"/>
      <c r="O139" s="16"/>
    </row>
    <row r="140" spans="2:15" x14ac:dyDescent="0.25">
      <c r="B140" s="16"/>
      <c r="C140" s="16"/>
      <c r="D140" s="16"/>
      <c r="E140" s="16"/>
      <c r="F140" s="16"/>
      <c r="G140" s="16"/>
      <c r="H140" s="16"/>
      <c r="I140" s="16"/>
      <c r="J140" s="16"/>
      <c r="K140" s="16"/>
      <c r="L140" s="16"/>
      <c r="M140" s="16"/>
      <c r="N140" s="16"/>
      <c r="O140" s="16"/>
    </row>
    <row r="141" spans="2:15" x14ac:dyDescent="0.25">
      <c r="B141" s="16"/>
      <c r="C141" s="16"/>
      <c r="D141" s="16"/>
      <c r="E141" s="16"/>
      <c r="F141" s="16"/>
      <c r="G141" s="16"/>
      <c r="H141" s="16"/>
      <c r="I141" s="16"/>
      <c r="J141" s="16"/>
      <c r="K141" s="16"/>
      <c r="L141" s="16"/>
      <c r="M141" s="16"/>
      <c r="N141" s="16"/>
      <c r="O141" s="16"/>
    </row>
    <row r="142" spans="2:15" x14ac:dyDescent="0.25">
      <c r="B142" s="16"/>
      <c r="C142" s="16"/>
      <c r="D142" s="16"/>
      <c r="E142" s="16"/>
      <c r="F142" s="16"/>
      <c r="G142" s="16"/>
      <c r="H142" s="16"/>
      <c r="I142" s="16"/>
      <c r="J142" s="16"/>
      <c r="K142" s="16"/>
      <c r="L142" s="16"/>
      <c r="M142" s="16"/>
      <c r="N142" s="16"/>
      <c r="O142" s="16"/>
    </row>
    <row r="143" spans="2:15" x14ac:dyDescent="0.25">
      <c r="B143" s="16"/>
      <c r="C143" s="16"/>
      <c r="D143" s="16"/>
      <c r="E143" s="16"/>
      <c r="F143" s="16"/>
      <c r="G143" s="16"/>
      <c r="H143" s="16"/>
      <c r="I143" s="16"/>
      <c r="J143" s="16"/>
      <c r="K143" s="16"/>
      <c r="L143" s="16"/>
      <c r="M143" s="16"/>
      <c r="N143" s="16"/>
      <c r="O143" s="16"/>
    </row>
    <row r="144" spans="2:15" x14ac:dyDescent="0.25">
      <c r="B144" s="16"/>
      <c r="C144" s="16"/>
      <c r="D144" s="16"/>
      <c r="E144" s="16"/>
      <c r="F144" s="16"/>
      <c r="G144" s="16"/>
      <c r="H144" s="16"/>
      <c r="I144" s="16"/>
      <c r="J144" s="16"/>
      <c r="K144" s="16"/>
      <c r="L144" s="16"/>
      <c r="M144" s="16"/>
      <c r="N144" s="16"/>
      <c r="O144" s="16"/>
    </row>
    <row r="145" spans="2:15" x14ac:dyDescent="0.25">
      <c r="B145" s="16"/>
      <c r="C145" s="16"/>
      <c r="D145" s="16"/>
      <c r="E145" s="16"/>
      <c r="F145" s="16"/>
      <c r="G145" s="16"/>
      <c r="H145" s="16"/>
      <c r="I145" s="16"/>
      <c r="J145" s="16"/>
      <c r="K145" s="16"/>
      <c r="L145" s="16"/>
      <c r="M145" s="16"/>
      <c r="N145" s="16"/>
      <c r="O145" s="16"/>
    </row>
    <row r="146" spans="2:15" x14ac:dyDescent="0.25">
      <c r="B146" s="16"/>
      <c r="C146" s="16"/>
      <c r="D146" s="16"/>
      <c r="E146" s="16"/>
      <c r="F146" s="16"/>
      <c r="G146" s="16"/>
      <c r="H146" s="16"/>
      <c r="I146" s="16"/>
      <c r="J146" s="16"/>
      <c r="K146" s="16"/>
      <c r="L146" s="16"/>
      <c r="M146" s="16"/>
      <c r="N146" s="16"/>
      <c r="O146" s="16"/>
    </row>
    <row r="147" spans="2:15" x14ac:dyDescent="0.25">
      <c r="B147" s="16"/>
      <c r="C147" s="16"/>
      <c r="D147" s="16"/>
      <c r="E147" s="16"/>
      <c r="F147" s="16"/>
      <c r="G147" s="16"/>
      <c r="H147" s="16"/>
      <c r="I147" s="16"/>
      <c r="J147" s="16"/>
      <c r="K147" s="16"/>
      <c r="L147" s="16"/>
      <c r="M147" s="16"/>
      <c r="N147" s="16"/>
      <c r="O147" s="16"/>
    </row>
    <row r="148" spans="2:15" x14ac:dyDescent="0.25">
      <c r="B148" s="16"/>
      <c r="C148" s="16"/>
      <c r="D148" s="16"/>
      <c r="E148" s="16"/>
      <c r="F148" s="16"/>
      <c r="G148" s="16"/>
      <c r="H148" s="16"/>
      <c r="I148" s="16"/>
      <c r="J148" s="16"/>
      <c r="K148" s="16"/>
      <c r="L148" s="16"/>
      <c r="M148" s="16"/>
      <c r="N148" s="16"/>
      <c r="O148" s="16"/>
    </row>
    <row r="149" spans="2:15" x14ac:dyDescent="0.25">
      <c r="B149" s="16"/>
      <c r="C149" s="16"/>
      <c r="D149" s="16"/>
      <c r="E149" s="16"/>
      <c r="F149" s="16"/>
      <c r="G149" s="16"/>
      <c r="H149" s="16"/>
      <c r="I149" s="16"/>
      <c r="J149" s="16"/>
      <c r="K149" s="16"/>
      <c r="L149" s="16"/>
      <c r="M149" s="16"/>
      <c r="N149" s="16"/>
      <c r="O149" s="16"/>
    </row>
    <row r="150" spans="2:15" x14ac:dyDescent="0.25">
      <c r="B150" s="16"/>
      <c r="C150" s="16"/>
      <c r="D150" s="16"/>
      <c r="E150" s="16"/>
      <c r="F150" s="16"/>
      <c r="G150" s="16"/>
      <c r="H150" s="16"/>
      <c r="I150" s="16"/>
      <c r="J150" s="16"/>
      <c r="K150" s="16"/>
      <c r="L150" s="16"/>
      <c r="M150" s="16"/>
      <c r="N150" s="16"/>
      <c r="O150" s="16"/>
    </row>
    <row r="151" spans="2:15" x14ac:dyDescent="0.25">
      <c r="B151" s="16"/>
      <c r="C151" s="16"/>
      <c r="D151" s="16"/>
      <c r="E151" s="16"/>
      <c r="F151" s="16"/>
      <c r="G151" s="16"/>
      <c r="H151" s="16"/>
      <c r="I151" s="16"/>
      <c r="J151" s="16"/>
      <c r="K151" s="16"/>
      <c r="L151" s="16"/>
      <c r="M151" s="16"/>
      <c r="N151" s="16"/>
      <c r="O151" s="16"/>
    </row>
    <row r="152" spans="2:15" x14ac:dyDescent="0.25">
      <c r="B152" s="16"/>
      <c r="C152" s="16"/>
      <c r="D152" s="16"/>
      <c r="E152" s="16"/>
      <c r="F152" s="16"/>
      <c r="G152" s="16"/>
      <c r="H152" s="16"/>
      <c r="I152" s="16"/>
      <c r="J152" s="16"/>
      <c r="K152" s="16"/>
      <c r="L152" s="16"/>
      <c r="M152" s="16"/>
      <c r="N152" s="16"/>
      <c r="O152" s="16"/>
    </row>
    <row r="153" spans="2:15" x14ac:dyDescent="0.25">
      <c r="B153" s="16"/>
      <c r="C153" s="16"/>
      <c r="D153" s="16"/>
      <c r="E153" s="16"/>
      <c r="F153" s="16"/>
      <c r="G153" s="16"/>
      <c r="H153" s="16"/>
      <c r="I153" s="16"/>
      <c r="J153" s="16"/>
      <c r="K153" s="16"/>
      <c r="L153" s="16"/>
      <c r="M153" s="16"/>
      <c r="N153" s="16"/>
      <c r="O153" s="16"/>
    </row>
    <row r="154" spans="2:15" x14ac:dyDescent="0.25">
      <c r="B154" s="16"/>
      <c r="C154" s="16"/>
      <c r="D154" s="16"/>
      <c r="E154" s="16"/>
      <c r="F154" s="16"/>
      <c r="G154" s="16"/>
      <c r="H154" s="16"/>
      <c r="I154" s="16"/>
      <c r="J154" s="16"/>
      <c r="K154" s="16"/>
      <c r="L154" s="16"/>
      <c r="M154" s="16"/>
      <c r="N154" s="16"/>
      <c r="O154" s="16"/>
    </row>
    <row r="155" spans="2:15" x14ac:dyDescent="0.25">
      <c r="B155" s="16"/>
      <c r="C155" s="16"/>
      <c r="D155" s="16"/>
      <c r="E155" s="16"/>
      <c r="F155" s="16"/>
      <c r="G155" s="16"/>
      <c r="H155" s="16"/>
      <c r="I155" s="16"/>
      <c r="J155" s="16"/>
      <c r="K155" s="16"/>
      <c r="L155" s="16"/>
      <c r="M155" s="16"/>
      <c r="N155" s="16"/>
      <c r="O155" s="16"/>
    </row>
    <row r="156" spans="2:15" x14ac:dyDescent="0.25">
      <c r="B156" s="16"/>
      <c r="C156" s="16"/>
      <c r="D156" s="16"/>
      <c r="E156" s="16"/>
      <c r="F156" s="16"/>
      <c r="G156" s="16"/>
      <c r="H156" s="16"/>
      <c r="I156" s="16"/>
      <c r="J156" s="16"/>
      <c r="K156" s="16"/>
      <c r="L156" s="16"/>
      <c r="M156" s="16"/>
      <c r="N156" s="16"/>
      <c r="O156" s="16"/>
    </row>
    <row r="157" spans="2:15" x14ac:dyDescent="0.25">
      <c r="B157" s="16"/>
      <c r="C157" s="16"/>
      <c r="D157" s="16"/>
      <c r="E157" s="16"/>
      <c r="F157" s="16"/>
      <c r="G157" s="16"/>
      <c r="H157" s="16"/>
      <c r="I157" s="16"/>
      <c r="J157" s="16"/>
      <c r="K157" s="16"/>
      <c r="L157" s="16"/>
      <c r="M157" s="16"/>
      <c r="N157" s="16"/>
      <c r="O157" s="16"/>
    </row>
    <row r="158" spans="2:15" x14ac:dyDescent="0.25">
      <c r="B158" s="16"/>
      <c r="C158" s="16"/>
      <c r="D158" s="16"/>
      <c r="E158" s="16"/>
      <c r="F158" s="16"/>
      <c r="G158" s="16"/>
      <c r="H158" s="16"/>
      <c r="I158" s="16"/>
      <c r="J158" s="16"/>
      <c r="K158" s="16"/>
      <c r="L158" s="16"/>
      <c r="M158" s="16"/>
      <c r="N158" s="16"/>
      <c r="O158" s="16"/>
    </row>
    <row r="159" spans="2:15" x14ac:dyDescent="0.25">
      <c r="B159" s="16"/>
      <c r="C159" s="16"/>
      <c r="D159" s="16"/>
      <c r="E159" s="16"/>
      <c r="F159" s="16"/>
      <c r="G159" s="16"/>
      <c r="H159" s="16"/>
      <c r="I159" s="16"/>
      <c r="J159" s="16"/>
      <c r="K159" s="16"/>
      <c r="L159" s="16"/>
      <c r="M159" s="16"/>
      <c r="N159" s="16"/>
      <c r="O159" s="16"/>
    </row>
    <row r="160" spans="2:15" x14ac:dyDescent="0.25">
      <c r="B160" s="16"/>
      <c r="C160" s="16"/>
      <c r="D160" s="16"/>
      <c r="E160" s="16"/>
      <c r="F160" s="16"/>
      <c r="G160" s="16"/>
      <c r="H160" s="16"/>
      <c r="I160" s="16"/>
      <c r="J160" s="16"/>
      <c r="K160" s="16"/>
      <c r="L160" s="16"/>
      <c r="M160" s="16"/>
      <c r="N160" s="16"/>
      <c r="O160" s="16"/>
    </row>
    <row r="161" spans="2:15" x14ac:dyDescent="0.25">
      <c r="B161" s="16"/>
      <c r="C161" s="16"/>
      <c r="D161" s="16"/>
      <c r="E161" s="16"/>
      <c r="F161" s="16"/>
      <c r="G161" s="16"/>
      <c r="H161" s="16"/>
      <c r="I161" s="16"/>
      <c r="J161" s="16"/>
      <c r="K161" s="16"/>
      <c r="L161" s="16"/>
      <c r="M161" s="16"/>
      <c r="N161" s="16"/>
      <c r="O161" s="16"/>
    </row>
    <row r="162" spans="2:15" x14ac:dyDescent="0.25">
      <c r="B162" s="16"/>
      <c r="C162" s="16"/>
      <c r="D162" s="16"/>
      <c r="E162" s="16"/>
      <c r="F162" s="16"/>
      <c r="G162" s="16"/>
      <c r="H162" s="16"/>
      <c r="I162" s="16"/>
      <c r="J162" s="16"/>
      <c r="K162" s="16"/>
      <c r="L162" s="16"/>
      <c r="M162" s="16"/>
      <c r="N162" s="16"/>
      <c r="O162" s="16"/>
    </row>
    <row r="163" spans="2:15" x14ac:dyDescent="0.25">
      <c r="B163" s="16"/>
      <c r="C163" s="16"/>
      <c r="D163" s="16"/>
      <c r="E163" s="16"/>
      <c r="F163" s="16"/>
      <c r="G163" s="16"/>
      <c r="H163" s="16"/>
      <c r="I163" s="16"/>
      <c r="J163" s="16"/>
      <c r="K163" s="16"/>
      <c r="L163" s="16"/>
      <c r="M163" s="16"/>
      <c r="N163" s="16"/>
      <c r="O163" s="16"/>
    </row>
    <row r="164" spans="2:15" x14ac:dyDescent="0.25">
      <c r="B164" s="16"/>
      <c r="C164" s="16"/>
      <c r="D164" s="16"/>
      <c r="E164" s="16"/>
      <c r="F164" s="16"/>
      <c r="G164" s="16"/>
      <c r="H164" s="16"/>
      <c r="I164" s="16"/>
      <c r="J164" s="16"/>
      <c r="K164" s="16"/>
      <c r="L164" s="16"/>
      <c r="M164" s="16"/>
      <c r="N164" s="16"/>
      <c r="O164" s="16"/>
    </row>
    <row r="165" spans="2:15" x14ac:dyDescent="0.25">
      <c r="B165" s="16"/>
      <c r="C165" s="16"/>
      <c r="D165" s="16"/>
      <c r="E165" s="16"/>
      <c r="F165" s="16"/>
      <c r="G165" s="16"/>
      <c r="H165" s="16"/>
      <c r="I165" s="16"/>
      <c r="J165" s="16"/>
      <c r="K165" s="16"/>
      <c r="L165" s="16"/>
      <c r="M165" s="16"/>
      <c r="N165" s="16"/>
      <c r="O165" s="16"/>
    </row>
    <row r="166" spans="2:15" x14ac:dyDescent="0.25">
      <c r="B166" s="16"/>
      <c r="C166" s="16"/>
      <c r="D166" s="16"/>
      <c r="E166" s="16"/>
      <c r="F166" s="16"/>
      <c r="G166" s="16"/>
      <c r="H166" s="16"/>
      <c r="I166" s="16"/>
      <c r="J166" s="16"/>
      <c r="K166" s="16"/>
      <c r="L166" s="16"/>
      <c r="M166" s="16"/>
      <c r="N166" s="16"/>
      <c r="O166" s="16"/>
    </row>
    <row r="167" spans="2:15" x14ac:dyDescent="0.25">
      <c r="B167" s="16"/>
      <c r="C167" s="16"/>
      <c r="D167" s="16"/>
      <c r="E167" s="16"/>
      <c r="F167" s="16"/>
      <c r="G167" s="16"/>
      <c r="H167" s="16"/>
      <c r="I167" s="16"/>
      <c r="J167" s="16"/>
      <c r="K167" s="16"/>
      <c r="L167" s="16"/>
      <c r="M167" s="16"/>
      <c r="N167" s="16"/>
      <c r="O167" s="16"/>
    </row>
    <row r="168" spans="2:15" x14ac:dyDescent="0.25">
      <c r="B168" s="16"/>
      <c r="C168" s="16"/>
      <c r="D168" s="16"/>
      <c r="E168" s="16"/>
      <c r="F168" s="16"/>
      <c r="G168" s="16"/>
      <c r="H168" s="16"/>
      <c r="I168" s="16"/>
      <c r="J168" s="16"/>
      <c r="K168" s="16"/>
      <c r="L168" s="16"/>
      <c r="M168" s="16"/>
      <c r="N168" s="16"/>
      <c r="O168" s="16"/>
    </row>
    <row r="169" spans="2:15" x14ac:dyDescent="0.25">
      <c r="B169" s="16"/>
      <c r="C169" s="16"/>
      <c r="D169" s="16"/>
      <c r="E169" s="16"/>
      <c r="F169" s="16"/>
      <c r="G169" s="16"/>
      <c r="H169" s="16"/>
      <c r="I169" s="16"/>
      <c r="J169" s="16"/>
      <c r="K169" s="16"/>
      <c r="L169" s="16"/>
      <c r="M169" s="16"/>
      <c r="N169" s="16"/>
      <c r="O169" s="16"/>
    </row>
    <row r="170" spans="2:15" x14ac:dyDescent="0.25">
      <c r="B170" s="16"/>
      <c r="C170" s="16"/>
      <c r="D170" s="16"/>
      <c r="E170" s="16"/>
      <c r="F170" s="16"/>
      <c r="G170" s="16"/>
      <c r="H170" s="16"/>
      <c r="I170" s="16"/>
      <c r="J170" s="16"/>
      <c r="K170" s="16"/>
      <c r="L170" s="16"/>
      <c r="M170" s="16"/>
      <c r="N170" s="16"/>
      <c r="O170" s="16"/>
    </row>
    <row r="171" spans="2:15" x14ac:dyDescent="0.25">
      <c r="B171" s="16"/>
      <c r="C171" s="16"/>
      <c r="D171" s="16"/>
      <c r="E171" s="16"/>
      <c r="F171" s="16"/>
      <c r="G171" s="16"/>
      <c r="H171" s="16"/>
      <c r="I171" s="16"/>
      <c r="J171" s="16"/>
      <c r="K171" s="16"/>
      <c r="L171" s="16"/>
      <c r="M171" s="16"/>
      <c r="N171" s="16"/>
      <c r="O171" s="16"/>
    </row>
    <row r="172" spans="2:15" x14ac:dyDescent="0.25">
      <c r="B172" s="16"/>
      <c r="C172" s="16"/>
      <c r="D172" s="16"/>
      <c r="E172" s="16"/>
      <c r="F172" s="16"/>
      <c r="G172" s="16"/>
      <c r="H172" s="16"/>
      <c r="I172" s="16"/>
      <c r="J172" s="16"/>
      <c r="K172" s="16"/>
      <c r="L172" s="16"/>
      <c r="M172" s="16"/>
      <c r="N172" s="16"/>
      <c r="O172" s="16"/>
    </row>
    <row r="173" spans="2:15" x14ac:dyDescent="0.25">
      <c r="B173" s="16"/>
      <c r="C173" s="16"/>
      <c r="D173" s="16"/>
      <c r="E173" s="16"/>
      <c r="F173" s="16"/>
      <c r="G173" s="16"/>
      <c r="H173" s="16"/>
      <c r="I173" s="16"/>
      <c r="J173" s="16"/>
      <c r="K173" s="16"/>
      <c r="L173" s="16"/>
      <c r="M173" s="16"/>
      <c r="N173" s="16"/>
      <c r="O173" s="16"/>
    </row>
    <row r="174" spans="2:15" x14ac:dyDescent="0.25">
      <c r="B174" s="16"/>
      <c r="C174" s="16"/>
      <c r="D174" s="16"/>
      <c r="E174" s="16"/>
      <c r="F174" s="16"/>
      <c r="G174" s="16"/>
      <c r="H174" s="16"/>
      <c r="I174" s="16"/>
      <c r="J174" s="16"/>
      <c r="K174" s="16"/>
      <c r="L174" s="16"/>
      <c r="M174" s="16"/>
      <c r="N174" s="16"/>
      <c r="O174" s="16"/>
    </row>
    <row r="175" spans="2:15" x14ac:dyDescent="0.25">
      <c r="B175" s="16"/>
      <c r="C175" s="16"/>
      <c r="D175" s="16"/>
      <c r="E175" s="16"/>
      <c r="F175" s="16"/>
      <c r="G175" s="16"/>
      <c r="H175" s="16"/>
      <c r="I175" s="16"/>
      <c r="J175" s="16"/>
      <c r="K175" s="16"/>
      <c r="L175" s="16"/>
      <c r="M175" s="16"/>
      <c r="N175" s="16"/>
      <c r="O175" s="16"/>
    </row>
    <row r="176" spans="2:15" x14ac:dyDescent="0.25">
      <c r="B176" s="16"/>
      <c r="C176" s="16"/>
      <c r="D176" s="16"/>
      <c r="E176" s="16"/>
      <c r="F176" s="16"/>
      <c r="G176" s="16"/>
      <c r="H176" s="16"/>
      <c r="I176" s="16"/>
      <c r="J176" s="16"/>
      <c r="K176" s="16"/>
      <c r="L176" s="16"/>
      <c r="M176" s="16"/>
      <c r="N176" s="16"/>
      <c r="O176" s="16"/>
    </row>
    <row r="177" spans="2:15" x14ac:dyDescent="0.25">
      <c r="B177" s="16"/>
      <c r="C177" s="16"/>
      <c r="D177" s="16"/>
      <c r="E177" s="16"/>
      <c r="F177" s="16"/>
      <c r="G177" s="16"/>
      <c r="H177" s="16"/>
      <c r="I177" s="16"/>
      <c r="J177" s="16"/>
      <c r="K177" s="16"/>
      <c r="L177" s="16"/>
      <c r="M177" s="16"/>
      <c r="N177" s="16"/>
      <c r="O177" s="16"/>
    </row>
    <row r="178" spans="2:15" x14ac:dyDescent="0.25">
      <c r="B178" s="16"/>
      <c r="C178" s="16"/>
      <c r="D178" s="16"/>
      <c r="E178" s="16"/>
      <c r="F178" s="16"/>
      <c r="G178" s="16"/>
      <c r="H178" s="16"/>
      <c r="I178" s="16"/>
      <c r="J178" s="16"/>
      <c r="K178" s="16"/>
      <c r="L178" s="16"/>
      <c r="M178" s="16"/>
      <c r="N178" s="16"/>
      <c r="O178" s="16"/>
    </row>
    <row r="179" spans="2:15" x14ac:dyDescent="0.25">
      <c r="B179" s="16"/>
      <c r="C179" s="16"/>
      <c r="D179" s="16"/>
      <c r="E179" s="16"/>
      <c r="F179" s="16"/>
      <c r="G179" s="16"/>
      <c r="H179" s="16"/>
      <c r="I179" s="16"/>
      <c r="J179" s="16"/>
      <c r="K179" s="16"/>
      <c r="L179" s="16"/>
      <c r="M179" s="16"/>
      <c r="N179" s="16"/>
      <c r="O179" s="16"/>
    </row>
    <row r="180" spans="2:15" x14ac:dyDescent="0.25">
      <c r="B180" s="16"/>
      <c r="C180" s="16"/>
      <c r="D180" s="16"/>
      <c r="E180" s="16"/>
      <c r="F180" s="16"/>
      <c r="G180" s="16"/>
      <c r="H180" s="16"/>
      <c r="I180" s="16"/>
      <c r="J180" s="16"/>
      <c r="K180" s="16"/>
      <c r="L180" s="16"/>
      <c r="M180" s="16"/>
      <c r="N180" s="16"/>
      <c r="O180" s="16"/>
    </row>
    <row r="181" spans="2:15" x14ac:dyDescent="0.25">
      <c r="B181" s="16"/>
      <c r="C181" s="16"/>
      <c r="D181" s="16"/>
      <c r="E181" s="16"/>
      <c r="F181" s="16"/>
      <c r="G181" s="16"/>
      <c r="H181" s="16"/>
      <c r="I181" s="16"/>
      <c r="J181" s="16"/>
      <c r="K181" s="16"/>
      <c r="L181" s="16"/>
      <c r="M181" s="16"/>
      <c r="N181" s="16"/>
      <c r="O181" s="16"/>
    </row>
    <row r="182" spans="2:15" x14ac:dyDescent="0.25">
      <c r="B182" s="16"/>
      <c r="C182" s="16"/>
      <c r="D182" s="16"/>
      <c r="E182" s="16"/>
      <c r="F182" s="16"/>
      <c r="G182" s="16"/>
      <c r="H182" s="16"/>
      <c r="I182" s="16"/>
      <c r="J182" s="16"/>
      <c r="K182" s="16"/>
      <c r="L182" s="16"/>
      <c r="M182" s="16"/>
      <c r="N182" s="16"/>
      <c r="O182" s="16"/>
    </row>
    <row r="183" spans="2:15" x14ac:dyDescent="0.25">
      <c r="B183" s="16"/>
      <c r="C183" s="16"/>
      <c r="D183" s="16"/>
      <c r="E183" s="16"/>
      <c r="F183" s="16"/>
      <c r="G183" s="16"/>
      <c r="H183" s="16"/>
      <c r="I183" s="16"/>
      <c r="J183" s="16"/>
      <c r="K183" s="16"/>
      <c r="L183" s="16"/>
      <c r="M183" s="16"/>
      <c r="N183" s="16"/>
      <c r="O183" s="16"/>
    </row>
    <row r="184" spans="2:15" x14ac:dyDescent="0.25">
      <c r="B184" s="16"/>
      <c r="C184" s="16"/>
      <c r="D184" s="16"/>
      <c r="E184" s="16"/>
      <c r="F184" s="16"/>
      <c r="G184" s="16"/>
      <c r="H184" s="16"/>
      <c r="I184" s="16"/>
      <c r="J184" s="16"/>
      <c r="K184" s="16"/>
      <c r="L184" s="16"/>
      <c r="M184" s="16"/>
      <c r="N184" s="16"/>
      <c r="O184" s="16"/>
    </row>
    <row r="185" spans="2:15" x14ac:dyDescent="0.25">
      <c r="B185" s="16"/>
      <c r="C185" s="16"/>
      <c r="D185" s="16"/>
      <c r="E185" s="16"/>
      <c r="F185" s="16"/>
      <c r="G185" s="16"/>
      <c r="H185" s="16"/>
      <c r="I185" s="16"/>
      <c r="J185" s="16"/>
      <c r="K185" s="16"/>
      <c r="L185" s="16"/>
      <c r="M185" s="16"/>
      <c r="N185" s="16"/>
      <c r="O185" s="16"/>
    </row>
    <row r="186" spans="2:15" x14ac:dyDescent="0.25">
      <c r="B186" s="16"/>
      <c r="C186" s="16"/>
      <c r="D186" s="16"/>
      <c r="E186" s="16"/>
      <c r="F186" s="16"/>
      <c r="G186" s="16"/>
      <c r="H186" s="16"/>
      <c r="I186" s="16"/>
      <c r="J186" s="16"/>
      <c r="K186" s="16"/>
      <c r="L186" s="16"/>
      <c r="M186" s="16"/>
      <c r="N186" s="16"/>
      <c r="O186" s="16"/>
    </row>
    <row r="187" spans="2:15" x14ac:dyDescent="0.25">
      <c r="B187" s="16"/>
      <c r="C187" s="16"/>
      <c r="D187" s="16"/>
      <c r="E187" s="16"/>
      <c r="F187" s="16"/>
      <c r="G187" s="16"/>
      <c r="H187" s="16"/>
      <c r="I187" s="16"/>
      <c r="J187" s="16"/>
      <c r="K187" s="16"/>
      <c r="L187" s="16"/>
      <c r="M187" s="16"/>
      <c r="N187" s="16"/>
      <c r="O187" s="16"/>
    </row>
    <row r="188" spans="2:15" x14ac:dyDescent="0.25">
      <c r="B188" s="16"/>
      <c r="C188" s="16"/>
      <c r="D188" s="16"/>
      <c r="E188" s="16"/>
      <c r="F188" s="16"/>
      <c r="G188" s="16"/>
      <c r="H188" s="16"/>
      <c r="I188" s="16"/>
      <c r="J188" s="16"/>
      <c r="K188" s="16"/>
      <c r="L188" s="16"/>
      <c r="M188" s="16"/>
      <c r="N188" s="16"/>
      <c r="O188" s="16"/>
    </row>
    <row r="189" spans="2:15" x14ac:dyDescent="0.25">
      <c r="B189" s="16"/>
      <c r="C189" s="16"/>
      <c r="D189" s="16"/>
      <c r="E189" s="16"/>
      <c r="F189" s="16"/>
      <c r="G189" s="16"/>
      <c r="H189" s="16"/>
      <c r="I189" s="16"/>
      <c r="J189" s="16"/>
      <c r="K189" s="16"/>
      <c r="L189" s="16"/>
      <c r="M189" s="16"/>
      <c r="N189" s="16"/>
      <c r="O189" s="16"/>
    </row>
    <row r="190" spans="2:15" x14ac:dyDescent="0.25">
      <c r="B190" s="16"/>
      <c r="C190" s="16"/>
      <c r="D190" s="16"/>
      <c r="E190" s="16"/>
      <c r="F190" s="16"/>
      <c r="G190" s="16"/>
      <c r="H190" s="16"/>
      <c r="I190" s="16"/>
      <c r="J190" s="16"/>
      <c r="K190" s="16"/>
      <c r="L190" s="16"/>
      <c r="M190" s="16"/>
      <c r="N190" s="16"/>
      <c r="O190" s="16"/>
    </row>
    <row r="191" spans="2:15" x14ac:dyDescent="0.25">
      <c r="B191" s="16"/>
      <c r="C191" s="16"/>
      <c r="D191" s="16"/>
      <c r="E191" s="16"/>
      <c r="F191" s="16"/>
      <c r="G191" s="16"/>
      <c r="H191" s="16"/>
      <c r="I191" s="16"/>
      <c r="J191" s="16"/>
      <c r="K191" s="16"/>
      <c r="L191" s="16"/>
      <c r="M191" s="16"/>
      <c r="N191" s="16"/>
      <c r="O191" s="16"/>
    </row>
    <row r="192" spans="2:15" x14ac:dyDescent="0.25">
      <c r="B192" s="16"/>
      <c r="C192" s="16"/>
      <c r="D192" s="16"/>
      <c r="E192" s="16"/>
      <c r="F192" s="16"/>
      <c r="G192" s="16"/>
      <c r="H192" s="16"/>
      <c r="I192" s="16"/>
      <c r="J192" s="16"/>
      <c r="K192" s="16"/>
      <c r="L192" s="16"/>
      <c r="M192" s="16"/>
      <c r="N192" s="16"/>
      <c r="O192" s="16"/>
    </row>
    <row r="193" spans="2:15" x14ac:dyDescent="0.25">
      <c r="B193" s="16"/>
      <c r="C193" s="16"/>
      <c r="D193" s="16"/>
      <c r="E193" s="16"/>
      <c r="F193" s="16"/>
      <c r="G193" s="16"/>
      <c r="H193" s="16"/>
      <c r="I193" s="16"/>
      <c r="J193" s="16"/>
      <c r="K193" s="16"/>
      <c r="L193" s="16"/>
      <c r="M193" s="16"/>
      <c r="N193" s="16"/>
      <c r="O193" s="16"/>
    </row>
    <row r="194" spans="2:15" x14ac:dyDescent="0.25">
      <c r="B194" s="16"/>
      <c r="C194" s="16"/>
      <c r="D194" s="16"/>
      <c r="E194" s="16"/>
      <c r="F194" s="16"/>
      <c r="G194" s="16"/>
      <c r="H194" s="16"/>
      <c r="I194" s="16"/>
      <c r="J194" s="16"/>
      <c r="K194" s="16"/>
      <c r="L194" s="16"/>
      <c r="M194" s="16"/>
      <c r="N194" s="16"/>
      <c r="O194" s="16"/>
    </row>
    <row r="195" spans="2:15" x14ac:dyDescent="0.25">
      <c r="B195" s="16"/>
      <c r="C195" s="16"/>
      <c r="D195" s="16"/>
      <c r="E195" s="16"/>
      <c r="F195" s="16"/>
      <c r="G195" s="16"/>
      <c r="H195" s="16"/>
      <c r="I195" s="16"/>
      <c r="J195" s="16"/>
      <c r="K195" s="16"/>
      <c r="L195" s="16"/>
      <c r="M195" s="16"/>
      <c r="N195" s="16"/>
      <c r="O195" s="16"/>
    </row>
    <row r="196" spans="2:15" x14ac:dyDescent="0.25">
      <c r="B196" s="16"/>
      <c r="C196" s="16"/>
      <c r="D196" s="16"/>
      <c r="E196" s="16"/>
      <c r="F196" s="16"/>
      <c r="G196" s="16"/>
      <c r="H196" s="16"/>
      <c r="I196" s="16"/>
      <c r="J196" s="16"/>
      <c r="K196" s="16"/>
      <c r="L196" s="16"/>
      <c r="M196" s="16"/>
      <c r="N196" s="16"/>
      <c r="O196" s="16"/>
    </row>
    <row r="197" spans="2:15" x14ac:dyDescent="0.25">
      <c r="B197" s="16"/>
      <c r="C197" s="16"/>
      <c r="D197" s="16"/>
      <c r="E197" s="16"/>
      <c r="F197" s="16"/>
      <c r="G197" s="16"/>
      <c r="H197" s="16"/>
      <c r="I197" s="16"/>
      <c r="J197" s="16"/>
      <c r="K197" s="16"/>
      <c r="L197" s="16"/>
      <c r="M197" s="16"/>
      <c r="N197" s="16"/>
      <c r="O197" s="16"/>
    </row>
    <row r="198" spans="2:15" x14ac:dyDescent="0.25">
      <c r="B198" s="16"/>
      <c r="C198" s="16"/>
      <c r="D198" s="16"/>
      <c r="E198" s="16"/>
      <c r="F198" s="16"/>
      <c r="G198" s="16"/>
      <c r="H198" s="16"/>
      <c r="I198" s="16"/>
      <c r="J198" s="16"/>
      <c r="K198" s="16"/>
      <c r="L198" s="16"/>
      <c r="M198" s="16"/>
      <c r="N198" s="16"/>
      <c r="O198" s="16"/>
    </row>
    <row r="199" spans="2:15" x14ac:dyDescent="0.25">
      <c r="B199" s="16"/>
      <c r="C199" s="16"/>
      <c r="D199" s="16"/>
      <c r="E199" s="16"/>
      <c r="F199" s="16"/>
      <c r="G199" s="16"/>
      <c r="H199" s="16"/>
      <c r="I199" s="16"/>
      <c r="J199" s="16"/>
      <c r="K199" s="16"/>
      <c r="L199" s="16"/>
      <c r="M199" s="16"/>
      <c r="N199" s="16"/>
      <c r="O199" s="16"/>
    </row>
    <row r="200" spans="2:15" x14ac:dyDescent="0.25">
      <c r="B200" s="16"/>
      <c r="C200" s="16"/>
      <c r="D200" s="16"/>
      <c r="E200" s="16"/>
      <c r="F200" s="16"/>
      <c r="G200" s="16"/>
      <c r="H200" s="16"/>
      <c r="I200" s="16"/>
      <c r="J200" s="16"/>
      <c r="K200" s="16"/>
      <c r="L200" s="16"/>
      <c r="M200" s="16"/>
      <c r="N200" s="16"/>
      <c r="O200" s="16"/>
    </row>
    <row r="201" spans="2:15" x14ac:dyDescent="0.25">
      <c r="B201" s="16"/>
      <c r="C201" s="16"/>
      <c r="D201" s="16"/>
      <c r="E201" s="16"/>
      <c r="F201" s="16"/>
      <c r="G201" s="16"/>
      <c r="H201" s="16"/>
      <c r="I201" s="16"/>
      <c r="J201" s="16"/>
      <c r="K201" s="16"/>
      <c r="L201" s="16"/>
      <c r="M201" s="16"/>
      <c r="N201" s="16"/>
      <c r="O201" s="16"/>
    </row>
    <row r="202" spans="2:15" x14ac:dyDescent="0.25">
      <c r="B202" s="16"/>
      <c r="C202" s="16"/>
      <c r="D202" s="16"/>
      <c r="E202" s="16"/>
      <c r="F202" s="16"/>
      <c r="G202" s="16"/>
      <c r="H202" s="16"/>
      <c r="I202" s="16"/>
      <c r="J202" s="16"/>
      <c r="K202" s="16"/>
      <c r="L202" s="16"/>
      <c r="M202" s="16"/>
      <c r="N202" s="16"/>
      <c r="O202" s="16"/>
    </row>
    <row r="203" spans="2:15" x14ac:dyDescent="0.25">
      <c r="B203" s="16"/>
      <c r="C203" s="16"/>
      <c r="D203" s="16"/>
      <c r="E203" s="16"/>
      <c r="F203" s="16"/>
      <c r="G203" s="16"/>
      <c r="H203" s="16"/>
      <c r="I203" s="16"/>
      <c r="J203" s="16"/>
      <c r="K203" s="16"/>
      <c r="L203" s="16"/>
      <c r="M203" s="16"/>
      <c r="N203" s="16"/>
      <c r="O203" s="16"/>
    </row>
    <row r="204" spans="2:15" x14ac:dyDescent="0.25">
      <c r="B204" s="16"/>
      <c r="C204" s="16"/>
      <c r="D204" s="16"/>
      <c r="E204" s="16"/>
      <c r="F204" s="16"/>
      <c r="G204" s="16"/>
      <c r="H204" s="16"/>
      <c r="I204" s="16"/>
      <c r="J204" s="16"/>
      <c r="K204" s="16"/>
      <c r="L204" s="16"/>
      <c r="M204" s="16"/>
      <c r="N204" s="16"/>
      <c r="O204" s="16"/>
    </row>
    <row r="205" spans="2:15" x14ac:dyDescent="0.25">
      <c r="B205" s="16"/>
      <c r="C205" s="16"/>
      <c r="D205" s="16"/>
      <c r="E205" s="16"/>
      <c r="F205" s="16"/>
      <c r="G205" s="16"/>
      <c r="H205" s="16"/>
      <c r="I205" s="16"/>
      <c r="J205" s="16"/>
      <c r="K205" s="16"/>
      <c r="L205" s="16"/>
      <c r="M205" s="16"/>
      <c r="N205" s="16"/>
      <c r="O205" s="16"/>
    </row>
    <row r="206" spans="2:15" x14ac:dyDescent="0.25">
      <c r="B206" s="16"/>
      <c r="C206" s="16"/>
      <c r="D206" s="16"/>
      <c r="E206" s="16"/>
      <c r="F206" s="16"/>
      <c r="G206" s="16"/>
      <c r="H206" s="16"/>
      <c r="I206" s="16"/>
      <c r="J206" s="16"/>
      <c r="K206" s="16"/>
      <c r="L206" s="16"/>
      <c r="M206" s="16"/>
      <c r="N206" s="16"/>
      <c r="O206" s="16"/>
    </row>
    <row r="207" spans="2:15" x14ac:dyDescent="0.25">
      <c r="B207" s="16"/>
      <c r="C207" s="16"/>
      <c r="D207" s="16"/>
      <c r="E207" s="16"/>
      <c r="F207" s="16"/>
      <c r="G207" s="16"/>
      <c r="H207" s="16"/>
      <c r="I207" s="16"/>
      <c r="J207" s="16"/>
      <c r="K207" s="16"/>
      <c r="L207" s="16"/>
      <c r="M207" s="16"/>
      <c r="N207" s="16"/>
      <c r="O207" s="16"/>
    </row>
    <row r="208" spans="2:15" x14ac:dyDescent="0.25">
      <c r="B208" s="16"/>
      <c r="C208" s="16"/>
      <c r="D208" s="16"/>
      <c r="E208" s="16"/>
      <c r="F208" s="16"/>
      <c r="G208" s="16"/>
      <c r="H208" s="16"/>
      <c r="I208" s="16"/>
      <c r="J208" s="16"/>
      <c r="K208" s="16"/>
      <c r="L208" s="16"/>
      <c r="M208" s="16"/>
      <c r="N208" s="16"/>
      <c r="O208" s="16"/>
    </row>
    <row r="209" spans="2:15" x14ac:dyDescent="0.25">
      <c r="B209" s="16"/>
      <c r="C209" s="16"/>
      <c r="D209" s="16"/>
      <c r="E209" s="16"/>
      <c r="F209" s="16"/>
      <c r="G209" s="16"/>
      <c r="H209" s="16"/>
      <c r="I209" s="16"/>
      <c r="J209" s="16"/>
      <c r="K209" s="16"/>
      <c r="L209" s="16"/>
      <c r="M209" s="16"/>
      <c r="N209" s="16"/>
      <c r="O209" s="16"/>
    </row>
    <row r="210" spans="2:15" x14ac:dyDescent="0.25">
      <c r="B210" s="16"/>
      <c r="C210" s="16"/>
      <c r="D210" s="16"/>
      <c r="E210" s="16"/>
      <c r="F210" s="16"/>
      <c r="G210" s="16"/>
      <c r="H210" s="16"/>
      <c r="I210" s="16"/>
      <c r="J210" s="16"/>
      <c r="K210" s="16"/>
      <c r="L210" s="16"/>
      <c r="M210" s="16"/>
      <c r="N210" s="16"/>
      <c r="O210" s="16"/>
    </row>
    <row r="211" spans="2:15" x14ac:dyDescent="0.25">
      <c r="B211" s="16"/>
      <c r="C211" s="16"/>
      <c r="D211" s="16"/>
      <c r="E211" s="16"/>
      <c r="F211" s="16"/>
      <c r="G211" s="16"/>
      <c r="H211" s="16"/>
      <c r="I211" s="16"/>
      <c r="J211" s="16"/>
      <c r="K211" s="16"/>
      <c r="L211" s="16"/>
      <c r="M211" s="16"/>
      <c r="N211" s="16"/>
      <c r="O211" s="16"/>
    </row>
    <row r="212" spans="2:15" x14ac:dyDescent="0.25">
      <c r="B212" s="16"/>
      <c r="C212" s="16"/>
      <c r="D212" s="16"/>
      <c r="E212" s="16"/>
      <c r="F212" s="16"/>
      <c r="G212" s="16"/>
      <c r="H212" s="16"/>
      <c r="I212" s="16"/>
      <c r="J212" s="16"/>
      <c r="K212" s="16"/>
      <c r="L212" s="16"/>
      <c r="M212" s="16"/>
      <c r="N212" s="16"/>
      <c r="O212" s="16"/>
    </row>
    <row r="213" spans="2:15" x14ac:dyDescent="0.25">
      <c r="B213" s="16"/>
      <c r="C213" s="16"/>
      <c r="D213" s="16"/>
      <c r="E213" s="16"/>
      <c r="F213" s="16"/>
      <c r="G213" s="16"/>
      <c r="H213" s="16"/>
      <c r="I213" s="16"/>
      <c r="J213" s="16"/>
      <c r="K213" s="16"/>
      <c r="L213" s="16"/>
      <c r="M213" s="16"/>
      <c r="N213" s="16"/>
      <c r="O213" s="16"/>
    </row>
    <row r="214" spans="2:15" x14ac:dyDescent="0.25">
      <c r="B214" s="16"/>
      <c r="C214" s="16"/>
      <c r="D214" s="16"/>
      <c r="E214" s="16"/>
      <c r="F214" s="16"/>
      <c r="G214" s="16"/>
      <c r="H214" s="16"/>
      <c r="I214" s="16"/>
      <c r="J214" s="16"/>
      <c r="K214" s="16"/>
      <c r="L214" s="16"/>
      <c r="M214" s="16"/>
      <c r="N214" s="16"/>
      <c r="O214" s="16"/>
    </row>
    <row r="215" spans="2:15" x14ac:dyDescent="0.25">
      <c r="B215" s="16"/>
      <c r="C215" s="16"/>
      <c r="D215" s="16"/>
      <c r="E215" s="16"/>
      <c r="F215" s="16"/>
      <c r="G215" s="16"/>
      <c r="H215" s="16"/>
      <c r="I215" s="16"/>
      <c r="J215" s="16"/>
      <c r="K215" s="16"/>
      <c r="L215" s="16"/>
      <c r="M215" s="16"/>
      <c r="N215" s="16"/>
      <c r="O215" s="16"/>
    </row>
    <row r="216" spans="2:15" x14ac:dyDescent="0.25">
      <c r="B216" s="16"/>
      <c r="C216" s="16"/>
      <c r="D216" s="16"/>
      <c r="E216" s="16"/>
      <c r="F216" s="16"/>
      <c r="G216" s="16"/>
      <c r="H216" s="16"/>
      <c r="I216" s="16"/>
      <c r="J216" s="16"/>
      <c r="K216" s="16"/>
      <c r="L216" s="16"/>
      <c r="M216" s="16"/>
      <c r="N216" s="16"/>
      <c r="O216" s="16"/>
    </row>
    <row r="217" spans="2:15" x14ac:dyDescent="0.25">
      <c r="B217" s="16"/>
      <c r="C217" s="16"/>
      <c r="D217" s="16"/>
      <c r="E217" s="16"/>
      <c r="F217" s="16"/>
      <c r="G217" s="16"/>
      <c r="H217" s="16"/>
      <c r="I217" s="16"/>
      <c r="J217" s="16"/>
      <c r="K217" s="16"/>
      <c r="L217" s="16"/>
      <c r="M217" s="16"/>
      <c r="N217" s="16"/>
      <c r="O217" s="16"/>
    </row>
    <row r="218" spans="2:15" x14ac:dyDescent="0.25">
      <c r="B218" s="16"/>
      <c r="C218" s="16"/>
      <c r="D218" s="16"/>
      <c r="E218" s="16"/>
      <c r="F218" s="16"/>
      <c r="G218" s="16"/>
      <c r="H218" s="16"/>
      <c r="I218" s="16"/>
      <c r="J218" s="16"/>
      <c r="K218" s="16"/>
      <c r="L218" s="16"/>
      <c r="M218" s="16"/>
      <c r="N218" s="16"/>
      <c r="O218" s="16"/>
    </row>
    <row r="219" spans="2:15" x14ac:dyDescent="0.25">
      <c r="B219" s="16"/>
      <c r="C219" s="16"/>
      <c r="D219" s="16"/>
      <c r="E219" s="16"/>
      <c r="F219" s="16"/>
      <c r="G219" s="16"/>
      <c r="H219" s="16"/>
      <c r="I219" s="16"/>
      <c r="J219" s="16"/>
      <c r="K219" s="16"/>
      <c r="L219" s="16"/>
      <c r="M219" s="16"/>
      <c r="N219" s="16"/>
      <c r="O219" s="16"/>
    </row>
    <row r="220" spans="2:15" x14ac:dyDescent="0.25">
      <c r="B220" s="16"/>
      <c r="C220" s="16"/>
      <c r="D220" s="16"/>
      <c r="E220" s="16"/>
      <c r="F220" s="16"/>
      <c r="G220" s="16"/>
      <c r="H220" s="16"/>
      <c r="I220" s="16"/>
      <c r="J220" s="16"/>
      <c r="K220" s="16"/>
      <c r="L220" s="16"/>
      <c r="M220" s="16"/>
      <c r="N220" s="16"/>
      <c r="O220" s="16"/>
    </row>
    <row r="221" spans="2:15" x14ac:dyDescent="0.25">
      <c r="B221" s="16"/>
      <c r="C221" s="16"/>
      <c r="D221" s="16"/>
      <c r="E221" s="16"/>
      <c r="F221" s="16"/>
      <c r="G221" s="16"/>
      <c r="H221" s="16"/>
      <c r="I221" s="16"/>
      <c r="J221" s="16"/>
      <c r="K221" s="16"/>
      <c r="L221" s="16"/>
      <c r="M221" s="16"/>
      <c r="N221" s="16"/>
      <c r="O221" s="16"/>
    </row>
    <row r="222" spans="2:15" x14ac:dyDescent="0.25">
      <c r="B222" s="16"/>
      <c r="C222" s="16"/>
      <c r="D222" s="16"/>
      <c r="E222" s="16"/>
      <c r="F222" s="16"/>
      <c r="G222" s="16"/>
      <c r="H222" s="16"/>
      <c r="I222" s="16"/>
      <c r="J222" s="16"/>
      <c r="K222" s="16"/>
      <c r="L222" s="16"/>
      <c r="M222" s="16"/>
      <c r="N222" s="16"/>
      <c r="O222" s="16"/>
    </row>
    <row r="223" spans="2:15" x14ac:dyDescent="0.25">
      <c r="B223" s="16"/>
      <c r="C223" s="16"/>
      <c r="D223" s="16"/>
      <c r="E223" s="16"/>
      <c r="F223" s="16"/>
      <c r="G223" s="16"/>
      <c r="H223" s="16"/>
      <c r="I223" s="16"/>
      <c r="J223" s="16"/>
      <c r="K223" s="16"/>
      <c r="L223" s="16"/>
      <c r="M223" s="16"/>
      <c r="N223" s="16"/>
      <c r="O223" s="16"/>
    </row>
    <row r="224" spans="2:15" x14ac:dyDescent="0.25">
      <c r="B224" s="16"/>
      <c r="C224" s="16"/>
      <c r="D224" s="16"/>
      <c r="E224" s="16"/>
      <c r="F224" s="16"/>
      <c r="G224" s="16"/>
      <c r="H224" s="16"/>
      <c r="I224" s="16"/>
      <c r="J224" s="16"/>
      <c r="K224" s="16"/>
      <c r="L224" s="16"/>
      <c r="M224" s="16"/>
      <c r="N224" s="16"/>
      <c r="O224" s="16"/>
    </row>
    <row r="225" spans="2:15" x14ac:dyDescent="0.25">
      <c r="B225" s="16"/>
      <c r="C225" s="16"/>
      <c r="D225" s="16"/>
      <c r="E225" s="16"/>
      <c r="F225" s="16"/>
      <c r="G225" s="16"/>
      <c r="H225" s="16"/>
      <c r="I225" s="16"/>
      <c r="J225" s="16"/>
      <c r="K225" s="16"/>
      <c r="L225" s="16"/>
      <c r="M225" s="16"/>
      <c r="N225" s="16"/>
      <c r="O225" s="16"/>
    </row>
    <row r="226" spans="2:15" x14ac:dyDescent="0.25">
      <c r="B226" s="16"/>
      <c r="C226" s="16"/>
      <c r="D226" s="16"/>
      <c r="E226" s="16"/>
      <c r="F226" s="16"/>
      <c r="G226" s="16"/>
      <c r="H226" s="16"/>
      <c r="I226" s="16"/>
      <c r="J226" s="16"/>
      <c r="K226" s="16"/>
      <c r="L226" s="16"/>
      <c r="M226" s="16"/>
      <c r="N226" s="16"/>
      <c r="O226" s="16"/>
    </row>
    <row r="227" spans="2:15" x14ac:dyDescent="0.25">
      <c r="B227" s="16"/>
      <c r="C227" s="16"/>
      <c r="D227" s="16"/>
      <c r="E227" s="16"/>
      <c r="F227" s="16"/>
      <c r="G227" s="16"/>
      <c r="H227" s="16"/>
      <c r="I227" s="16"/>
      <c r="J227" s="16"/>
      <c r="K227" s="16"/>
      <c r="L227" s="16"/>
      <c r="M227" s="16"/>
      <c r="N227" s="16"/>
      <c r="O227" s="16"/>
    </row>
    <row r="228" spans="2:15" x14ac:dyDescent="0.25">
      <c r="B228" s="16"/>
      <c r="C228" s="16"/>
      <c r="D228" s="16"/>
      <c r="E228" s="16"/>
      <c r="F228" s="16"/>
      <c r="G228" s="16"/>
      <c r="H228" s="16"/>
      <c r="I228" s="16"/>
      <c r="J228" s="16"/>
      <c r="K228" s="16"/>
      <c r="L228" s="16"/>
      <c r="M228" s="16"/>
      <c r="N228" s="16"/>
      <c r="O228" s="16"/>
    </row>
    <row r="229" spans="2:15" x14ac:dyDescent="0.25">
      <c r="B229" s="16"/>
      <c r="C229" s="16"/>
      <c r="D229" s="16"/>
      <c r="E229" s="16"/>
      <c r="F229" s="16"/>
      <c r="G229" s="16"/>
      <c r="H229" s="16"/>
      <c r="I229" s="16"/>
      <c r="J229" s="16"/>
      <c r="K229" s="16"/>
      <c r="L229" s="16"/>
      <c r="M229" s="16"/>
      <c r="N229" s="16"/>
      <c r="O229" s="16"/>
    </row>
    <row r="230" spans="2:15" x14ac:dyDescent="0.25">
      <c r="B230" s="16"/>
      <c r="C230" s="16"/>
      <c r="D230" s="16"/>
      <c r="E230" s="16"/>
      <c r="F230" s="16"/>
      <c r="G230" s="16"/>
      <c r="H230" s="16"/>
      <c r="I230" s="16"/>
      <c r="J230" s="16"/>
      <c r="K230" s="16"/>
      <c r="L230" s="16"/>
      <c r="M230" s="16"/>
      <c r="N230" s="16"/>
      <c r="O230" s="16"/>
    </row>
    <row r="231" spans="2:15" x14ac:dyDescent="0.25">
      <c r="B231" s="16"/>
      <c r="C231" s="16"/>
      <c r="D231" s="16"/>
      <c r="E231" s="16"/>
      <c r="F231" s="16"/>
      <c r="G231" s="16"/>
      <c r="H231" s="16"/>
      <c r="I231" s="16"/>
      <c r="J231" s="16"/>
      <c r="K231" s="16"/>
      <c r="L231" s="16"/>
      <c r="M231" s="16"/>
      <c r="N231" s="16"/>
      <c r="O231" s="16"/>
    </row>
    <row r="232" spans="2:15" x14ac:dyDescent="0.25">
      <c r="B232" s="16"/>
      <c r="C232" s="16"/>
      <c r="D232" s="16"/>
      <c r="E232" s="16"/>
      <c r="F232" s="16"/>
      <c r="G232" s="16"/>
      <c r="H232" s="16"/>
      <c r="I232" s="16"/>
      <c r="J232" s="16"/>
      <c r="K232" s="16"/>
      <c r="L232" s="16"/>
      <c r="M232" s="16"/>
      <c r="N232" s="16"/>
      <c r="O232" s="16"/>
    </row>
    <row r="233" spans="2:15" x14ac:dyDescent="0.25">
      <c r="B233" s="16"/>
      <c r="C233" s="16"/>
      <c r="D233" s="16"/>
      <c r="E233" s="16"/>
      <c r="F233" s="16"/>
      <c r="G233" s="16"/>
      <c r="H233" s="16"/>
      <c r="I233" s="16"/>
      <c r="J233" s="16"/>
      <c r="K233" s="16"/>
      <c r="L233" s="16"/>
      <c r="M233" s="16"/>
      <c r="N233" s="16"/>
      <c r="O233" s="16"/>
    </row>
    <row r="234" spans="2:15" x14ac:dyDescent="0.25">
      <c r="B234" s="16"/>
      <c r="C234" s="16"/>
      <c r="D234" s="16"/>
      <c r="E234" s="16"/>
      <c r="F234" s="16"/>
      <c r="G234" s="16"/>
      <c r="H234" s="16"/>
      <c r="I234" s="16"/>
      <c r="J234" s="16"/>
      <c r="K234" s="16"/>
      <c r="L234" s="16"/>
      <c r="M234" s="16"/>
      <c r="N234" s="16"/>
      <c r="O234" s="16"/>
    </row>
    <row r="235" spans="2:15" x14ac:dyDescent="0.25">
      <c r="B235" s="16"/>
      <c r="C235" s="16"/>
      <c r="D235" s="16"/>
      <c r="E235" s="16"/>
      <c r="F235" s="16"/>
      <c r="G235" s="16"/>
      <c r="H235" s="16"/>
      <c r="I235" s="16"/>
      <c r="J235" s="16"/>
      <c r="K235" s="16"/>
      <c r="L235" s="16"/>
      <c r="M235" s="16"/>
      <c r="N235" s="16"/>
      <c r="O235" s="16"/>
    </row>
    <row r="236" spans="2:15" x14ac:dyDescent="0.25">
      <c r="B236" s="16"/>
      <c r="C236" s="16"/>
      <c r="D236" s="16"/>
      <c r="E236" s="16"/>
      <c r="F236" s="16"/>
      <c r="G236" s="16"/>
      <c r="H236" s="16"/>
      <c r="I236" s="16"/>
      <c r="J236" s="16"/>
      <c r="K236" s="16"/>
      <c r="L236" s="16"/>
      <c r="M236" s="16"/>
      <c r="N236" s="16"/>
      <c r="O236" s="16"/>
    </row>
    <row r="237" spans="2:15" x14ac:dyDescent="0.25">
      <c r="B237" s="16"/>
      <c r="C237" s="16"/>
      <c r="D237" s="16"/>
      <c r="E237" s="16"/>
      <c r="F237" s="16"/>
      <c r="G237" s="16"/>
      <c r="H237" s="16"/>
      <c r="I237" s="16"/>
      <c r="J237" s="16"/>
      <c r="K237" s="16"/>
      <c r="L237" s="16"/>
      <c r="M237" s="16"/>
      <c r="N237" s="16"/>
      <c r="O237" s="16"/>
    </row>
    <row r="238" spans="2:15" x14ac:dyDescent="0.25">
      <c r="B238" s="16"/>
      <c r="C238" s="16"/>
      <c r="D238" s="16"/>
      <c r="E238" s="16"/>
      <c r="F238" s="16"/>
      <c r="G238" s="16"/>
      <c r="H238" s="16"/>
      <c r="I238" s="16"/>
      <c r="J238" s="16"/>
      <c r="K238" s="16"/>
      <c r="L238" s="16"/>
      <c r="M238" s="16"/>
      <c r="N238" s="16"/>
      <c r="O238" s="16"/>
    </row>
    <row r="239" spans="2:15" x14ac:dyDescent="0.25">
      <c r="B239" s="16"/>
      <c r="C239" s="16"/>
      <c r="D239" s="16"/>
      <c r="E239" s="16"/>
      <c r="F239" s="16"/>
      <c r="G239" s="16"/>
      <c r="H239" s="16"/>
      <c r="I239" s="16"/>
      <c r="J239" s="16"/>
      <c r="K239" s="16"/>
      <c r="L239" s="16"/>
      <c r="M239" s="16"/>
      <c r="N239" s="16"/>
      <c r="O239" s="16"/>
    </row>
    <row r="240" spans="2:15" x14ac:dyDescent="0.25">
      <c r="B240" s="16"/>
      <c r="C240" s="16"/>
      <c r="D240" s="16"/>
      <c r="E240" s="16"/>
      <c r="F240" s="16"/>
      <c r="G240" s="16"/>
      <c r="H240" s="16"/>
      <c r="I240" s="16"/>
      <c r="J240" s="16"/>
      <c r="K240" s="16"/>
      <c r="L240" s="16"/>
      <c r="M240" s="16"/>
      <c r="N240" s="16"/>
      <c r="O240" s="16"/>
    </row>
    <row r="241" spans="2:15" x14ac:dyDescent="0.25">
      <c r="B241" s="16"/>
      <c r="C241" s="16"/>
      <c r="D241" s="16"/>
      <c r="E241" s="16"/>
      <c r="F241" s="16"/>
      <c r="G241" s="16"/>
      <c r="H241" s="16"/>
      <c r="I241" s="16"/>
      <c r="J241" s="16"/>
      <c r="K241" s="16"/>
      <c r="L241" s="16"/>
      <c r="M241" s="16"/>
      <c r="N241" s="16"/>
      <c r="O241" s="16"/>
    </row>
    <row r="242" spans="2:15" x14ac:dyDescent="0.25">
      <c r="B242" s="16"/>
      <c r="C242" s="16"/>
      <c r="D242" s="16"/>
      <c r="E242" s="16"/>
      <c r="F242" s="16"/>
      <c r="G242" s="16"/>
      <c r="H242" s="16"/>
      <c r="I242" s="16"/>
      <c r="J242" s="16"/>
      <c r="K242" s="16"/>
      <c r="L242" s="16"/>
      <c r="M242" s="16"/>
      <c r="N242" s="16"/>
      <c r="O242" s="16"/>
    </row>
    <row r="243" spans="2:15" x14ac:dyDescent="0.25">
      <c r="B243" s="16"/>
      <c r="C243" s="16"/>
      <c r="D243" s="16"/>
      <c r="E243" s="16"/>
      <c r="F243" s="16"/>
      <c r="G243" s="16"/>
      <c r="H243" s="16"/>
      <c r="I243" s="16"/>
      <c r="J243" s="16"/>
      <c r="K243" s="16"/>
      <c r="L243" s="16"/>
      <c r="M243" s="16"/>
      <c r="N243" s="16"/>
      <c r="O243" s="16"/>
    </row>
    <row r="244" spans="2:15" x14ac:dyDescent="0.25">
      <c r="B244" s="16"/>
      <c r="C244" s="16"/>
      <c r="D244" s="16"/>
      <c r="E244" s="16"/>
      <c r="F244" s="16"/>
      <c r="G244" s="16"/>
      <c r="H244" s="16"/>
      <c r="I244" s="16"/>
      <c r="J244" s="16"/>
      <c r="K244" s="16"/>
      <c r="L244" s="16"/>
      <c r="M244" s="16"/>
      <c r="N244" s="16"/>
      <c r="O244" s="16"/>
    </row>
    <row r="245" spans="2:15" x14ac:dyDescent="0.25">
      <c r="B245" s="16"/>
      <c r="C245" s="16"/>
      <c r="D245" s="16"/>
      <c r="E245" s="16"/>
      <c r="F245" s="16"/>
      <c r="G245" s="16"/>
      <c r="H245" s="16"/>
      <c r="I245" s="16"/>
      <c r="J245" s="16"/>
      <c r="K245" s="16"/>
      <c r="L245" s="16"/>
      <c r="M245" s="16"/>
      <c r="N245" s="16"/>
      <c r="O245" s="16"/>
    </row>
    <row r="246" spans="2:15" x14ac:dyDescent="0.25">
      <c r="B246" s="16"/>
      <c r="C246" s="16"/>
      <c r="D246" s="16"/>
      <c r="E246" s="16"/>
      <c r="F246" s="16"/>
      <c r="G246" s="16"/>
      <c r="H246" s="16"/>
      <c r="I246" s="16"/>
      <c r="J246" s="16"/>
      <c r="K246" s="16"/>
      <c r="L246" s="16"/>
      <c r="M246" s="16"/>
      <c r="N246" s="16"/>
      <c r="O246" s="16"/>
    </row>
    <row r="247" spans="2:15" x14ac:dyDescent="0.25">
      <c r="B247" s="16"/>
      <c r="C247" s="16"/>
      <c r="D247" s="16"/>
      <c r="E247" s="16"/>
      <c r="F247" s="16"/>
      <c r="G247" s="16"/>
      <c r="H247" s="16"/>
      <c r="I247" s="16"/>
      <c r="J247" s="16"/>
      <c r="K247" s="16"/>
      <c r="L247" s="16"/>
      <c r="M247" s="16"/>
      <c r="N247" s="16"/>
      <c r="O247" s="16"/>
    </row>
    <row r="248" spans="2:15" x14ac:dyDescent="0.25">
      <c r="B248" s="16"/>
      <c r="C248" s="16"/>
      <c r="D248" s="16"/>
      <c r="E248" s="16"/>
      <c r="F248" s="16"/>
      <c r="G248" s="16"/>
      <c r="H248" s="16"/>
      <c r="I248" s="16"/>
      <c r="J248" s="16"/>
      <c r="K248" s="16"/>
      <c r="L248" s="16"/>
      <c r="M248" s="16"/>
      <c r="N248" s="16"/>
      <c r="O248" s="16"/>
    </row>
    <row r="249" spans="2:15" x14ac:dyDescent="0.25">
      <c r="B249" s="16"/>
      <c r="C249" s="16"/>
      <c r="D249" s="16"/>
      <c r="E249" s="16"/>
      <c r="F249" s="16"/>
      <c r="G249" s="16"/>
      <c r="H249" s="16"/>
      <c r="I249" s="16"/>
      <c r="J249" s="16"/>
      <c r="K249" s="16"/>
      <c r="L249" s="16"/>
      <c r="M249" s="16"/>
      <c r="N249" s="16"/>
      <c r="O249" s="16"/>
    </row>
    <row r="250" spans="2:15" x14ac:dyDescent="0.25">
      <c r="B250" s="16"/>
      <c r="C250" s="16"/>
      <c r="D250" s="16"/>
      <c r="E250" s="16"/>
      <c r="F250" s="16"/>
      <c r="G250" s="16"/>
      <c r="H250" s="16"/>
      <c r="I250" s="16"/>
      <c r="J250" s="16"/>
      <c r="K250" s="16"/>
      <c r="L250" s="16"/>
      <c r="M250" s="16"/>
      <c r="N250" s="16"/>
      <c r="O250" s="16"/>
    </row>
    <row r="251" spans="2:15" x14ac:dyDescent="0.25">
      <c r="B251" s="16"/>
      <c r="C251" s="16"/>
      <c r="D251" s="16"/>
      <c r="E251" s="16"/>
      <c r="F251" s="16"/>
      <c r="G251" s="16"/>
      <c r="H251" s="16"/>
      <c r="I251" s="16"/>
      <c r="J251" s="16"/>
      <c r="K251" s="16"/>
      <c r="L251" s="16"/>
      <c r="M251" s="16"/>
      <c r="N251" s="16"/>
      <c r="O251" s="16"/>
    </row>
    <row r="252" spans="2:15" x14ac:dyDescent="0.25">
      <c r="B252" s="16"/>
      <c r="C252" s="16"/>
      <c r="D252" s="16"/>
      <c r="E252" s="16"/>
      <c r="F252" s="16"/>
      <c r="G252" s="16"/>
      <c r="H252" s="16"/>
      <c r="I252" s="16"/>
      <c r="J252" s="16"/>
      <c r="K252" s="16"/>
      <c r="L252" s="16"/>
      <c r="M252" s="16"/>
      <c r="N252" s="16"/>
      <c r="O252" s="16"/>
    </row>
    <row r="253" spans="2:15" x14ac:dyDescent="0.25">
      <c r="B253" s="16"/>
      <c r="C253" s="16"/>
      <c r="D253" s="16"/>
      <c r="E253" s="16"/>
      <c r="F253" s="16"/>
      <c r="G253" s="16"/>
      <c r="H253" s="16"/>
      <c r="I253" s="16"/>
      <c r="J253" s="16"/>
      <c r="K253" s="16"/>
      <c r="L253" s="16"/>
      <c r="M253" s="16"/>
      <c r="N253" s="16"/>
      <c r="O253" s="16"/>
    </row>
    <row r="254" spans="2:15" x14ac:dyDescent="0.25">
      <c r="B254" s="16"/>
      <c r="C254" s="16"/>
      <c r="D254" s="16"/>
      <c r="E254" s="16"/>
      <c r="F254" s="16"/>
      <c r="G254" s="16"/>
      <c r="H254" s="16"/>
      <c r="I254" s="16"/>
      <c r="J254" s="16"/>
      <c r="K254" s="16"/>
      <c r="L254" s="16"/>
      <c r="M254" s="16"/>
      <c r="N254" s="16"/>
      <c r="O254" s="16"/>
    </row>
    <row r="255" spans="2:15" x14ac:dyDescent="0.25">
      <c r="B255" s="16"/>
      <c r="C255" s="16"/>
      <c r="D255" s="16"/>
      <c r="E255" s="16"/>
      <c r="F255" s="16"/>
      <c r="G255" s="16"/>
      <c r="H255" s="16"/>
      <c r="I255" s="16"/>
      <c r="J255" s="16"/>
      <c r="K255" s="16"/>
      <c r="L255" s="16"/>
      <c r="M255" s="16"/>
      <c r="N255" s="16"/>
      <c r="O255" s="16"/>
    </row>
    <row r="256" spans="2:15" x14ac:dyDescent="0.25">
      <c r="B256" s="16"/>
      <c r="C256" s="16"/>
      <c r="D256" s="16"/>
      <c r="E256" s="16"/>
      <c r="F256" s="16"/>
      <c r="G256" s="16"/>
      <c r="H256" s="16"/>
      <c r="I256" s="16"/>
      <c r="J256" s="16"/>
      <c r="K256" s="16"/>
      <c r="L256" s="16"/>
      <c r="M256" s="16"/>
      <c r="N256" s="16"/>
      <c r="O256" s="16"/>
    </row>
    <row r="257" spans="2:15" x14ac:dyDescent="0.25">
      <c r="B257" s="16"/>
      <c r="C257" s="16"/>
      <c r="D257" s="16"/>
      <c r="E257" s="16"/>
      <c r="F257" s="16"/>
      <c r="G257" s="16"/>
      <c r="H257" s="16"/>
      <c r="I257" s="16"/>
      <c r="J257" s="16"/>
      <c r="K257" s="16"/>
      <c r="L257" s="16"/>
      <c r="M257" s="16"/>
      <c r="N257" s="16"/>
      <c r="O257" s="16"/>
    </row>
    <row r="258" spans="2:15" x14ac:dyDescent="0.25">
      <c r="B258" s="16"/>
      <c r="C258" s="16"/>
      <c r="D258" s="16"/>
      <c r="E258" s="16"/>
      <c r="F258" s="16"/>
      <c r="G258" s="16"/>
      <c r="H258" s="16"/>
      <c r="I258" s="16"/>
      <c r="J258" s="16"/>
      <c r="K258" s="16"/>
      <c r="L258" s="16"/>
      <c r="M258" s="16"/>
      <c r="N258" s="16"/>
      <c r="O258" s="16"/>
    </row>
    <row r="259" spans="2:15" x14ac:dyDescent="0.25">
      <c r="B259" s="16"/>
      <c r="C259" s="16"/>
      <c r="D259" s="16"/>
      <c r="E259" s="16"/>
      <c r="F259" s="16"/>
      <c r="G259" s="16"/>
      <c r="H259" s="16"/>
      <c r="I259" s="16"/>
      <c r="J259" s="16"/>
      <c r="K259" s="16"/>
      <c r="L259" s="16"/>
      <c r="M259" s="16"/>
      <c r="N259" s="16"/>
      <c r="O259" s="16"/>
    </row>
    <row r="260" spans="2:15" x14ac:dyDescent="0.25">
      <c r="B260" s="16"/>
      <c r="C260" s="16"/>
      <c r="D260" s="16"/>
      <c r="E260" s="16"/>
      <c r="F260" s="16"/>
      <c r="G260" s="16"/>
      <c r="H260" s="16"/>
      <c r="I260" s="16"/>
      <c r="J260" s="16"/>
      <c r="K260" s="16"/>
      <c r="L260" s="16"/>
      <c r="M260" s="16"/>
      <c r="N260" s="16"/>
      <c r="O260" s="16"/>
    </row>
    <row r="261" spans="2:15" x14ac:dyDescent="0.25">
      <c r="B261" s="16"/>
      <c r="C261" s="16"/>
      <c r="D261" s="16"/>
      <c r="E261" s="16"/>
      <c r="F261" s="16"/>
      <c r="G261" s="16"/>
      <c r="H261" s="16"/>
      <c r="I261" s="16"/>
      <c r="J261" s="16"/>
      <c r="K261" s="16"/>
      <c r="L261" s="16"/>
      <c r="M261" s="16"/>
      <c r="N261" s="16"/>
      <c r="O261" s="16"/>
    </row>
    <row r="262" spans="2:15" x14ac:dyDescent="0.25">
      <c r="B262" s="16"/>
      <c r="C262" s="16"/>
      <c r="D262" s="16"/>
      <c r="E262" s="16"/>
      <c r="F262" s="16"/>
      <c r="G262" s="16"/>
      <c r="H262" s="16"/>
      <c r="I262" s="16"/>
      <c r="J262" s="16"/>
      <c r="K262" s="16"/>
      <c r="L262" s="16"/>
      <c r="M262" s="16"/>
      <c r="N262" s="16"/>
      <c r="O262" s="16"/>
    </row>
    <row r="263" spans="2:15" x14ac:dyDescent="0.25">
      <c r="B263" s="16"/>
      <c r="C263" s="16"/>
      <c r="D263" s="16"/>
      <c r="E263" s="16"/>
      <c r="F263" s="16"/>
      <c r="G263" s="16"/>
      <c r="H263" s="16"/>
      <c r="I263" s="16"/>
      <c r="J263" s="16"/>
      <c r="K263" s="16"/>
      <c r="L263" s="16"/>
      <c r="M263" s="16"/>
      <c r="N263" s="16"/>
      <c r="O263" s="16"/>
    </row>
    <row r="264" spans="2:15" x14ac:dyDescent="0.25">
      <c r="B264" s="16"/>
      <c r="C264" s="16"/>
      <c r="D264" s="16"/>
      <c r="E264" s="16"/>
      <c r="F264" s="16"/>
      <c r="G264" s="16"/>
      <c r="H264" s="16"/>
      <c r="I264" s="16"/>
      <c r="J264" s="16"/>
      <c r="K264" s="16"/>
      <c r="L264" s="16"/>
      <c r="M264" s="16"/>
      <c r="N264" s="16"/>
      <c r="O264" s="16"/>
    </row>
    <row r="265" spans="2:15" x14ac:dyDescent="0.25">
      <c r="B265" s="16"/>
      <c r="C265" s="16"/>
      <c r="D265" s="16"/>
      <c r="E265" s="16"/>
      <c r="F265" s="16"/>
      <c r="G265" s="16"/>
      <c r="H265" s="16"/>
      <c r="I265" s="16"/>
      <c r="J265" s="16"/>
      <c r="K265" s="16"/>
      <c r="L265" s="16"/>
      <c r="M265" s="16"/>
      <c r="N265" s="16"/>
      <c r="O265" s="16"/>
    </row>
    <row r="266" spans="2:15" x14ac:dyDescent="0.25">
      <c r="B266" s="16"/>
      <c r="C266" s="16"/>
      <c r="D266" s="16"/>
      <c r="E266" s="16"/>
      <c r="F266" s="16"/>
      <c r="G266" s="16"/>
      <c r="H266" s="16"/>
      <c r="I266" s="16"/>
      <c r="J266" s="16"/>
      <c r="K266" s="16"/>
      <c r="L266" s="16"/>
      <c r="M266" s="16"/>
      <c r="N266" s="16"/>
      <c r="O266" s="16"/>
    </row>
    <row r="267" spans="2:15" x14ac:dyDescent="0.25">
      <c r="B267" s="16"/>
      <c r="C267" s="16"/>
      <c r="D267" s="16"/>
      <c r="E267" s="16"/>
      <c r="F267" s="16"/>
      <c r="G267" s="16"/>
      <c r="H267" s="16"/>
      <c r="I267" s="16"/>
      <c r="J267" s="16"/>
      <c r="K267" s="16"/>
      <c r="L267" s="16"/>
      <c r="M267" s="16"/>
      <c r="N267" s="16"/>
      <c r="O267" s="16"/>
    </row>
    <row r="268" spans="2:15" x14ac:dyDescent="0.25">
      <c r="B268" s="16"/>
      <c r="C268" s="16"/>
      <c r="D268" s="16"/>
      <c r="E268" s="16"/>
      <c r="F268" s="16"/>
      <c r="G268" s="16"/>
      <c r="H268" s="16"/>
      <c r="I268" s="16"/>
      <c r="J268" s="16"/>
      <c r="K268" s="16"/>
      <c r="L268" s="16"/>
      <c r="M268" s="16"/>
      <c r="N268" s="16"/>
      <c r="O268" s="16"/>
    </row>
    <row r="269" spans="2:15" x14ac:dyDescent="0.25">
      <c r="B269" s="16"/>
      <c r="C269" s="16"/>
      <c r="D269" s="16"/>
      <c r="E269" s="16"/>
      <c r="F269" s="16"/>
      <c r="G269" s="16"/>
      <c r="H269" s="16"/>
      <c r="I269" s="16"/>
      <c r="J269" s="16"/>
      <c r="K269" s="16"/>
      <c r="L269" s="16"/>
      <c r="M269" s="16"/>
      <c r="N269" s="16"/>
      <c r="O269" s="16"/>
    </row>
    <row r="270" spans="2:15" x14ac:dyDescent="0.25">
      <c r="B270" s="16"/>
      <c r="C270" s="16"/>
      <c r="D270" s="16"/>
      <c r="E270" s="16"/>
      <c r="F270" s="16"/>
      <c r="G270" s="16"/>
      <c r="H270" s="16"/>
      <c r="I270" s="16"/>
      <c r="J270" s="16"/>
      <c r="K270" s="16"/>
      <c r="L270" s="16"/>
      <c r="M270" s="16"/>
      <c r="N270" s="16"/>
      <c r="O270" s="16"/>
    </row>
    <row r="271" spans="2:15" x14ac:dyDescent="0.25">
      <c r="B271" s="16"/>
      <c r="C271" s="16"/>
      <c r="D271" s="16"/>
      <c r="E271" s="16"/>
      <c r="F271" s="16"/>
      <c r="G271" s="16"/>
      <c r="H271" s="16"/>
      <c r="I271" s="16"/>
      <c r="J271" s="16"/>
      <c r="K271" s="16"/>
      <c r="L271" s="16"/>
      <c r="M271" s="16"/>
      <c r="N271" s="16"/>
      <c r="O271" s="16"/>
    </row>
    <row r="272" spans="2:15" x14ac:dyDescent="0.25">
      <c r="B272" s="16"/>
      <c r="C272" s="16"/>
      <c r="D272" s="16"/>
      <c r="E272" s="16"/>
      <c r="F272" s="16"/>
      <c r="G272" s="16"/>
      <c r="H272" s="16"/>
      <c r="I272" s="16"/>
      <c r="J272" s="16"/>
      <c r="K272" s="16"/>
      <c r="L272" s="16"/>
      <c r="M272" s="16"/>
      <c r="N272" s="16"/>
      <c r="O272" s="16"/>
    </row>
    <row r="273" spans="2:15" x14ac:dyDescent="0.25">
      <c r="B273" s="16"/>
      <c r="C273" s="16"/>
      <c r="D273" s="16"/>
      <c r="E273" s="16"/>
      <c r="F273" s="16"/>
      <c r="G273" s="16"/>
      <c r="H273" s="16"/>
      <c r="I273" s="16"/>
      <c r="J273" s="16"/>
      <c r="K273" s="16"/>
      <c r="L273" s="16"/>
      <c r="M273" s="16"/>
      <c r="N273" s="16"/>
      <c r="O273" s="16"/>
    </row>
    <row r="274" spans="2:15" x14ac:dyDescent="0.25">
      <c r="B274" s="16"/>
      <c r="C274" s="16"/>
      <c r="D274" s="16"/>
      <c r="E274" s="16"/>
      <c r="F274" s="16"/>
      <c r="G274" s="16"/>
      <c r="H274" s="16"/>
      <c r="I274" s="16"/>
      <c r="J274" s="16"/>
      <c r="K274" s="16"/>
      <c r="L274" s="16"/>
      <c r="M274" s="16"/>
      <c r="N274" s="16"/>
      <c r="O274" s="16"/>
    </row>
    <row r="275" spans="2:15" x14ac:dyDescent="0.25">
      <c r="B275" s="16"/>
      <c r="C275" s="16"/>
      <c r="D275" s="16"/>
      <c r="E275" s="16"/>
      <c r="F275" s="16"/>
      <c r="G275" s="16"/>
      <c r="H275" s="16"/>
      <c r="I275" s="16"/>
      <c r="J275" s="16"/>
      <c r="K275" s="16"/>
      <c r="L275" s="16"/>
      <c r="M275" s="16"/>
      <c r="N275" s="16"/>
      <c r="O275" s="16"/>
    </row>
    <row r="276" spans="2:15" x14ac:dyDescent="0.25">
      <c r="B276" s="16"/>
      <c r="C276" s="16"/>
      <c r="D276" s="16"/>
      <c r="E276" s="16"/>
      <c r="F276" s="16"/>
      <c r="G276" s="16"/>
      <c r="H276" s="16"/>
      <c r="I276" s="16"/>
      <c r="J276" s="16"/>
      <c r="K276" s="16"/>
      <c r="L276" s="16"/>
      <c r="M276" s="16"/>
      <c r="N276" s="16"/>
      <c r="O276" s="16"/>
    </row>
    <row r="277" spans="2:15" x14ac:dyDescent="0.25">
      <c r="B277" s="16"/>
      <c r="C277" s="16"/>
      <c r="D277" s="16"/>
      <c r="E277" s="16"/>
      <c r="F277" s="16"/>
      <c r="G277" s="16"/>
      <c r="H277" s="16"/>
      <c r="I277" s="16"/>
      <c r="J277" s="16"/>
      <c r="K277" s="16"/>
      <c r="L277" s="16"/>
      <c r="M277" s="16"/>
      <c r="N277" s="16"/>
      <c r="O277" s="16"/>
    </row>
    <row r="278" spans="2:15" x14ac:dyDescent="0.25">
      <c r="B278" s="16"/>
      <c r="C278" s="16"/>
      <c r="D278" s="16"/>
      <c r="E278" s="16"/>
      <c r="F278" s="16"/>
      <c r="G278" s="16"/>
      <c r="H278" s="16"/>
      <c r="I278" s="16"/>
      <c r="J278" s="16"/>
      <c r="K278" s="16"/>
      <c r="L278" s="16"/>
      <c r="M278" s="16"/>
      <c r="N278" s="16"/>
      <c r="O278" s="16"/>
    </row>
    <row r="279" spans="2:15" x14ac:dyDescent="0.25">
      <c r="B279" s="16"/>
      <c r="C279" s="16"/>
      <c r="D279" s="16"/>
      <c r="E279" s="16"/>
      <c r="F279" s="16"/>
      <c r="G279" s="16"/>
      <c r="H279" s="16"/>
      <c r="I279" s="16"/>
      <c r="J279" s="16"/>
      <c r="K279" s="16"/>
      <c r="L279" s="16"/>
      <c r="M279" s="16"/>
      <c r="N279" s="16"/>
      <c r="O279" s="16"/>
    </row>
    <row r="280" spans="2:15" x14ac:dyDescent="0.25">
      <c r="B280" s="16"/>
      <c r="C280" s="16"/>
      <c r="D280" s="16"/>
      <c r="E280" s="16"/>
      <c r="F280" s="16"/>
      <c r="G280" s="16"/>
      <c r="H280" s="16"/>
      <c r="I280" s="16"/>
      <c r="J280" s="16"/>
      <c r="K280" s="16"/>
      <c r="L280" s="16"/>
      <c r="M280" s="16"/>
      <c r="N280" s="16"/>
      <c r="O280" s="16"/>
    </row>
    <row r="281" spans="2:15" x14ac:dyDescent="0.25">
      <c r="B281" s="16"/>
      <c r="C281" s="16"/>
      <c r="D281" s="16"/>
      <c r="E281" s="16"/>
      <c r="F281" s="16"/>
      <c r="G281" s="16"/>
      <c r="H281" s="16"/>
      <c r="I281" s="16"/>
      <c r="J281" s="16"/>
      <c r="K281" s="16"/>
      <c r="L281" s="16"/>
      <c r="M281" s="16"/>
      <c r="N281" s="16"/>
      <c r="O281" s="16"/>
    </row>
    <row r="282" spans="2:15" x14ac:dyDescent="0.25">
      <c r="B282" s="16"/>
      <c r="C282" s="16"/>
      <c r="D282" s="16"/>
      <c r="E282" s="16"/>
      <c r="F282" s="16"/>
      <c r="G282" s="16"/>
      <c r="H282" s="16"/>
      <c r="I282" s="16"/>
      <c r="J282" s="16"/>
      <c r="K282" s="16"/>
      <c r="L282" s="16"/>
      <c r="M282" s="16"/>
      <c r="N282" s="16"/>
      <c r="O282" s="16"/>
    </row>
    <row r="283" spans="2:15" x14ac:dyDescent="0.25">
      <c r="B283" s="16"/>
      <c r="C283" s="16"/>
      <c r="D283" s="16"/>
      <c r="E283" s="16"/>
      <c r="F283" s="16"/>
      <c r="G283" s="16"/>
      <c r="H283" s="16"/>
      <c r="I283" s="16"/>
      <c r="J283" s="16"/>
      <c r="K283" s="16"/>
      <c r="L283" s="16"/>
      <c r="M283" s="16"/>
      <c r="N283" s="16"/>
      <c r="O283" s="16"/>
    </row>
    <row r="284" spans="2:15" x14ac:dyDescent="0.25">
      <c r="B284" s="16"/>
      <c r="C284" s="16"/>
      <c r="D284" s="16"/>
      <c r="E284" s="16"/>
      <c r="F284" s="16"/>
      <c r="G284" s="16"/>
      <c r="H284" s="16"/>
      <c r="I284" s="16"/>
      <c r="J284" s="16"/>
      <c r="K284" s="16"/>
      <c r="L284" s="16"/>
      <c r="M284" s="16"/>
      <c r="N284" s="16"/>
      <c r="O284" s="16"/>
    </row>
    <row r="285" spans="2:15" x14ac:dyDescent="0.25">
      <c r="B285" s="16"/>
      <c r="C285" s="16"/>
      <c r="D285" s="16"/>
      <c r="E285" s="16"/>
      <c r="F285" s="16"/>
      <c r="G285" s="16"/>
      <c r="H285" s="16"/>
      <c r="I285" s="16"/>
      <c r="J285" s="16"/>
      <c r="K285" s="16"/>
      <c r="L285" s="16"/>
      <c r="M285" s="16"/>
      <c r="N285" s="16"/>
      <c r="O285" s="16"/>
    </row>
    <row r="286" spans="2:15" x14ac:dyDescent="0.25">
      <c r="B286" s="16"/>
      <c r="C286" s="16"/>
      <c r="D286" s="16"/>
      <c r="E286" s="16"/>
      <c r="F286" s="16"/>
      <c r="G286" s="16"/>
      <c r="H286" s="16"/>
      <c r="I286" s="16"/>
      <c r="J286" s="16"/>
      <c r="K286" s="16"/>
      <c r="L286" s="16"/>
      <c r="M286" s="16"/>
      <c r="N286" s="16"/>
      <c r="O286" s="16"/>
    </row>
    <row r="287" spans="2:15" x14ac:dyDescent="0.25">
      <c r="B287" s="16"/>
      <c r="C287" s="16"/>
      <c r="D287" s="16"/>
      <c r="E287" s="16"/>
      <c r="F287" s="16"/>
      <c r="G287" s="16"/>
      <c r="H287" s="16"/>
      <c r="I287" s="16"/>
      <c r="J287" s="16"/>
      <c r="K287" s="16"/>
      <c r="L287" s="16"/>
      <c r="M287" s="16"/>
      <c r="N287" s="16"/>
      <c r="O287" s="16"/>
    </row>
    <row r="288" spans="2:15" x14ac:dyDescent="0.25">
      <c r="B288" s="16"/>
      <c r="C288" s="16"/>
      <c r="D288" s="16"/>
      <c r="E288" s="16"/>
      <c r="F288" s="16"/>
      <c r="G288" s="16"/>
      <c r="H288" s="16"/>
      <c r="I288" s="16"/>
      <c r="J288" s="16"/>
      <c r="K288" s="16"/>
      <c r="L288" s="16"/>
      <c r="M288" s="16"/>
      <c r="N288" s="16"/>
      <c r="O288" s="16"/>
    </row>
    <row r="289" spans="2:15" x14ac:dyDescent="0.25">
      <c r="B289" s="16"/>
      <c r="C289" s="16"/>
      <c r="D289" s="16"/>
      <c r="E289" s="16"/>
      <c r="F289" s="16"/>
      <c r="G289" s="16"/>
      <c r="H289" s="16"/>
      <c r="I289" s="16"/>
      <c r="J289" s="16"/>
      <c r="K289" s="16"/>
      <c r="L289" s="16"/>
      <c r="M289" s="16"/>
      <c r="N289" s="16"/>
      <c r="O289" s="16"/>
    </row>
    <row r="290" spans="2:15" x14ac:dyDescent="0.25">
      <c r="B290" s="16"/>
      <c r="C290" s="16"/>
      <c r="D290" s="16"/>
      <c r="E290" s="16"/>
      <c r="F290" s="16"/>
      <c r="G290" s="16"/>
      <c r="H290" s="16"/>
      <c r="I290" s="16"/>
      <c r="J290" s="16"/>
      <c r="K290" s="16"/>
      <c r="L290" s="16"/>
      <c r="M290" s="16"/>
      <c r="N290" s="16"/>
      <c r="O290" s="16"/>
    </row>
    <row r="291" spans="2:15" x14ac:dyDescent="0.25">
      <c r="B291" s="16"/>
      <c r="C291" s="16"/>
      <c r="D291" s="16"/>
      <c r="E291" s="16"/>
      <c r="F291" s="16"/>
      <c r="G291" s="16"/>
      <c r="H291" s="16"/>
      <c r="I291" s="16"/>
      <c r="J291" s="16"/>
      <c r="K291" s="16"/>
      <c r="L291" s="16"/>
      <c r="M291" s="16"/>
      <c r="N291" s="16"/>
      <c r="O291" s="16"/>
    </row>
    <row r="292" spans="2:15" x14ac:dyDescent="0.25">
      <c r="B292" s="16"/>
      <c r="C292" s="16"/>
      <c r="D292" s="16"/>
      <c r="E292" s="16"/>
      <c r="F292" s="16"/>
      <c r="G292" s="16"/>
      <c r="H292" s="16"/>
      <c r="I292" s="16"/>
      <c r="J292" s="16"/>
      <c r="K292" s="16"/>
      <c r="L292" s="16"/>
      <c r="M292" s="16"/>
      <c r="N292" s="16"/>
      <c r="O292" s="16"/>
    </row>
    <row r="293" spans="2:15" x14ac:dyDescent="0.25">
      <c r="B293" s="16"/>
      <c r="C293" s="16"/>
      <c r="D293" s="16"/>
      <c r="E293" s="16"/>
      <c r="F293" s="16"/>
      <c r="G293" s="16"/>
      <c r="H293" s="16"/>
      <c r="I293" s="16"/>
      <c r="J293" s="16"/>
      <c r="K293" s="16"/>
      <c r="L293" s="16"/>
      <c r="M293" s="16"/>
      <c r="N293" s="16"/>
      <c r="O293" s="16"/>
    </row>
    <row r="294" spans="2:15" x14ac:dyDescent="0.25">
      <c r="B294" s="16"/>
      <c r="C294" s="16"/>
      <c r="D294" s="16"/>
      <c r="E294" s="16"/>
      <c r="F294" s="16"/>
      <c r="G294" s="16"/>
      <c r="H294" s="16"/>
      <c r="I294" s="16"/>
      <c r="J294" s="16"/>
      <c r="K294" s="16"/>
      <c r="L294" s="16"/>
      <c r="M294" s="16"/>
      <c r="N294" s="16"/>
      <c r="O294" s="16"/>
    </row>
    <row r="295" spans="2:15" x14ac:dyDescent="0.25">
      <c r="B295" s="16"/>
      <c r="C295" s="16"/>
      <c r="D295" s="16"/>
      <c r="E295" s="16"/>
      <c r="F295" s="16"/>
      <c r="G295" s="16"/>
      <c r="H295" s="16"/>
      <c r="I295" s="16"/>
      <c r="J295" s="16"/>
      <c r="K295" s="16"/>
      <c r="L295" s="16"/>
      <c r="M295" s="16"/>
      <c r="N295" s="16"/>
      <c r="O295" s="16"/>
    </row>
    <row r="296" spans="2:15" x14ac:dyDescent="0.25">
      <c r="B296" s="16"/>
      <c r="C296" s="16"/>
      <c r="D296" s="16"/>
      <c r="E296" s="16"/>
      <c r="F296" s="16"/>
      <c r="G296" s="16"/>
      <c r="H296" s="16"/>
      <c r="I296" s="16"/>
      <c r="J296" s="16"/>
      <c r="K296" s="16"/>
      <c r="L296" s="16"/>
      <c r="M296" s="16"/>
      <c r="N296" s="16"/>
      <c r="O296" s="16"/>
    </row>
    <row r="297" spans="2:15" x14ac:dyDescent="0.25">
      <c r="B297" s="16"/>
      <c r="C297" s="16"/>
      <c r="D297" s="16"/>
      <c r="E297" s="16"/>
      <c r="F297" s="16"/>
      <c r="G297" s="16"/>
      <c r="H297" s="16"/>
      <c r="I297" s="16"/>
      <c r="J297" s="16"/>
      <c r="K297" s="16"/>
      <c r="L297" s="16"/>
      <c r="M297" s="16"/>
      <c r="N297" s="16"/>
      <c r="O297" s="16"/>
    </row>
    <row r="298" spans="2:15" x14ac:dyDescent="0.25">
      <c r="B298" s="16"/>
      <c r="C298" s="16"/>
      <c r="D298" s="16"/>
      <c r="E298" s="16"/>
      <c r="F298" s="16"/>
      <c r="G298" s="16"/>
      <c r="H298" s="16"/>
      <c r="I298" s="16"/>
      <c r="J298" s="16"/>
      <c r="K298" s="16"/>
      <c r="L298" s="16"/>
      <c r="M298" s="16"/>
      <c r="N298" s="16"/>
      <c r="O298" s="16"/>
    </row>
    <row r="299" spans="2:15" x14ac:dyDescent="0.25">
      <c r="B299" s="16"/>
      <c r="C299" s="16"/>
      <c r="D299" s="16"/>
      <c r="E299" s="16"/>
      <c r="F299" s="16"/>
      <c r="G299" s="16"/>
      <c r="H299" s="16"/>
      <c r="I299" s="16"/>
      <c r="J299" s="16"/>
      <c r="K299" s="16"/>
      <c r="L299" s="16"/>
      <c r="M299" s="16"/>
      <c r="N299" s="16"/>
      <c r="O299" s="16"/>
    </row>
    <row r="300" spans="2:15" x14ac:dyDescent="0.25">
      <c r="B300" s="16"/>
      <c r="C300" s="16"/>
      <c r="D300" s="16"/>
      <c r="E300" s="16"/>
      <c r="F300" s="16"/>
      <c r="G300" s="16"/>
      <c r="H300" s="16"/>
      <c r="I300" s="16"/>
      <c r="J300" s="16"/>
      <c r="K300" s="16"/>
      <c r="L300" s="16"/>
      <c r="M300" s="16"/>
      <c r="N300" s="16"/>
      <c r="O300" s="16"/>
    </row>
    <row r="301" spans="2:15" x14ac:dyDescent="0.25">
      <c r="B301" s="16"/>
      <c r="C301" s="16"/>
      <c r="D301" s="16"/>
      <c r="E301" s="16"/>
      <c r="F301" s="16"/>
      <c r="G301" s="16"/>
      <c r="H301" s="16"/>
      <c r="I301" s="16"/>
      <c r="J301" s="16"/>
      <c r="K301" s="16"/>
      <c r="L301" s="16"/>
      <c r="M301" s="16"/>
      <c r="N301" s="16"/>
      <c r="O301" s="16"/>
    </row>
    <row r="302" spans="2:15" x14ac:dyDescent="0.25">
      <c r="B302" s="16"/>
      <c r="C302" s="16"/>
      <c r="D302" s="16"/>
      <c r="E302" s="16"/>
      <c r="F302" s="16"/>
      <c r="G302" s="16"/>
      <c r="H302" s="16"/>
      <c r="I302" s="16"/>
      <c r="J302" s="16"/>
      <c r="K302" s="16"/>
      <c r="L302" s="16"/>
      <c r="M302" s="16"/>
      <c r="N302" s="16"/>
      <c r="O302" s="16"/>
    </row>
    <row r="303" spans="2:15" x14ac:dyDescent="0.25">
      <c r="B303" s="16"/>
      <c r="C303" s="16"/>
      <c r="D303" s="16"/>
      <c r="E303" s="16"/>
      <c r="F303" s="16"/>
      <c r="G303" s="16"/>
      <c r="H303" s="16"/>
      <c r="I303" s="16"/>
      <c r="J303" s="16"/>
      <c r="K303" s="16"/>
      <c r="L303" s="16"/>
      <c r="M303" s="16"/>
      <c r="N303" s="16"/>
      <c r="O303" s="16"/>
    </row>
    <row r="304" spans="2:15" x14ac:dyDescent="0.25">
      <c r="B304" s="16"/>
      <c r="C304" s="16"/>
      <c r="D304" s="16"/>
      <c r="E304" s="16"/>
      <c r="F304" s="16"/>
      <c r="G304" s="16"/>
      <c r="H304" s="16"/>
      <c r="I304" s="16"/>
      <c r="J304" s="16"/>
      <c r="K304" s="16"/>
      <c r="L304" s="16"/>
      <c r="M304" s="16"/>
      <c r="N304" s="16"/>
      <c r="O304" s="16"/>
    </row>
    <row r="305" spans="2:15" x14ac:dyDescent="0.25">
      <c r="B305" s="16"/>
      <c r="C305" s="16"/>
      <c r="D305" s="16"/>
      <c r="E305" s="16"/>
      <c r="F305" s="16"/>
      <c r="G305" s="16"/>
      <c r="H305" s="16"/>
      <c r="I305" s="16"/>
      <c r="J305" s="16"/>
      <c r="K305" s="16"/>
      <c r="L305" s="16"/>
      <c r="M305" s="16"/>
      <c r="N305" s="16"/>
      <c r="O305" s="16"/>
    </row>
    <row r="306" spans="2:15" x14ac:dyDescent="0.25">
      <c r="B306" s="16"/>
      <c r="C306" s="16"/>
      <c r="D306" s="16"/>
      <c r="E306" s="16"/>
      <c r="F306" s="16"/>
      <c r="G306" s="16"/>
      <c r="H306" s="16"/>
      <c r="I306" s="16"/>
      <c r="J306" s="16"/>
      <c r="K306" s="16"/>
      <c r="L306" s="16"/>
      <c r="M306" s="16"/>
      <c r="N306" s="16"/>
      <c r="O306" s="16"/>
    </row>
    <row r="307" spans="2:15" x14ac:dyDescent="0.25">
      <c r="B307" s="16"/>
      <c r="C307" s="16"/>
      <c r="D307" s="16"/>
      <c r="E307" s="16"/>
      <c r="F307" s="16"/>
      <c r="G307" s="16"/>
      <c r="H307" s="16"/>
      <c r="I307" s="16"/>
      <c r="J307" s="16"/>
      <c r="K307" s="16"/>
      <c r="L307" s="16"/>
      <c r="M307" s="16"/>
      <c r="N307" s="16"/>
      <c r="O307" s="16"/>
    </row>
    <row r="308" spans="2:15" x14ac:dyDescent="0.25">
      <c r="B308" s="16"/>
      <c r="C308" s="16"/>
      <c r="D308" s="16"/>
      <c r="E308" s="16"/>
      <c r="F308" s="16"/>
      <c r="G308" s="16"/>
      <c r="H308" s="16"/>
      <c r="I308" s="16"/>
      <c r="J308" s="16"/>
      <c r="K308" s="16"/>
      <c r="L308" s="16"/>
      <c r="M308" s="16"/>
      <c r="N308" s="16"/>
      <c r="O308" s="16"/>
    </row>
    <row r="309" spans="2:15" x14ac:dyDescent="0.25">
      <c r="B309" s="16"/>
      <c r="C309" s="16"/>
      <c r="D309" s="16"/>
      <c r="E309" s="16"/>
      <c r="F309" s="16"/>
      <c r="G309" s="16"/>
      <c r="H309" s="16"/>
      <c r="I309" s="16"/>
      <c r="J309" s="16"/>
      <c r="K309" s="16"/>
      <c r="L309" s="16"/>
      <c r="M309" s="16"/>
      <c r="N309" s="16"/>
      <c r="O309" s="16"/>
    </row>
    <row r="310" spans="2:15" x14ac:dyDescent="0.25">
      <c r="B310" s="16"/>
      <c r="C310" s="16"/>
      <c r="D310" s="16"/>
      <c r="E310" s="16"/>
      <c r="F310" s="16"/>
      <c r="G310" s="16"/>
      <c r="H310" s="16"/>
      <c r="I310" s="16"/>
      <c r="J310" s="16"/>
      <c r="K310" s="16"/>
      <c r="L310" s="16"/>
      <c r="M310" s="16"/>
      <c r="N310" s="16"/>
      <c r="O310" s="16"/>
    </row>
    <row r="311" spans="2:15" x14ac:dyDescent="0.25">
      <c r="B311" s="16"/>
      <c r="C311" s="16"/>
      <c r="D311" s="16"/>
      <c r="E311" s="16"/>
      <c r="F311" s="16"/>
      <c r="G311" s="16"/>
      <c r="H311" s="16"/>
      <c r="I311" s="16"/>
      <c r="J311" s="16"/>
      <c r="K311" s="16"/>
      <c r="L311" s="16"/>
      <c r="M311" s="16"/>
      <c r="N311" s="16"/>
      <c r="O311" s="16"/>
    </row>
    <row r="312" spans="2:15" x14ac:dyDescent="0.25">
      <c r="B312" s="16"/>
      <c r="C312" s="16"/>
      <c r="D312" s="16"/>
      <c r="E312" s="16"/>
      <c r="F312" s="16"/>
      <c r="G312" s="16"/>
      <c r="H312" s="16"/>
      <c r="I312" s="16"/>
      <c r="J312" s="16"/>
      <c r="K312" s="16"/>
      <c r="L312" s="16"/>
      <c r="M312" s="16"/>
      <c r="N312" s="16"/>
      <c r="O312" s="16"/>
    </row>
    <row r="313" spans="2:15" x14ac:dyDescent="0.25">
      <c r="B313" s="16"/>
      <c r="C313" s="16"/>
      <c r="D313" s="16"/>
      <c r="E313" s="16"/>
      <c r="F313" s="16"/>
      <c r="G313" s="16"/>
      <c r="H313" s="16"/>
      <c r="I313" s="16"/>
      <c r="J313" s="16"/>
      <c r="K313" s="16"/>
      <c r="L313" s="16"/>
      <c r="M313" s="16"/>
      <c r="N313" s="16"/>
      <c r="O313" s="16"/>
    </row>
    <row r="314" spans="2:15" x14ac:dyDescent="0.25">
      <c r="B314" s="16"/>
      <c r="C314" s="16"/>
      <c r="D314" s="16"/>
      <c r="E314" s="16"/>
      <c r="F314" s="16"/>
      <c r="G314" s="16"/>
      <c r="H314" s="16"/>
      <c r="I314" s="16"/>
      <c r="J314" s="16"/>
      <c r="K314" s="16"/>
      <c r="L314" s="16"/>
      <c r="M314" s="16"/>
      <c r="N314" s="16"/>
      <c r="O314" s="16"/>
    </row>
    <row r="315" spans="2:15" x14ac:dyDescent="0.25">
      <c r="B315" s="16"/>
      <c r="C315" s="16"/>
      <c r="D315" s="16"/>
      <c r="E315" s="16"/>
      <c r="F315" s="16"/>
      <c r="G315" s="16"/>
      <c r="H315" s="16"/>
      <c r="I315" s="16"/>
      <c r="J315" s="16"/>
      <c r="K315" s="16"/>
      <c r="L315" s="16"/>
      <c r="M315" s="16"/>
      <c r="N315" s="16"/>
      <c r="O315" s="16"/>
    </row>
    <row r="316" spans="2:15" x14ac:dyDescent="0.25">
      <c r="B316" s="16"/>
      <c r="C316" s="16"/>
      <c r="D316" s="16"/>
      <c r="E316" s="16"/>
      <c r="F316" s="16"/>
      <c r="G316" s="16"/>
      <c r="H316" s="16"/>
      <c r="I316" s="16"/>
      <c r="J316" s="16"/>
      <c r="K316" s="16"/>
      <c r="L316" s="16"/>
      <c r="M316" s="16"/>
      <c r="N316" s="16"/>
      <c r="O316" s="16"/>
    </row>
    <row r="317" spans="2:15" x14ac:dyDescent="0.25">
      <c r="B317" s="16"/>
      <c r="C317" s="16"/>
      <c r="D317" s="16"/>
      <c r="E317" s="16"/>
      <c r="F317" s="16"/>
      <c r="G317" s="16"/>
      <c r="H317" s="16"/>
      <c r="I317" s="16"/>
      <c r="J317" s="16"/>
      <c r="K317" s="16"/>
      <c r="L317" s="16"/>
      <c r="M317" s="16"/>
      <c r="N317" s="16"/>
      <c r="O317" s="16"/>
    </row>
    <row r="318" spans="2:15" x14ac:dyDescent="0.25">
      <c r="B318" s="16"/>
      <c r="C318" s="16"/>
      <c r="D318" s="16"/>
      <c r="E318" s="16"/>
      <c r="F318" s="16"/>
      <c r="G318" s="16"/>
      <c r="H318" s="16"/>
      <c r="I318" s="16"/>
      <c r="J318" s="16"/>
      <c r="K318" s="16"/>
      <c r="L318" s="16"/>
      <c r="M318" s="16"/>
      <c r="N318" s="16"/>
      <c r="O318" s="16"/>
    </row>
    <row r="319" spans="2:15" x14ac:dyDescent="0.25">
      <c r="B319" s="16"/>
      <c r="C319" s="16"/>
      <c r="D319" s="16"/>
      <c r="E319" s="16"/>
      <c r="F319" s="16"/>
      <c r="G319" s="16"/>
      <c r="H319" s="16"/>
      <c r="I319" s="16"/>
      <c r="J319" s="16"/>
      <c r="K319" s="16"/>
      <c r="L319" s="16"/>
      <c r="M319" s="16"/>
      <c r="N319" s="16"/>
      <c r="O319" s="16"/>
    </row>
    <row r="320" spans="2:15" x14ac:dyDescent="0.25">
      <c r="B320" s="16"/>
      <c r="C320" s="16"/>
      <c r="D320" s="16"/>
      <c r="E320" s="16"/>
      <c r="F320" s="16"/>
      <c r="G320" s="16"/>
      <c r="H320" s="16"/>
      <c r="I320" s="16"/>
      <c r="J320" s="16"/>
      <c r="K320" s="16"/>
      <c r="L320" s="16"/>
      <c r="M320" s="16"/>
      <c r="N320" s="16"/>
      <c r="O320" s="16"/>
    </row>
    <row r="321" spans="2:15" x14ac:dyDescent="0.25">
      <c r="B321" s="16"/>
      <c r="C321" s="16"/>
      <c r="D321" s="16"/>
      <c r="E321" s="16"/>
      <c r="F321" s="16"/>
      <c r="G321" s="16"/>
      <c r="H321" s="16"/>
      <c r="I321" s="16"/>
      <c r="J321" s="16"/>
      <c r="K321" s="16"/>
      <c r="L321" s="16"/>
      <c r="M321" s="16"/>
      <c r="N321" s="16"/>
      <c r="O321" s="16"/>
    </row>
    <row r="322" spans="2:15" x14ac:dyDescent="0.25">
      <c r="B322" s="16"/>
      <c r="C322" s="16"/>
      <c r="D322" s="16"/>
      <c r="E322" s="16"/>
      <c r="F322" s="16"/>
      <c r="G322" s="16"/>
      <c r="H322" s="16"/>
      <c r="I322" s="16"/>
      <c r="J322" s="16"/>
      <c r="K322" s="16"/>
      <c r="L322" s="16"/>
      <c r="M322" s="16"/>
      <c r="N322" s="16"/>
      <c r="O322" s="16"/>
    </row>
    <row r="323" spans="2:15" x14ac:dyDescent="0.25">
      <c r="B323" s="16"/>
      <c r="C323" s="16"/>
      <c r="D323" s="16"/>
      <c r="E323" s="16"/>
      <c r="F323" s="16"/>
      <c r="G323" s="16"/>
      <c r="H323" s="16"/>
      <c r="I323" s="16"/>
      <c r="J323" s="16"/>
      <c r="K323" s="16"/>
      <c r="L323" s="16"/>
      <c r="M323" s="16"/>
      <c r="N323" s="16"/>
      <c r="O323" s="16"/>
    </row>
    <row r="324" spans="2:15" x14ac:dyDescent="0.25">
      <c r="B324" s="16"/>
      <c r="C324" s="16"/>
      <c r="D324" s="16"/>
      <c r="E324" s="16"/>
      <c r="F324" s="16"/>
      <c r="G324" s="16"/>
      <c r="H324" s="16"/>
      <c r="I324" s="16"/>
      <c r="J324" s="16"/>
      <c r="K324" s="16"/>
      <c r="L324" s="16"/>
      <c r="M324" s="16"/>
      <c r="N324" s="16"/>
      <c r="O324" s="16"/>
    </row>
    <row r="325" spans="2:15" x14ac:dyDescent="0.25">
      <c r="B325" s="16"/>
      <c r="C325" s="16"/>
      <c r="D325" s="16"/>
      <c r="E325" s="16"/>
      <c r="F325" s="16"/>
      <c r="G325" s="16"/>
      <c r="H325" s="16"/>
      <c r="I325" s="16"/>
      <c r="J325" s="16"/>
      <c r="K325" s="16"/>
      <c r="L325" s="16"/>
      <c r="M325" s="16"/>
      <c r="N325" s="16"/>
      <c r="O325" s="16"/>
    </row>
    <row r="326" spans="2:15" x14ac:dyDescent="0.25">
      <c r="B326" s="16"/>
      <c r="C326" s="16"/>
      <c r="D326" s="16"/>
      <c r="E326" s="16"/>
      <c r="F326" s="16"/>
      <c r="G326" s="16"/>
      <c r="H326" s="16"/>
      <c r="I326" s="16"/>
      <c r="J326" s="16"/>
      <c r="K326" s="16"/>
      <c r="L326" s="16"/>
      <c r="M326" s="16"/>
      <c r="N326" s="16"/>
      <c r="O326" s="16"/>
    </row>
    <row r="327" spans="2:15" x14ac:dyDescent="0.25">
      <c r="B327" s="16"/>
      <c r="C327" s="16"/>
      <c r="D327" s="16"/>
      <c r="E327" s="16"/>
      <c r="F327" s="16"/>
      <c r="G327" s="16"/>
      <c r="H327" s="16"/>
      <c r="I327" s="16"/>
      <c r="J327" s="16"/>
      <c r="K327" s="16"/>
      <c r="L327" s="16"/>
      <c r="M327" s="16"/>
      <c r="N327" s="16"/>
      <c r="O327" s="16"/>
    </row>
    <row r="328" spans="2:15" x14ac:dyDescent="0.25">
      <c r="B328" s="16"/>
      <c r="C328" s="16"/>
      <c r="D328" s="16"/>
      <c r="E328" s="16"/>
      <c r="F328" s="16"/>
      <c r="G328" s="16"/>
      <c r="H328" s="16"/>
      <c r="I328" s="16"/>
      <c r="J328" s="16"/>
      <c r="K328" s="16"/>
      <c r="L328" s="16"/>
      <c r="M328" s="16"/>
      <c r="N328" s="16"/>
      <c r="O328" s="16"/>
    </row>
    <row r="329" spans="2:15" x14ac:dyDescent="0.25">
      <c r="B329" s="16"/>
      <c r="C329" s="16"/>
      <c r="D329" s="16"/>
      <c r="E329" s="16"/>
      <c r="F329" s="16"/>
      <c r="G329" s="16"/>
      <c r="H329" s="16"/>
      <c r="I329" s="16"/>
      <c r="J329" s="16"/>
      <c r="K329" s="16"/>
      <c r="L329" s="16"/>
      <c r="M329" s="16"/>
      <c r="N329" s="16"/>
      <c r="O329" s="16"/>
    </row>
    <row r="330" spans="2:15" x14ac:dyDescent="0.25">
      <c r="B330" s="16"/>
      <c r="C330" s="16"/>
      <c r="D330" s="16"/>
      <c r="E330" s="16"/>
      <c r="F330" s="16"/>
      <c r="G330" s="16"/>
      <c r="H330" s="16"/>
      <c r="I330" s="16"/>
      <c r="J330" s="16"/>
      <c r="K330" s="16"/>
      <c r="L330" s="16"/>
      <c r="M330" s="16"/>
      <c r="N330" s="16"/>
      <c r="O330" s="16"/>
    </row>
    <row r="331" spans="2:15" x14ac:dyDescent="0.25">
      <c r="B331" s="16"/>
      <c r="C331" s="16"/>
      <c r="D331" s="16"/>
      <c r="E331" s="16"/>
      <c r="F331" s="16"/>
      <c r="G331" s="16"/>
      <c r="H331" s="16"/>
      <c r="I331" s="16"/>
      <c r="J331" s="16"/>
      <c r="K331" s="16"/>
      <c r="L331" s="16"/>
      <c r="M331" s="16"/>
      <c r="N331" s="16"/>
      <c r="O331" s="16"/>
    </row>
    <row r="332" spans="2:15" x14ac:dyDescent="0.25">
      <c r="B332" s="16"/>
      <c r="C332" s="16"/>
      <c r="D332" s="16"/>
      <c r="E332" s="16"/>
      <c r="F332" s="16"/>
      <c r="G332" s="16"/>
      <c r="H332" s="16"/>
      <c r="I332" s="16"/>
      <c r="J332" s="16"/>
      <c r="K332" s="16"/>
      <c r="L332" s="16"/>
      <c r="M332" s="16"/>
      <c r="N332" s="16"/>
      <c r="O332" s="16"/>
    </row>
    <row r="333" spans="2:15" x14ac:dyDescent="0.25">
      <c r="B333" s="16"/>
      <c r="C333" s="16"/>
      <c r="D333" s="16"/>
      <c r="E333" s="16"/>
      <c r="F333" s="16"/>
      <c r="G333" s="16"/>
      <c r="H333" s="16"/>
      <c r="I333" s="16"/>
      <c r="J333" s="16"/>
      <c r="K333" s="16"/>
      <c r="L333" s="16"/>
      <c r="M333" s="16"/>
      <c r="N333" s="16"/>
      <c r="O333" s="16"/>
    </row>
    <row r="334" spans="2:15" x14ac:dyDescent="0.25">
      <c r="B334" s="16"/>
      <c r="C334" s="16"/>
      <c r="D334" s="16"/>
      <c r="E334" s="16"/>
      <c r="F334" s="16"/>
      <c r="G334" s="16"/>
      <c r="H334" s="16"/>
      <c r="I334" s="16"/>
      <c r="J334" s="16"/>
      <c r="K334" s="16"/>
      <c r="L334" s="16"/>
      <c r="M334" s="16"/>
      <c r="N334" s="16"/>
      <c r="O334" s="16"/>
    </row>
    <row r="335" spans="2:15" x14ac:dyDescent="0.25">
      <c r="B335" s="16"/>
      <c r="C335" s="16"/>
      <c r="D335" s="16"/>
      <c r="E335" s="16"/>
      <c r="F335" s="16"/>
      <c r="G335" s="16"/>
      <c r="H335" s="16"/>
      <c r="I335" s="16"/>
      <c r="J335" s="16"/>
      <c r="K335" s="16"/>
      <c r="L335" s="16"/>
      <c r="M335" s="16"/>
      <c r="N335" s="16"/>
      <c r="O335" s="16"/>
    </row>
    <row r="336" spans="2:15" x14ac:dyDescent="0.25">
      <c r="B336" s="16"/>
      <c r="C336" s="16"/>
      <c r="D336" s="16"/>
      <c r="E336" s="16"/>
      <c r="F336" s="16"/>
      <c r="G336" s="16"/>
      <c r="H336" s="16"/>
      <c r="I336" s="16"/>
      <c r="J336" s="16"/>
      <c r="K336" s="16"/>
      <c r="L336" s="16"/>
      <c r="M336" s="16"/>
      <c r="N336" s="16"/>
      <c r="O336" s="16"/>
    </row>
    <row r="337" spans="2:15" x14ac:dyDescent="0.25">
      <c r="B337" s="16"/>
      <c r="C337" s="16"/>
      <c r="D337" s="16"/>
      <c r="E337" s="16"/>
      <c r="F337" s="16"/>
      <c r="G337" s="16"/>
      <c r="H337" s="16"/>
      <c r="I337" s="16"/>
      <c r="J337" s="16"/>
      <c r="K337" s="16"/>
      <c r="L337" s="16"/>
      <c r="M337" s="16"/>
      <c r="N337" s="16"/>
      <c r="O337" s="16"/>
    </row>
    <row r="338" spans="2:15" x14ac:dyDescent="0.25">
      <c r="B338" s="16"/>
      <c r="C338" s="16"/>
      <c r="D338" s="16"/>
      <c r="E338" s="16"/>
      <c r="F338" s="16"/>
      <c r="G338" s="16"/>
      <c r="H338" s="16"/>
      <c r="I338" s="16"/>
      <c r="J338" s="16"/>
      <c r="K338" s="16"/>
      <c r="L338" s="16"/>
      <c r="M338" s="16"/>
      <c r="N338" s="16"/>
      <c r="O338" s="16"/>
    </row>
    <row r="339" spans="2:15" x14ac:dyDescent="0.25">
      <c r="B339" s="16"/>
      <c r="C339" s="16"/>
      <c r="D339" s="16"/>
      <c r="E339" s="16"/>
      <c r="F339" s="16"/>
      <c r="G339" s="16"/>
      <c r="H339" s="16"/>
      <c r="I339" s="16"/>
      <c r="J339" s="16"/>
      <c r="K339" s="16"/>
      <c r="L339" s="16"/>
      <c r="M339" s="16"/>
      <c r="N339" s="16"/>
      <c r="O339" s="16"/>
    </row>
    <row r="340" spans="2:15" x14ac:dyDescent="0.25">
      <c r="B340" s="16"/>
      <c r="C340" s="16"/>
      <c r="D340" s="16"/>
      <c r="E340" s="16"/>
      <c r="F340" s="16"/>
      <c r="G340" s="16"/>
      <c r="H340" s="16"/>
      <c r="I340" s="16"/>
      <c r="J340" s="16"/>
      <c r="K340" s="16"/>
      <c r="L340" s="16"/>
      <c r="M340" s="16"/>
      <c r="N340" s="16"/>
      <c r="O340" s="16"/>
    </row>
    <row r="341" spans="2:15" x14ac:dyDescent="0.25">
      <c r="B341" s="16"/>
      <c r="C341" s="16"/>
      <c r="D341" s="16"/>
      <c r="E341" s="16"/>
      <c r="F341" s="16"/>
      <c r="G341" s="16"/>
      <c r="H341" s="16"/>
      <c r="I341" s="16"/>
      <c r="J341" s="16"/>
      <c r="K341" s="16"/>
      <c r="L341" s="16"/>
      <c r="M341" s="16"/>
      <c r="N341" s="16"/>
      <c r="O341" s="16"/>
    </row>
    <row r="342" spans="2:15" x14ac:dyDescent="0.25">
      <c r="B342" s="16"/>
      <c r="C342" s="16"/>
      <c r="D342" s="16"/>
      <c r="E342" s="16"/>
      <c r="F342" s="16"/>
      <c r="G342" s="16"/>
      <c r="H342" s="16"/>
      <c r="I342" s="16"/>
      <c r="J342" s="16"/>
      <c r="K342" s="16"/>
      <c r="L342" s="16"/>
      <c r="M342" s="16"/>
      <c r="N342" s="16"/>
      <c r="O342" s="16"/>
    </row>
    <row r="343" spans="2:15" x14ac:dyDescent="0.25">
      <c r="B343" s="16"/>
      <c r="C343" s="16"/>
      <c r="D343" s="16"/>
      <c r="E343" s="16"/>
      <c r="F343" s="16"/>
      <c r="G343" s="16"/>
      <c r="H343" s="16"/>
      <c r="I343" s="16"/>
      <c r="J343" s="16"/>
      <c r="K343" s="16"/>
      <c r="L343" s="16"/>
      <c r="M343" s="16"/>
      <c r="N343" s="16"/>
      <c r="O343" s="16"/>
    </row>
    <row r="344" spans="2:15" x14ac:dyDescent="0.25">
      <c r="B344" s="16"/>
      <c r="C344" s="16"/>
      <c r="D344" s="16"/>
      <c r="E344" s="16"/>
      <c r="F344" s="16"/>
      <c r="G344" s="16"/>
      <c r="H344" s="16"/>
      <c r="I344" s="16"/>
      <c r="J344" s="16"/>
      <c r="K344" s="16"/>
      <c r="L344" s="16"/>
      <c r="M344" s="16"/>
      <c r="N344" s="16"/>
      <c r="O344" s="16"/>
    </row>
    <row r="345" spans="2:15" x14ac:dyDescent="0.25">
      <c r="B345" s="16"/>
      <c r="C345" s="16"/>
      <c r="D345" s="16"/>
      <c r="E345" s="16"/>
      <c r="F345" s="16"/>
      <c r="G345" s="16"/>
      <c r="H345" s="16"/>
      <c r="I345" s="16"/>
      <c r="J345" s="16"/>
      <c r="K345" s="16"/>
      <c r="L345" s="16"/>
      <c r="M345" s="16"/>
      <c r="N345" s="16"/>
      <c r="O345" s="16"/>
    </row>
    <row r="346" spans="2:15" x14ac:dyDescent="0.25">
      <c r="B346" s="16"/>
      <c r="C346" s="16"/>
      <c r="D346" s="16"/>
      <c r="E346" s="16"/>
      <c r="F346" s="16"/>
      <c r="G346" s="16"/>
      <c r="H346" s="16"/>
      <c r="I346" s="16"/>
      <c r="J346" s="16"/>
      <c r="K346" s="16"/>
      <c r="L346" s="16"/>
      <c r="M346" s="16"/>
      <c r="N346" s="16"/>
      <c r="O346" s="16"/>
    </row>
    <row r="347" spans="2:15" x14ac:dyDescent="0.25">
      <c r="B347" s="16"/>
      <c r="C347" s="16"/>
      <c r="D347" s="16"/>
      <c r="E347" s="16"/>
      <c r="F347" s="16"/>
      <c r="G347" s="16"/>
      <c r="H347" s="16"/>
      <c r="I347" s="16"/>
      <c r="J347" s="16"/>
      <c r="K347" s="16"/>
      <c r="L347" s="16"/>
      <c r="M347" s="16"/>
      <c r="N347" s="16"/>
      <c r="O347" s="16"/>
    </row>
    <row r="348" spans="2:15" x14ac:dyDescent="0.25">
      <c r="B348" s="16"/>
      <c r="C348" s="16"/>
      <c r="D348" s="16"/>
      <c r="E348" s="16"/>
      <c r="F348" s="16"/>
      <c r="G348" s="16"/>
      <c r="H348" s="16"/>
      <c r="I348" s="16"/>
      <c r="J348" s="16"/>
      <c r="K348" s="16"/>
      <c r="L348" s="16"/>
      <c r="M348" s="16"/>
      <c r="N348" s="16"/>
      <c r="O348" s="16"/>
    </row>
    <row r="349" spans="2:15" x14ac:dyDescent="0.25">
      <c r="B349" s="16"/>
      <c r="C349" s="16"/>
      <c r="D349" s="16"/>
      <c r="E349" s="16"/>
      <c r="F349" s="16"/>
      <c r="G349" s="16"/>
      <c r="H349" s="16"/>
      <c r="I349" s="16"/>
      <c r="J349" s="16"/>
      <c r="K349" s="16"/>
      <c r="L349" s="16"/>
      <c r="M349" s="16"/>
      <c r="N349" s="16"/>
      <c r="O349" s="16"/>
    </row>
    <row r="350" spans="2:15" x14ac:dyDescent="0.25">
      <c r="B350" s="16"/>
      <c r="C350" s="16"/>
      <c r="D350" s="16"/>
      <c r="E350" s="16"/>
      <c r="F350" s="16"/>
      <c r="G350" s="16"/>
      <c r="H350" s="16"/>
      <c r="I350" s="16"/>
      <c r="J350" s="16"/>
      <c r="K350" s="16"/>
      <c r="L350" s="16"/>
      <c r="M350" s="16"/>
      <c r="N350" s="16"/>
      <c r="O350" s="16"/>
    </row>
    <row r="351" spans="2:15" x14ac:dyDescent="0.25">
      <c r="B351" s="16"/>
      <c r="C351" s="16"/>
      <c r="D351" s="16"/>
      <c r="E351" s="16"/>
      <c r="F351" s="16"/>
      <c r="G351" s="16"/>
      <c r="H351" s="16"/>
      <c r="I351" s="16"/>
      <c r="J351" s="16"/>
      <c r="K351" s="16"/>
      <c r="L351" s="16"/>
      <c r="M351" s="16"/>
      <c r="N351" s="16"/>
      <c r="O351" s="16"/>
    </row>
    <row r="352" spans="2:15" x14ac:dyDescent="0.25">
      <c r="B352" s="16"/>
      <c r="C352" s="16"/>
      <c r="D352" s="16"/>
      <c r="E352" s="16"/>
      <c r="F352" s="16"/>
      <c r="G352" s="16"/>
      <c r="H352" s="16"/>
      <c r="I352" s="16"/>
      <c r="J352" s="16"/>
      <c r="K352" s="16"/>
      <c r="L352" s="16"/>
      <c r="M352" s="16"/>
      <c r="N352" s="16"/>
      <c r="O352" s="16"/>
    </row>
    <row r="353" spans="2:15" x14ac:dyDescent="0.25">
      <c r="B353" s="16"/>
      <c r="C353" s="16"/>
      <c r="D353" s="16"/>
      <c r="E353" s="16"/>
      <c r="F353" s="16"/>
      <c r="G353" s="16"/>
      <c r="H353" s="16"/>
      <c r="I353" s="16"/>
      <c r="J353" s="16"/>
      <c r="K353" s="16"/>
      <c r="L353" s="16"/>
      <c r="M353" s="16"/>
      <c r="N353" s="16"/>
      <c r="O353" s="16"/>
    </row>
    <row r="354" spans="2:15" x14ac:dyDescent="0.25">
      <c r="B354" s="16"/>
      <c r="C354" s="16"/>
      <c r="D354" s="16"/>
      <c r="E354" s="16"/>
      <c r="F354" s="16"/>
      <c r="G354" s="16"/>
      <c r="H354" s="16"/>
      <c r="I354" s="16"/>
      <c r="J354" s="16"/>
      <c r="K354" s="16"/>
      <c r="L354" s="16"/>
      <c r="M354" s="16"/>
      <c r="N354" s="16"/>
      <c r="O354" s="16"/>
    </row>
    <row r="355" spans="2:15" x14ac:dyDescent="0.25">
      <c r="B355" s="16"/>
      <c r="C355" s="16"/>
      <c r="D355" s="16"/>
      <c r="E355" s="16"/>
      <c r="F355" s="16"/>
      <c r="G355" s="16"/>
      <c r="H355" s="16"/>
      <c r="I355" s="16"/>
      <c r="J355" s="16"/>
      <c r="K355" s="16"/>
      <c r="L355" s="16"/>
      <c r="M355" s="16"/>
      <c r="N355" s="16"/>
      <c r="O355" s="16"/>
    </row>
    <row r="356" spans="2:15" x14ac:dyDescent="0.25">
      <c r="B356" s="16"/>
      <c r="C356" s="16"/>
      <c r="D356" s="16"/>
      <c r="E356" s="16"/>
      <c r="F356" s="16"/>
      <c r="G356" s="16"/>
      <c r="H356" s="16"/>
      <c r="I356" s="16"/>
      <c r="J356" s="16"/>
      <c r="K356" s="16"/>
      <c r="L356" s="16"/>
      <c r="M356" s="16"/>
      <c r="N356" s="16"/>
      <c r="O356" s="16"/>
    </row>
    <row r="357" spans="2:15" x14ac:dyDescent="0.25">
      <c r="B357" s="16"/>
      <c r="C357" s="16"/>
      <c r="D357" s="16"/>
      <c r="E357" s="16"/>
      <c r="F357" s="16"/>
      <c r="G357" s="16"/>
      <c r="H357" s="16"/>
      <c r="I357" s="16"/>
      <c r="J357" s="16"/>
      <c r="K357" s="16"/>
      <c r="L357" s="16"/>
      <c r="M357" s="16"/>
      <c r="N357" s="16"/>
      <c r="O357" s="16"/>
    </row>
    <row r="358" spans="2:15" x14ac:dyDescent="0.25">
      <c r="B358" s="16"/>
      <c r="C358" s="16"/>
      <c r="D358" s="16"/>
      <c r="E358" s="16"/>
      <c r="F358" s="16"/>
      <c r="G358" s="16"/>
      <c r="H358" s="16"/>
      <c r="I358" s="16"/>
      <c r="J358" s="16"/>
      <c r="K358" s="16"/>
      <c r="L358" s="16"/>
      <c r="M358" s="16"/>
      <c r="N358" s="16"/>
      <c r="O358" s="16"/>
    </row>
    <row r="359" spans="2:15" x14ac:dyDescent="0.25">
      <c r="B359" s="16"/>
      <c r="C359" s="16"/>
      <c r="D359" s="16"/>
      <c r="E359" s="16"/>
      <c r="F359" s="16"/>
      <c r="G359" s="16"/>
      <c r="H359" s="16"/>
      <c r="I359" s="16"/>
      <c r="J359" s="16"/>
      <c r="K359" s="16"/>
      <c r="L359" s="16"/>
      <c r="M359" s="16"/>
      <c r="N359" s="16"/>
      <c r="O359" s="16"/>
    </row>
    <row r="360" spans="2:15" x14ac:dyDescent="0.25">
      <c r="B360" s="16"/>
      <c r="C360" s="16"/>
      <c r="D360" s="16"/>
      <c r="E360" s="16"/>
      <c r="F360" s="16"/>
      <c r="G360" s="16"/>
      <c r="H360" s="16"/>
      <c r="I360" s="16"/>
      <c r="J360" s="16"/>
      <c r="K360" s="16"/>
      <c r="L360" s="16"/>
      <c r="M360" s="16"/>
      <c r="N360" s="16"/>
      <c r="O360" s="16"/>
    </row>
    <row r="361" spans="2:15" x14ac:dyDescent="0.25">
      <c r="B361" s="16"/>
      <c r="C361" s="16"/>
      <c r="D361" s="16"/>
      <c r="E361" s="16"/>
      <c r="F361" s="16"/>
      <c r="G361" s="16"/>
      <c r="H361" s="16"/>
      <c r="I361" s="16"/>
      <c r="J361" s="16"/>
      <c r="K361" s="16"/>
      <c r="L361" s="16"/>
      <c r="M361" s="16"/>
      <c r="N361" s="16"/>
      <c r="O361" s="16"/>
    </row>
    <row r="362" spans="2:15" x14ac:dyDescent="0.25">
      <c r="B362" s="16"/>
      <c r="C362" s="16"/>
      <c r="D362" s="16"/>
      <c r="E362" s="16"/>
      <c r="F362" s="16"/>
      <c r="G362" s="16"/>
      <c r="H362" s="16"/>
      <c r="I362" s="16"/>
      <c r="J362" s="16"/>
      <c r="K362" s="16"/>
      <c r="L362" s="16"/>
      <c r="M362" s="16"/>
      <c r="N362" s="16"/>
      <c r="O362" s="16"/>
    </row>
    <row r="363" spans="2:15" x14ac:dyDescent="0.25">
      <c r="B363" s="16"/>
      <c r="C363" s="16"/>
      <c r="D363" s="16"/>
      <c r="E363" s="16"/>
      <c r="F363" s="16"/>
      <c r="G363" s="16"/>
      <c r="H363" s="16"/>
      <c r="I363" s="16"/>
      <c r="J363" s="16"/>
      <c r="K363" s="16"/>
      <c r="L363" s="16"/>
      <c r="M363" s="16"/>
      <c r="N363" s="16"/>
      <c r="O363" s="16"/>
    </row>
    <row r="364" spans="2:15" x14ac:dyDescent="0.25">
      <c r="B364" s="16"/>
      <c r="C364" s="16"/>
      <c r="D364" s="16"/>
      <c r="E364" s="16"/>
      <c r="F364" s="16"/>
      <c r="G364" s="16"/>
      <c r="H364" s="16"/>
      <c r="I364" s="16"/>
      <c r="J364" s="16"/>
      <c r="K364" s="16"/>
      <c r="L364" s="16"/>
      <c r="M364" s="16"/>
      <c r="N364" s="16"/>
      <c r="O364" s="16"/>
    </row>
    <row r="365" spans="2:15" x14ac:dyDescent="0.25">
      <c r="B365" s="16"/>
      <c r="C365" s="16"/>
      <c r="D365" s="16"/>
      <c r="E365" s="16"/>
      <c r="F365" s="16"/>
      <c r="G365" s="16"/>
      <c r="H365" s="16"/>
      <c r="I365" s="16"/>
      <c r="J365" s="16"/>
      <c r="K365" s="16"/>
      <c r="L365" s="16"/>
      <c r="M365" s="16"/>
      <c r="N365" s="16"/>
      <c r="O365" s="16"/>
    </row>
    <row r="366" spans="2:15" x14ac:dyDescent="0.25">
      <c r="B366" s="16"/>
      <c r="C366" s="16"/>
      <c r="D366" s="16"/>
      <c r="E366" s="16"/>
      <c r="F366" s="16"/>
      <c r="G366" s="16"/>
      <c r="H366" s="16"/>
      <c r="I366" s="16"/>
      <c r="J366" s="16"/>
      <c r="K366" s="16"/>
      <c r="L366" s="16"/>
      <c r="M366" s="16"/>
      <c r="N366" s="16"/>
      <c r="O366" s="16"/>
    </row>
    <row r="367" spans="2:15" x14ac:dyDescent="0.25">
      <c r="B367" s="16"/>
      <c r="C367" s="16"/>
      <c r="D367" s="16"/>
      <c r="E367" s="16"/>
      <c r="F367" s="16"/>
      <c r="G367" s="16"/>
      <c r="H367" s="16"/>
      <c r="I367" s="16"/>
      <c r="J367" s="16"/>
      <c r="K367" s="16"/>
      <c r="L367" s="16"/>
      <c r="M367" s="16"/>
      <c r="N367" s="16"/>
      <c r="O367" s="16"/>
    </row>
    <row r="368" spans="2:15" x14ac:dyDescent="0.25">
      <c r="B368" s="16"/>
      <c r="C368" s="16"/>
      <c r="D368" s="16"/>
      <c r="E368" s="16"/>
      <c r="F368" s="16"/>
      <c r="G368" s="16"/>
      <c r="H368" s="16"/>
      <c r="I368" s="16"/>
      <c r="J368" s="16"/>
      <c r="K368" s="16"/>
      <c r="L368" s="16"/>
      <c r="M368" s="16"/>
      <c r="N368" s="16"/>
      <c r="O368" s="16"/>
    </row>
    <row r="369" spans="2:15" x14ac:dyDescent="0.25">
      <c r="B369" s="16"/>
      <c r="C369" s="16"/>
      <c r="D369" s="16"/>
      <c r="E369" s="16"/>
      <c r="F369" s="16"/>
      <c r="G369" s="16"/>
      <c r="H369" s="16"/>
      <c r="I369" s="16"/>
      <c r="J369" s="16"/>
      <c r="K369" s="16"/>
      <c r="L369" s="16"/>
      <c r="M369" s="16"/>
      <c r="N369" s="16"/>
      <c r="O369" s="16"/>
    </row>
    <row r="370" spans="2:15" x14ac:dyDescent="0.25">
      <c r="B370" s="16"/>
      <c r="C370" s="16"/>
      <c r="D370" s="16"/>
      <c r="E370" s="16"/>
      <c r="F370" s="16"/>
      <c r="G370" s="16"/>
      <c r="H370" s="16"/>
      <c r="I370" s="16"/>
      <c r="J370" s="16"/>
      <c r="K370" s="16"/>
      <c r="L370" s="16"/>
      <c r="M370" s="16"/>
      <c r="N370" s="16"/>
      <c r="O370" s="16"/>
    </row>
    <row r="371" spans="2:15" x14ac:dyDescent="0.25">
      <c r="B371" s="16"/>
      <c r="C371" s="16"/>
      <c r="D371" s="16"/>
      <c r="E371" s="16"/>
      <c r="F371" s="16"/>
      <c r="G371" s="16"/>
      <c r="H371" s="16"/>
      <c r="I371" s="16"/>
      <c r="J371" s="16"/>
      <c r="K371" s="16"/>
      <c r="L371" s="16"/>
      <c r="M371" s="16"/>
      <c r="N371" s="16"/>
      <c r="O371" s="16"/>
    </row>
    <row r="372" spans="2:15" x14ac:dyDescent="0.25">
      <c r="B372" s="16"/>
      <c r="C372" s="16"/>
      <c r="D372" s="16"/>
      <c r="E372" s="16"/>
      <c r="F372" s="16"/>
      <c r="G372" s="16"/>
      <c r="H372" s="16"/>
      <c r="I372" s="16"/>
      <c r="J372" s="16"/>
      <c r="K372" s="16"/>
      <c r="L372" s="16"/>
      <c r="M372" s="16"/>
      <c r="N372" s="16"/>
      <c r="O372" s="16"/>
    </row>
    <row r="373" spans="2:15" x14ac:dyDescent="0.25">
      <c r="B373" s="16"/>
      <c r="C373" s="16"/>
      <c r="D373" s="16"/>
      <c r="E373" s="16"/>
      <c r="F373" s="16"/>
      <c r="G373" s="16"/>
      <c r="H373" s="16"/>
      <c r="I373" s="16"/>
      <c r="J373" s="16"/>
      <c r="K373" s="16"/>
      <c r="L373" s="16"/>
      <c r="M373" s="16"/>
      <c r="N373" s="16"/>
      <c r="O373" s="16"/>
    </row>
    <row r="374" spans="2:15" x14ac:dyDescent="0.25">
      <c r="B374" s="16"/>
      <c r="C374" s="16"/>
      <c r="D374" s="16"/>
      <c r="E374" s="16"/>
      <c r="F374" s="16"/>
      <c r="G374" s="16"/>
      <c r="H374" s="16"/>
      <c r="I374" s="16"/>
      <c r="J374" s="16"/>
      <c r="K374" s="16"/>
      <c r="L374" s="16"/>
      <c r="M374" s="16"/>
      <c r="N374" s="16"/>
      <c r="O374" s="16"/>
    </row>
    <row r="375" spans="2:15" x14ac:dyDescent="0.25">
      <c r="B375" s="16"/>
      <c r="C375" s="16"/>
      <c r="D375" s="16"/>
      <c r="E375" s="16"/>
      <c r="F375" s="16"/>
      <c r="G375" s="16"/>
      <c r="H375" s="16"/>
      <c r="I375" s="16"/>
      <c r="J375" s="16"/>
      <c r="K375" s="16"/>
      <c r="L375" s="16"/>
      <c r="M375" s="16"/>
      <c r="N375" s="16"/>
      <c r="O375" s="16"/>
    </row>
    <row r="376" spans="2:15" x14ac:dyDescent="0.25">
      <c r="B376" s="16"/>
      <c r="C376" s="16"/>
      <c r="D376" s="16"/>
      <c r="E376" s="16"/>
      <c r="F376" s="16"/>
      <c r="G376" s="16"/>
      <c r="H376" s="16"/>
      <c r="I376" s="16"/>
      <c r="J376" s="16"/>
      <c r="K376" s="16"/>
      <c r="L376" s="16"/>
      <c r="M376" s="16"/>
      <c r="N376" s="16"/>
      <c r="O376" s="16"/>
    </row>
    <row r="377" spans="2:15" x14ac:dyDescent="0.25">
      <c r="B377" s="16"/>
      <c r="C377" s="16"/>
      <c r="D377" s="16"/>
      <c r="E377" s="16"/>
      <c r="F377" s="16"/>
      <c r="G377" s="16"/>
      <c r="H377" s="16"/>
      <c r="I377" s="16"/>
      <c r="J377" s="16"/>
      <c r="K377" s="16"/>
      <c r="L377" s="16"/>
      <c r="M377" s="16"/>
      <c r="N377" s="16"/>
      <c r="O377" s="16"/>
    </row>
    <row r="378" spans="2:15" x14ac:dyDescent="0.25">
      <c r="B378" s="16"/>
      <c r="C378" s="16"/>
      <c r="D378" s="16"/>
      <c r="E378" s="16"/>
      <c r="F378" s="16"/>
      <c r="G378" s="16"/>
      <c r="H378" s="16"/>
      <c r="I378" s="16"/>
      <c r="J378" s="16"/>
      <c r="K378" s="16"/>
      <c r="L378" s="16"/>
      <c r="M378" s="16"/>
      <c r="N378" s="16"/>
      <c r="O378" s="16"/>
    </row>
    <row r="379" spans="2:15" x14ac:dyDescent="0.25">
      <c r="B379" s="16"/>
      <c r="C379" s="16"/>
      <c r="D379" s="16"/>
      <c r="E379" s="16"/>
      <c r="F379" s="16"/>
      <c r="G379" s="16"/>
      <c r="H379" s="16"/>
      <c r="I379" s="16"/>
      <c r="J379" s="16"/>
      <c r="K379" s="16"/>
      <c r="L379" s="16"/>
      <c r="M379" s="16"/>
      <c r="N379" s="16"/>
      <c r="O379" s="16"/>
    </row>
    <row r="380" spans="2:15" x14ac:dyDescent="0.25">
      <c r="B380" s="16"/>
      <c r="C380" s="16"/>
      <c r="D380" s="16"/>
      <c r="E380" s="16"/>
      <c r="F380" s="16"/>
      <c r="G380" s="16"/>
      <c r="H380" s="16"/>
      <c r="I380" s="16"/>
      <c r="J380" s="16"/>
      <c r="K380" s="16"/>
      <c r="L380" s="16"/>
      <c r="M380" s="16"/>
      <c r="N380" s="16"/>
      <c r="O380" s="16"/>
    </row>
    <row r="381" spans="2:15" x14ac:dyDescent="0.25">
      <c r="B381" s="16"/>
      <c r="C381" s="16"/>
      <c r="D381" s="16"/>
      <c r="E381" s="16"/>
      <c r="F381" s="16"/>
      <c r="G381" s="16"/>
      <c r="H381" s="16"/>
      <c r="I381" s="16"/>
      <c r="J381" s="16"/>
      <c r="K381" s="16"/>
      <c r="L381" s="16"/>
      <c r="M381" s="16"/>
      <c r="N381" s="16"/>
      <c r="O381" s="16"/>
    </row>
    <row r="382" spans="2:15" x14ac:dyDescent="0.25">
      <c r="B382" s="16"/>
      <c r="C382" s="16"/>
      <c r="D382" s="16"/>
      <c r="E382" s="16"/>
      <c r="F382" s="16"/>
      <c r="G382" s="16"/>
      <c r="H382" s="16"/>
      <c r="I382" s="16"/>
      <c r="J382" s="16"/>
      <c r="K382" s="16"/>
      <c r="L382" s="16"/>
      <c r="M382" s="16"/>
      <c r="N382" s="16"/>
      <c r="O382" s="16"/>
    </row>
    <row r="383" spans="2:15" x14ac:dyDescent="0.25">
      <c r="B383" s="16"/>
      <c r="C383" s="16"/>
      <c r="D383" s="16"/>
      <c r="E383" s="16"/>
      <c r="F383" s="16"/>
      <c r="G383" s="16"/>
      <c r="H383" s="16"/>
      <c r="I383" s="16"/>
      <c r="J383" s="16"/>
      <c r="K383" s="16"/>
      <c r="L383" s="16"/>
      <c r="M383" s="16"/>
      <c r="N383" s="16"/>
      <c r="O383" s="16"/>
    </row>
    <row r="384" spans="2:15" x14ac:dyDescent="0.25">
      <c r="B384" s="16"/>
      <c r="C384" s="16"/>
      <c r="D384" s="16"/>
      <c r="E384" s="16"/>
      <c r="F384" s="16"/>
      <c r="G384" s="16"/>
      <c r="H384" s="16"/>
      <c r="I384" s="16"/>
      <c r="J384" s="16"/>
      <c r="K384" s="16"/>
      <c r="L384" s="16"/>
      <c r="M384" s="16"/>
      <c r="N384" s="16"/>
      <c r="O384" s="16"/>
    </row>
    <row r="385" spans="2:15" x14ac:dyDescent="0.25">
      <c r="B385" s="16"/>
      <c r="C385" s="16"/>
      <c r="D385" s="16"/>
      <c r="E385" s="16"/>
      <c r="F385" s="16"/>
      <c r="G385" s="16"/>
      <c r="H385" s="16"/>
      <c r="I385" s="16"/>
      <c r="J385" s="16"/>
      <c r="K385" s="16"/>
      <c r="L385" s="16"/>
      <c r="M385" s="16"/>
      <c r="N385" s="16"/>
      <c r="O385" s="16"/>
    </row>
    <row r="386" spans="2:15" x14ac:dyDescent="0.25">
      <c r="B386" s="16"/>
      <c r="C386" s="16"/>
      <c r="D386" s="16"/>
      <c r="E386" s="16"/>
      <c r="F386" s="16"/>
      <c r="G386" s="16"/>
      <c r="H386" s="16"/>
      <c r="I386" s="16"/>
      <c r="J386" s="16"/>
      <c r="K386" s="16"/>
      <c r="L386" s="16"/>
      <c r="M386" s="16"/>
      <c r="N386" s="16"/>
      <c r="O386" s="16"/>
    </row>
    <row r="387" spans="2:15" x14ac:dyDescent="0.25">
      <c r="B387" s="16"/>
      <c r="C387" s="16"/>
      <c r="D387" s="16"/>
      <c r="E387" s="16"/>
      <c r="F387" s="16"/>
      <c r="G387" s="16"/>
      <c r="H387" s="16"/>
      <c r="I387" s="16"/>
      <c r="J387" s="16"/>
      <c r="K387" s="16"/>
      <c r="L387" s="16"/>
      <c r="M387" s="16"/>
      <c r="N387" s="16"/>
      <c r="O387" s="16"/>
    </row>
    <row r="388" spans="2:15" x14ac:dyDescent="0.25">
      <c r="B388" s="16"/>
      <c r="C388" s="16"/>
      <c r="D388" s="16"/>
      <c r="E388" s="16"/>
      <c r="F388" s="16"/>
      <c r="G388" s="16"/>
      <c r="H388" s="16"/>
      <c r="I388" s="16"/>
      <c r="J388" s="16"/>
      <c r="K388" s="16"/>
      <c r="L388" s="16"/>
      <c r="M388" s="16"/>
      <c r="N388" s="16"/>
      <c r="O388" s="16"/>
    </row>
    <row r="389" spans="2:15" x14ac:dyDescent="0.25">
      <c r="B389" s="16"/>
      <c r="C389" s="16"/>
      <c r="D389" s="16"/>
      <c r="E389" s="16"/>
      <c r="F389" s="16"/>
      <c r="G389" s="16"/>
      <c r="H389" s="16"/>
      <c r="I389" s="16"/>
      <c r="J389" s="16"/>
      <c r="K389" s="16"/>
      <c r="L389" s="16"/>
      <c r="M389" s="16"/>
      <c r="N389" s="16"/>
      <c r="O389" s="16"/>
    </row>
    <row r="390" spans="2:15" x14ac:dyDescent="0.25">
      <c r="B390" s="16"/>
      <c r="C390" s="16"/>
      <c r="D390" s="16"/>
      <c r="E390" s="16"/>
      <c r="F390" s="16"/>
      <c r="G390" s="16"/>
      <c r="H390" s="16"/>
      <c r="I390" s="16"/>
      <c r="J390" s="16"/>
      <c r="K390" s="16"/>
      <c r="L390" s="16"/>
      <c r="M390" s="16"/>
      <c r="N390" s="16"/>
      <c r="O390" s="16"/>
    </row>
    <row r="391" spans="2:15" x14ac:dyDescent="0.25">
      <c r="B391" s="16"/>
      <c r="C391" s="16"/>
      <c r="D391" s="16"/>
      <c r="E391" s="16"/>
      <c r="F391" s="16"/>
      <c r="G391" s="16"/>
      <c r="H391" s="16"/>
      <c r="I391" s="16"/>
      <c r="J391" s="16"/>
      <c r="K391" s="16"/>
      <c r="L391" s="16"/>
      <c r="M391" s="16"/>
      <c r="N391" s="16"/>
      <c r="O391" s="16"/>
    </row>
    <row r="392" spans="2:15" x14ac:dyDescent="0.25">
      <c r="B392" s="16"/>
      <c r="C392" s="16"/>
      <c r="D392" s="16"/>
      <c r="E392" s="16"/>
      <c r="F392" s="16"/>
      <c r="G392" s="16"/>
      <c r="H392" s="16"/>
      <c r="I392" s="16"/>
      <c r="J392" s="16"/>
      <c r="K392" s="16"/>
      <c r="L392" s="16"/>
      <c r="M392" s="16"/>
      <c r="N392" s="16"/>
      <c r="O392" s="16"/>
    </row>
    <row r="393" spans="2:15" x14ac:dyDescent="0.25">
      <c r="B393" s="16"/>
      <c r="C393" s="16"/>
      <c r="D393" s="16"/>
      <c r="E393" s="16"/>
      <c r="F393" s="16"/>
      <c r="G393" s="16"/>
      <c r="H393" s="16"/>
      <c r="I393" s="16"/>
      <c r="J393" s="16"/>
      <c r="K393" s="16"/>
      <c r="L393" s="16"/>
      <c r="M393" s="16"/>
      <c r="N393" s="16"/>
      <c r="O393" s="16"/>
    </row>
    <row r="394" spans="2:15" x14ac:dyDescent="0.25">
      <c r="B394" s="16"/>
      <c r="C394" s="16"/>
      <c r="D394" s="16"/>
      <c r="E394" s="16"/>
      <c r="F394" s="16"/>
      <c r="G394" s="16"/>
      <c r="H394" s="16"/>
      <c r="I394" s="16"/>
      <c r="J394" s="16"/>
      <c r="K394" s="16"/>
      <c r="L394" s="16"/>
      <c r="M394" s="16"/>
      <c r="N394" s="16"/>
      <c r="O394" s="16"/>
    </row>
    <row r="395" spans="2:15" x14ac:dyDescent="0.25">
      <c r="B395" s="16"/>
      <c r="C395" s="16"/>
      <c r="D395" s="16"/>
      <c r="E395" s="16"/>
      <c r="F395" s="16"/>
      <c r="G395" s="16"/>
      <c r="H395" s="16"/>
      <c r="I395" s="16"/>
      <c r="J395" s="16"/>
      <c r="K395" s="16"/>
      <c r="L395" s="16"/>
      <c r="M395" s="16"/>
      <c r="N395" s="16"/>
      <c r="O395" s="16"/>
    </row>
    <row r="396" spans="2:15" x14ac:dyDescent="0.25">
      <c r="B396" s="16"/>
      <c r="C396" s="16"/>
      <c r="D396" s="16"/>
      <c r="E396" s="16"/>
      <c r="F396" s="16"/>
      <c r="G396" s="16"/>
      <c r="H396" s="16"/>
      <c r="I396" s="16"/>
      <c r="J396" s="16"/>
      <c r="K396" s="16"/>
      <c r="L396" s="16"/>
      <c r="M396" s="16"/>
      <c r="N396" s="16"/>
      <c r="O396" s="16"/>
    </row>
    <row r="397" spans="2:15" x14ac:dyDescent="0.25">
      <c r="B397" s="16"/>
      <c r="C397" s="16"/>
      <c r="D397" s="16"/>
      <c r="E397" s="16"/>
      <c r="F397" s="16"/>
      <c r="G397" s="16"/>
      <c r="H397" s="16"/>
      <c r="I397" s="16"/>
      <c r="J397" s="16"/>
      <c r="K397" s="16"/>
      <c r="L397" s="16"/>
      <c r="M397" s="16"/>
      <c r="N397" s="16"/>
      <c r="O397" s="16"/>
    </row>
    <row r="398" spans="2:15" x14ac:dyDescent="0.25">
      <c r="B398" s="16"/>
      <c r="C398" s="16"/>
      <c r="D398" s="16"/>
      <c r="E398" s="16"/>
      <c r="F398" s="16"/>
      <c r="G398" s="16"/>
      <c r="H398" s="16"/>
      <c r="I398" s="16"/>
      <c r="J398" s="16"/>
      <c r="K398" s="16"/>
      <c r="L398" s="16"/>
      <c r="M398" s="16"/>
      <c r="N398" s="16"/>
      <c r="O398" s="16"/>
    </row>
    <row r="399" spans="2:15" x14ac:dyDescent="0.25">
      <c r="B399" s="16"/>
      <c r="C399" s="16"/>
      <c r="D399" s="16"/>
      <c r="E399" s="16"/>
      <c r="F399" s="16"/>
      <c r="G399" s="16"/>
      <c r="H399" s="16"/>
      <c r="I399" s="16"/>
      <c r="J399" s="16"/>
      <c r="K399" s="16"/>
      <c r="L399" s="16"/>
      <c r="M399" s="16"/>
      <c r="N399" s="16"/>
      <c r="O399" s="16"/>
    </row>
    <row r="400" spans="2:15" x14ac:dyDescent="0.25">
      <c r="B400" s="16"/>
      <c r="C400" s="16"/>
      <c r="D400" s="16"/>
      <c r="E400" s="16"/>
      <c r="F400" s="16"/>
      <c r="G400" s="16"/>
      <c r="H400" s="16"/>
      <c r="I400" s="16"/>
      <c r="J400" s="16"/>
      <c r="K400" s="16"/>
      <c r="L400" s="16"/>
      <c r="M400" s="16"/>
      <c r="N400" s="16"/>
      <c r="O400" s="16"/>
    </row>
    <row r="401" spans="2:15" x14ac:dyDescent="0.25">
      <c r="B401" s="16"/>
      <c r="C401" s="16"/>
      <c r="D401" s="16"/>
      <c r="E401" s="16"/>
      <c r="F401" s="16"/>
      <c r="G401" s="16"/>
      <c r="H401" s="16"/>
      <c r="I401" s="16"/>
      <c r="J401" s="16"/>
      <c r="K401" s="16"/>
      <c r="L401" s="16"/>
      <c r="M401" s="16"/>
      <c r="N401" s="16"/>
      <c r="O401" s="16"/>
    </row>
    <row r="402" spans="2:15" x14ac:dyDescent="0.25">
      <c r="B402" s="16"/>
      <c r="C402" s="16"/>
      <c r="D402" s="16"/>
      <c r="E402" s="16"/>
      <c r="F402" s="16"/>
      <c r="G402" s="16"/>
      <c r="H402" s="16"/>
      <c r="I402" s="16"/>
      <c r="J402" s="16"/>
      <c r="K402" s="16"/>
      <c r="L402" s="16"/>
      <c r="M402" s="16"/>
      <c r="N402" s="16"/>
      <c r="O402" s="16"/>
    </row>
    <row r="403" spans="2:15" x14ac:dyDescent="0.25">
      <c r="B403" s="16"/>
      <c r="C403" s="16"/>
      <c r="D403" s="16"/>
      <c r="E403" s="16"/>
      <c r="F403" s="16"/>
      <c r="G403" s="16"/>
      <c r="H403" s="16"/>
      <c r="I403" s="16"/>
      <c r="J403" s="16"/>
      <c r="K403" s="16"/>
      <c r="L403" s="16"/>
      <c r="M403" s="16"/>
      <c r="N403" s="16"/>
      <c r="O403" s="16"/>
    </row>
    <row r="404" spans="2:15" x14ac:dyDescent="0.25">
      <c r="B404" s="16"/>
      <c r="C404" s="16"/>
      <c r="D404" s="16"/>
      <c r="E404" s="16"/>
      <c r="F404" s="16"/>
      <c r="G404" s="16"/>
      <c r="H404" s="16"/>
      <c r="I404" s="16"/>
      <c r="J404" s="16"/>
      <c r="K404" s="16"/>
      <c r="L404" s="16"/>
      <c r="M404" s="16"/>
      <c r="N404" s="16"/>
      <c r="O404" s="16"/>
    </row>
    <row r="405" spans="2:15" x14ac:dyDescent="0.25">
      <c r="B405" s="16"/>
      <c r="C405" s="16"/>
      <c r="D405" s="16"/>
      <c r="E405" s="16"/>
      <c r="F405" s="16"/>
      <c r="G405" s="16"/>
      <c r="H405" s="16"/>
      <c r="I405" s="16"/>
      <c r="J405" s="16"/>
      <c r="K405" s="16"/>
      <c r="L405" s="16"/>
      <c r="M405" s="16"/>
      <c r="N405" s="16"/>
      <c r="O405" s="16"/>
    </row>
    <row r="406" spans="2:15" x14ac:dyDescent="0.25">
      <c r="B406" s="16"/>
      <c r="C406" s="16"/>
      <c r="D406" s="16"/>
      <c r="E406" s="16"/>
      <c r="F406" s="16"/>
      <c r="G406" s="16"/>
      <c r="H406" s="16"/>
      <c r="I406" s="16"/>
      <c r="J406" s="16"/>
      <c r="K406" s="16"/>
      <c r="L406" s="16"/>
      <c r="M406" s="16"/>
      <c r="N406" s="16"/>
      <c r="O406" s="16"/>
    </row>
    <row r="407" spans="2:15" x14ac:dyDescent="0.25">
      <c r="B407" s="16"/>
      <c r="C407" s="16"/>
      <c r="D407" s="16"/>
      <c r="E407" s="16"/>
      <c r="F407" s="16"/>
      <c r="G407" s="16"/>
      <c r="H407" s="16"/>
      <c r="I407" s="16"/>
      <c r="J407" s="16"/>
      <c r="K407" s="16"/>
      <c r="L407" s="16"/>
      <c r="M407" s="16"/>
      <c r="N407" s="16"/>
      <c r="O407" s="16"/>
    </row>
    <row r="408" spans="2:15" x14ac:dyDescent="0.25">
      <c r="B408" s="16"/>
      <c r="C408" s="16"/>
      <c r="D408" s="16"/>
      <c r="E408" s="16"/>
      <c r="F408" s="16"/>
      <c r="G408" s="16"/>
      <c r="H408" s="16"/>
      <c r="I408" s="16"/>
      <c r="J408" s="16"/>
      <c r="K408" s="16"/>
      <c r="L408" s="16"/>
      <c r="M408" s="16"/>
      <c r="N408" s="16"/>
      <c r="O408" s="16"/>
    </row>
    <row r="409" spans="2:15" x14ac:dyDescent="0.25">
      <c r="B409" s="16"/>
      <c r="C409" s="16"/>
      <c r="D409" s="16"/>
      <c r="E409" s="16"/>
      <c r="F409" s="16"/>
      <c r="G409" s="16"/>
      <c r="H409" s="16"/>
      <c r="I409" s="16"/>
      <c r="J409" s="16"/>
      <c r="K409" s="16"/>
      <c r="L409" s="16"/>
      <c r="M409" s="16"/>
      <c r="N409" s="16"/>
      <c r="O409" s="16"/>
    </row>
    <row r="410" spans="2:15" x14ac:dyDescent="0.25">
      <c r="B410" s="16"/>
      <c r="C410" s="16"/>
      <c r="D410" s="16"/>
      <c r="E410" s="16"/>
      <c r="F410" s="16"/>
      <c r="G410" s="16"/>
      <c r="H410" s="16"/>
      <c r="I410" s="16"/>
      <c r="J410" s="16"/>
      <c r="K410" s="16"/>
      <c r="L410" s="16"/>
      <c r="M410" s="16"/>
      <c r="N410" s="16"/>
      <c r="O410" s="16"/>
    </row>
    <row r="411" spans="2:15" x14ac:dyDescent="0.25">
      <c r="B411" s="16"/>
      <c r="C411" s="16"/>
      <c r="D411" s="16"/>
      <c r="E411" s="16"/>
      <c r="F411" s="16"/>
      <c r="G411" s="16"/>
      <c r="H411" s="16"/>
      <c r="I411" s="16"/>
      <c r="J411" s="16"/>
      <c r="K411" s="16"/>
      <c r="L411" s="16"/>
      <c r="M411" s="16"/>
      <c r="N411" s="16"/>
      <c r="O411" s="16"/>
    </row>
    <row r="412" spans="2:15" x14ac:dyDescent="0.25">
      <c r="B412" s="16"/>
      <c r="C412" s="16"/>
      <c r="D412" s="16"/>
      <c r="E412" s="16"/>
      <c r="F412" s="16"/>
      <c r="G412" s="16"/>
      <c r="H412" s="16"/>
      <c r="I412" s="16"/>
      <c r="J412" s="16"/>
      <c r="K412" s="16"/>
      <c r="L412" s="16"/>
      <c r="M412" s="16"/>
      <c r="N412" s="16"/>
      <c r="O412" s="16"/>
    </row>
    <row r="413" spans="2:15" x14ac:dyDescent="0.25">
      <c r="B413" s="16"/>
      <c r="C413" s="16"/>
      <c r="D413" s="16"/>
      <c r="E413" s="16"/>
      <c r="F413" s="16"/>
      <c r="G413" s="16"/>
      <c r="H413" s="16"/>
      <c r="I413" s="16"/>
      <c r="J413" s="16"/>
      <c r="K413" s="16"/>
      <c r="L413" s="16"/>
      <c r="M413" s="16"/>
      <c r="N413" s="16"/>
      <c r="O413" s="16"/>
    </row>
    <row r="414" spans="2:15" x14ac:dyDescent="0.25">
      <c r="B414" s="16"/>
      <c r="C414" s="16"/>
      <c r="D414" s="16"/>
      <c r="E414" s="16"/>
      <c r="F414" s="16"/>
      <c r="G414" s="16"/>
      <c r="H414" s="16"/>
      <c r="I414" s="16"/>
      <c r="J414" s="16"/>
      <c r="K414" s="16"/>
      <c r="L414" s="16"/>
      <c r="M414" s="16"/>
      <c r="N414" s="16"/>
      <c r="O414" s="16"/>
    </row>
    <row r="415" spans="2:15" x14ac:dyDescent="0.25">
      <c r="B415" s="16"/>
      <c r="C415" s="16"/>
      <c r="D415" s="16"/>
      <c r="E415" s="16"/>
      <c r="F415" s="16"/>
      <c r="G415" s="16"/>
      <c r="H415" s="16"/>
      <c r="I415" s="16"/>
      <c r="J415" s="16"/>
      <c r="K415" s="16"/>
      <c r="L415" s="16"/>
      <c r="M415" s="16"/>
      <c r="N415" s="16"/>
      <c r="O415" s="16"/>
    </row>
    <row r="416" spans="2:15" x14ac:dyDescent="0.25">
      <c r="B416" s="16"/>
      <c r="C416" s="16"/>
      <c r="D416" s="16"/>
      <c r="E416" s="16"/>
      <c r="F416" s="16"/>
      <c r="G416" s="16"/>
      <c r="H416" s="16"/>
      <c r="I416" s="16"/>
      <c r="J416" s="16"/>
      <c r="K416" s="16"/>
      <c r="L416" s="16"/>
      <c r="M416" s="16"/>
      <c r="N416" s="16"/>
      <c r="O416" s="16"/>
    </row>
    <row r="417" spans="2:15" x14ac:dyDescent="0.25">
      <c r="B417" s="16"/>
      <c r="C417" s="16"/>
      <c r="D417" s="16"/>
      <c r="E417" s="16"/>
      <c r="F417" s="16"/>
      <c r="G417" s="16"/>
      <c r="H417" s="16"/>
      <c r="I417" s="16"/>
      <c r="J417" s="16"/>
      <c r="K417" s="16"/>
      <c r="L417" s="16"/>
      <c r="M417" s="16"/>
      <c r="N417" s="16"/>
      <c r="O417" s="16"/>
    </row>
    <row r="418" spans="2:15" x14ac:dyDescent="0.25">
      <c r="B418" s="16"/>
      <c r="C418" s="16"/>
      <c r="D418" s="16"/>
      <c r="E418" s="16"/>
      <c r="F418" s="16"/>
      <c r="G418" s="16"/>
      <c r="H418" s="16"/>
      <c r="I418" s="16"/>
      <c r="J418" s="16"/>
      <c r="K418" s="16"/>
      <c r="L418" s="16"/>
      <c r="M418" s="16"/>
      <c r="N418" s="16"/>
      <c r="O418" s="16"/>
    </row>
    <row r="419" spans="2:15" x14ac:dyDescent="0.25">
      <c r="B419" s="16"/>
      <c r="C419" s="16"/>
      <c r="D419" s="16"/>
      <c r="E419" s="16"/>
      <c r="F419" s="16"/>
      <c r="G419" s="16"/>
      <c r="H419" s="16"/>
      <c r="I419" s="16"/>
      <c r="J419" s="16"/>
      <c r="K419" s="16"/>
      <c r="L419" s="16"/>
      <c r="M419" s="16"/>
      <c r="N419" s="16"/>
      <c r="O419" s="16"/>
    </row>
    <row r="420" spans="2:15" x14ac:dyDescent="0.25">
      <c r="B420" s="16"/>
      <c r="C420" s="16"/>
      <c r="D420" s="16"/>
      <c r="E420" s="16"/>
      <c r="F420" s="16"/>
      <c r="G420" s="16"/>
      <c r="H420" s="16"/>
      <c r="I420" s="16"/>
      <c r="J420" s="16"/>
      <c r="K420" s="16"/>
      <c r="L420" s="16"/>
      <c r="M420" s="16"/>
      <c r="N420" s="16"/>
      <c r="O420" s="16"/>
    </row>
    <row r="421" spans="2:15" x14ac:dyDescent="0.25">
      <c r="B421" s="16"/>
      <c r="C421" s="16"/>
      <c r="D421" s="16"/>
      <c r="E421" s="16"/>
      <c r="F421" s="16"/>
      <c r="G421" s="16"/>
      <c r="H421" s="16"/>
      <c r="I421" s="16"/>
      <c r="J421" s="16"/>
      <c r="K421" s="16"/>
      <c r="L421" s="16"/>
      <c r="M421" s="16"/>
      <c r="N421" s="16"/>
      <c r="O421" s="16"/>
    </row>
    <row r="422" spans="2:15" x14ac:dyDescent="0.25">
      <c r="B422" s="16"/>
      <c r="C422" s="16"/>
      <c r="D422" s="16"/>
      <c r="E422" s="16"/>
      <c r="F422" s="16"/>
      <c r="G422" s="16"/>
      <c r="H422" s="16"/>
      <c r="I422" s="16"/>
      <c r="J422" s="16"/>
      <c r="K422" s="16"/>
      <c r="L422" s="16"/>
      <c r="M422" s="16"/>
      <c r="N422" s="16"/>
      <c r="O422" s="16"/>
    </row>
    <row r="423" spans="2:15" x14ac:dyDescent="0.25">
      <c r="B423" s="16"/>
      <c r="C423" s="16"/>
      <c r="D423" s="16"/>
      <c r="E423" s="16"/>
      <c r="F423" s="16"/>
      <c r="G423" s="16"/>
      <c r="H423" s="16"/>
      <c r="I423" s="16"/>
      <c r="J423" s="16"/>
      <c r="K423" s="16"/>
      <c r="L423" s="16"/>
      <c r="M423" s="16"/>
      <c r="N423" s="16"/>
      <c r="O423" s="16"/>
    </row>
    <row r="424" spans="2:15" x14ac:dyDescent="0.25">
      <c r="B424" s="16"/>
      <c r="C424" s="16"/>
      <c r="D424" s="16"/>
      <c r="E424" s="16"/>
      <c r="F424" s="16"/>
      <c r="G424" s="16"/>
      <c r="H424" s="16"/>
      <c r="I424" s="16"/>
      <c r="J424" s="16"/>
      <c r="K424" s="16"/>
      <c r="L424" s="16"/>
      <c r="M424" s="16"/>
      <c r="N424" s="16"/>
      <c r="O424" s="16"/>
    </row>
    <row r="425" spans="2:15" x14ac:dyDescent="0.25">
      <c r="B425" s="16"/>
      <c r="C425" s="16"/>
      <c r="D425" s="16"/>
      <c r="E425" s="16"/>
      <c r="F425" s="16"/>
      <c r="G425" s="16"/>
      <c r="H425" s="16"/>
      <c r="I425" s="16"/>
      <c r="J425" s="16"/>
      <c r="K425" s="16"/>
      <c r="L425" s="16"/>
      <c r="M425" s="16"/>
      <c r="N425" s="16"/>
      <c r="O425" s="16"/>
    </row>
    <row r="426" spans="2:15" x14ac:dyDescent="0.25">
      <c r="B426" s="16"/>
      <c r="C426" s="16"/>
      <c r="D426" s="16"/>
      <c r="E426" s="16"/>
      <c r="F426" s="16"/>
      <c r="G426" s="16"/>
      <c r="H426" s="16"/>
      <c r="I426" s="16"/>
      <c r="J426" s="16"/>
      <c r="K426" s="16"/>
      <c r="L426" s="16"/>
      <c r="M426" s="16"/>
      <c r="N426" s="16"/>
      <c r="O426" s="16"/>
    </row>
    <row r="427" spans="2:15" x14ac:dyDescent="0.25">
      <c r="B427" s="16"/>
      <c r="C427" s="16"/>
      <c r="D427" s="16"/>
      <c r="E427" s="16"/>
      <c r="F427" s="16"/>
      <c r="G427" s="16"/>
      <c r="H427" s="16"/>
      <c r="I427" s="16"/>
      <c r="J427" s="16"/>
      <c r="K427" s="16"/>
      <c r="L427" s="16"/>
      <c r="M427" s="16"/>
      <c r="N427" s="16"/>
      <c r="O427" s="16"/>
    </row>
    <row r="428" spans="2:15" x14ac:dyDescent="0.25">
      <c r="B428" s="16"/>
      <c r="C428" s="16"/>
      <c r="D428" s="16"/>
      <c r="E428" s="16"/>
      <c r="F428" s="16"/>
      <c r="G428" s="16"/>
      <c r="H428" s="16"/>
      <c r="I428" s="16"/>
      <c r="J428" s="16"/>
      <c r="K428" s="16"/>
      <c r="L428" s="16"/>
      <c r="M428" s="16"/>
      <c r="N428" s="16"/>
      <c r="O428" s="16"/>
    </row>
    <row r="429" spans="2:15" x14ac:dyDescent="0.25">
      <c r="B429" s="16"/>
      <c r="C429" s="16"/>
      <c r="D429" s="16"/>
      <c r="E429" s="16"/>
      <c r="F429" s="16"/>
      <c r="G429" s="16"/>
      <c r="H429" s="16"/>
      <c r="I429" s="16"/>
      <c r="J429" s="16"/>
      <c r="K429" s="16"/>
      <c r="L429" s="16"/>
      <c r="M429" s="16"/>
      <c r="N429" s="16"/>
      <c r="O429" s="16"/>
    </row>
    <row r="430" spans="2:15" x14ac:dyDescent="0.25">
      <c r="B430" s="16"/>
      <c r="C430" s="16"/>
      <c r="D430" s="16"/>
      <c r="E430" s="16"/>
      <c r="F430" s="16"/>
      <c r="G430" s="16"/>
      <c r="H430" s="16"/>
      <c r="I430" s="16"/>
      <c r="J430" s="16"/>
      <c r="K430" s="16"/>
      <c r="L430" s="16"/>
      <c r="M430" s="16"/>
      <c r="N430" s="16"/>
      <c r="O430" s="16"/>
    </row>
    <row r="431" spans="2:15" x14ac:dyDescent="0.25">
      <c r="B431" s="16"/>
      <c r="C431" s="16"/>
      <c r="D431" s="16"/>
      <c r="E431" s="16"/>
      <c r="F431" s="16"/>
      <c r="G431" s="16"/>
      <c r="H431" s="16"/>
      <c r="I431" s="16"/>
      <c r="J431" s="16"/>
      <c r="K431" s="16"/>
      <c r="L431" s="16"/>
      <c r="M431" s="16"/>
      <c r="N431" s="16"/>
      <c r="O431" s="16"/>
    </row>
    <row r="432" spans="2:15" x14ac:dyDescent="0.25">
      <c r="B432" s="16"/>
      <c r="C432" s="16"/>
      <c r="D432" s="16"/>
      <c r="E432" s="16"/>
      <c r="F432" s="16"/>
      <c r="G432" s="16"/>
      <c r="H432" s="16"/>
      <c r="I432" s="16"/>
      <c r="J432" s="16"/>
      <c r="K432" s="16"/>
      <c r="L432" s="16"/>
      <c r="M432" s="16"/>
      <c r="N432" s="16"/>
      <c r="O432" s="16"/>
    </row>
    <row r="433" spans="2:15" x14ac:dyDescent="0.25">
      <c r="B433" s="16"/>
      <c r="C433" s="16"/>
      <c r="D433" s="16"/>
      <c r="E433" s="16"/>
      <c r="F433" s="16"/>
      <c r="G433" s="16"/>
      <c r="H433" s="16"/>
      <c r="I433" s="16"/>
      <c r="J433" s="16"/>
      <c r="K433" s="16"/>
      <c r="L433" s="16"/>
      <c r="M433" s="16"/>
      <c r="N433" s="16"/>
      <c r="O433" s="16"/>
    </row>
    <row r="434" spans="2:15" x14ac:dyDescent="0.25">
      <c r="B434" s="16"/>
      <c r="C434" s="16"/>
      <c r="D434" s="16"/>
      <c r="E434" s="16"/>
      <c r="F434" s="16"/>
      <c r="G434" s="16"/>
      <c r="H434" s="16"/>
      <c r="I434" s="16"/>
      <c r="J434" s="16"/>
      <c r="K434" s="16"/>
      <c r="L434" s="16"/>
      <c r="M434" s="16"/>
      <c r="N434" s="16"/>
      <c r="O434" s="16"/>
    </row>
    <row r="435" spans="2:15" x14ac:dyDescent="0.25">
      <c r="B435" s="16"/>
      <c r="C435" s="16"/>
      <c r="D435" s="16"/>
      <c r="E435" s="16"/>
      <c r="F435" s="16"/>
      <c r="G435" s="16"/>
      <c r="H435" s="16"/>
      <c r="I435" s="16"/>
      <c r="J435" s="16"/>
      <c r="K435" s="16"/>
      <c r="L435" s="16"/>
      <c r="M435" s="16"/>
      <c r="N435" s="16"/>
      <c r="O435" s="16"/>
    </row>
    <row r="436" spans="2:15" x14ac:dyDescent="0.25">
      <c r="B436" s="16"/>
      <c r="C436" s="16"/>
      <c r="D436" s="16"/>
      <c r="E436" s="16"/>
      <c r="F436" s="16"/>
      <c r="G436" s="16"/>
      <c r="H436" s="16"/>
      <c r="I436" s="16"/>
      <c r="J436" s="16"/>
      <c r="K436" s="16"/>
      <c r="L436" s="16"/>
      <c r="M436" s="16"/>
      <c r="N436" s="16"/>
      <c r="O436" s="16"/>
    </row>
    <row r="437" spans="2:15" x14ac:dyDescent="0.25">
      <c r="B437" s="16"/>
      <c r="C437" s="16"/>
      <c r="D437" s="16"/>
      <c r="E437" s="16"/>
      <c r="F437" s="16"/>
      <c r="G437" s="16"/>
      <c r="H437" s="16"/>
      <c r="I437" s="16"/>
      <c r="J437" s="16"/>
      <c r="K437" s="16"/>
      <c r="L437" s="16"/>
      <c r="M437" s="16"/>
      <c r="N437" s="16"/>
      <c r="O437" s="16"/>
    </row>
    <row r="438" spans="2:15" x14ac:dyDescent="0.25">
      <c r="B438" s="16"/>
      <c r="C438" s="16"/>
      <c r="D438" s="16"/>
      <c r="E438" s="16"/>
      <c r="F438" s="16"/>
      <c r="G438" s="16"/>
      <c r="H438" s="16"/>
      <c r="I438" s="16"/>
      <c r="J438" s="16"/>
      <c r="K438" s="16"/>
      <c r="L438" s="16"/>
      <c r="M438" s="16"/>
      <c r="N438" s="16"/>
      <c r="O438" s="16"/>
    </row>
    <row r="439" spans="2:15" x14ac:dyDescent="0.25">
      <c r="B439" s="16"/>
      <c r="C439" s="16"/>
      <c r="D439" s="16"/>
      <c r="E439" s="16"/>
      <c r="F439" s="16"/>
      <c r="G439" s="16"/>
      <c r="H439" s="16"/>
      <c r="I439" s="16"/>
      <c r="J439" s="16"/>
      <c r="K439" s="16"/>
      <c r="L439" s="16"/>
      <c r="M439" s="16"/>
      <c r="N439" s="16"/>
      <c r="O439" s="16"/>
    </row>
    <row r="440" spans="2:15" x14ac:dyDescent="0.25">
      <c r="B440" s="16"/>
      <c r="C440" s="16"/>
      <c r="D440" s="16"/>
      <c r="E440" s="16"/>
      <c r="F440" s="16"/>
      <c r="G440" s="16"/>
      <c r="H440" s="16"/>
      <c r="I440" s="16"/>
      <c r="J440" s="16"/>
      <c r="K440" s="16"/>
      <c r="L440" s="16"/>
      <c r="M440" s="16"/>
      <c r="N440" s="16"/>
      <c r="O440" s="16"/>
    </row>
    <row r="441" spans="2:15" x14ac:dyDescent="0.25">
      <c r="B441" s="16"/>
      <c r="C441" s="16"/>
      <c r="D441" s="16"/>
      <c r="E441" s="16"/>
      <c r="F441" s="16"/>
      <c r="G441" s="16"/>
      <c r="H441" s="16"/>
      <c r="I441" s="16"/>
      <c r="J441" s="16"/>
      <c r="K441" s="16"/>
      <c r="L441" s="16"/>
      <c r="M441" s="16"/>
      <c r="N441" s="16"/>
      <c r="O441" s="16"/>
    </row>
    <row r="442" spans="2:15" x14ac:dyDescent="0.25">
      <c r="B442" s="16"/>
      <c r="C442" s="16"/>
      <c r="D442" s="16"/>
      <c r="E442" s="16"/>
      <c r="F442" s="16"/>
      <c r="G442" s="16"/>
      <c r="H442" s="16"/>
      <c r="I442" s="16"/>
      <c r="J442" s="16"/>
      <c r="K442" s="16"/>
      <c r="L442" s="16"/>
      <c r="M442" s="16"/>
      <c r="N442" s="16"/>
      <c r="O442" s="16"/>
    </row>
    <row r="443" spans="2:15" x14ac:dyDescent="0.25">
      <c r="B443" s="16"/>
      <c r="C443" s="16"/>
      <c r="D443" s="16"/>
      <c r="E443" s="16"/>
      <c r="F443" s="16"/>
      <c r="G443" s="16"/>
      <c r="H443" s="16"/>
      <c r="I443" s="16"/>
      <c r="J443" s="16"/>
      <c r="K443" s="16"/>
      <c r="L443" s="16"/>
      <c r="M443" s="16"/>
      <c r="N443" s="16"/>
      <c r="O443" s="16"/>
    </row>
    <row r="444" spans="2:15" x14ac:dyDescent="0.25">
      <c r="B444" s="16"/>
      <c r="C444" s="16"/>
      <c r="D444" s="16"/>
      <c r="E444" s="16"/>
      <c r="F444" s="16"/>
      <c r="G444" s="16"/>
      <c r="H444" s="16"/>
      <c r="I444" s="16"/>
      <c r="J444" s="16"/>
      <c r="K444" s="16"/>
      <c r="L444" s="16"/>
      <c r="M444" s="16"/>
      <c r="N444" s="16"/>
      <c r="O444" s="16"/>
    </row>
    <row r="445" spans="2:15" x14ac:dyDescent="0.25">
      <c r="B445" s="16"/>
      <c r="C445" s="16"/>
      <c r="D445" s="16"/>
      <c r="E445" s="16"/>
      <c r="F445" s="16"/>
      <c r="G445" s="16"/>
      <c r="H445" s="16"/>
      <c r="I445" s="16"/>
      <c r="J445" s="16"/>
      <c r="K445" s="16"/>
      <c r="L445" s="16"/>
      <c r="M445" s="16"/>
      <c r="N445" s="16"/>
      <c r="O445" s="16"/>
    </row>
    <row r="446" spans="2:15" x14ac:dyDescent="0.25">
      <c r="B446" s="16"/>
      <c r="C446" s="16"/>
      <c r="D446" s="16"/>
      <c r="E446" s="16"/>
      <c r="F446" s="16"/>
      <c r="G446" s="16"/>
      <c r="H446" s="16"/>
      <c r="I446" s="16"/>
      <c r="J446" s="16"/>
      <c r="K446" s="16"/>
      <c r="L446" s="16"/>
      <c r="M446" s="16"/>
      <c r="N446" s="16"/>
      <c r="O446" s="16"/>
    </row>
    <row r="447" spans="2:15" x14ac:dyDescent="0.25">
      <c r="B447" s="16"/>
      <c r="C447" s="16"/>
      <c r="D447" s="16"/>
      <c r="E447" s="16"/>
      <c r="F447" s="16"/>
      <c r="G447" s="16"/>
      <c r="H447" s="16"/>
      <c r="I447" s="16"/>
      <c r="J447" s="16"/>
      <c r="K447" s="16"/>
      <c r="L447" s="16"/>
      <c r="M447" s="16"/>
      <c r="N447" s="16"/>
      <c r="O447" s="16"/>
    </row>
    <row r="448" spans="2:15" x14ac:dyDescent="0.25">
      <c r="B448" s="16"/>
      <c r="C448" s="16"/>
      <c r="D448" s="16"/>
      <c r="E448" s="16"/>
      <c r="F448" s="16"/>
      <c r="G448" s="16"/>
      <c r="H448" s="16"/>
      <c r="I448" s="16"/>
      <c r="J448" s="16"/>
      <c r="K448" s="16"/>
      <c r="L448" s="16"/>
      <c r="M448" s="16"/>
      <c r="N448" s="16"/>
      <c r="O448" s="16"/>
    </row>
    <row r="449" spans="2:15" x14ac:dyDescent="0.25">
      <c r="B449" s="16"/>
      <c r="C449" s="16"/>
      <c r="D449" s="16"/>
      <c r="E449" s="16"/>
      <c r="F449" s="16"/>
      <c r="G449" s="16"/>
      <c r="H449" s="16"/>
      <c r="I449" s="16"/>
      <c r="J449" s="16"/>
      <c r="K449" s="16"/>
      <c r="L449" s="16"/>
      <c r="M449" s="16"/>
      <c r="N449" s="16"/>
      <c r="O449" s="16"/>
    </row>
    <row r="450" spans="2:15" x14ac:dyDescent="0.25">
      <c r="B450" s="16"/>
      <c r="C450" s="16"/>
      <c r="D450" s="16"/>
      <c r="E450" s="16"/>
      <c r="F450" s="16"/>
      <c r="G450" s="16"/>
      <c r="H450" s="16"/>
      <c r="I450" s="16"/>
      <c r="J450" s="16"/>
      <c r="K450" s="16"/>
      <c r="L450" s="16"/>
      <c r="M450" s="16"/>
      <c r="N450" s="16"/>
      <c r="O450" s="16"/>
    </row>
    <row r="451" spans="2:15" x14ac:dyDescent="0.25">
      <c r="B451" s="16"/>
      <c r="C451" s="16"/>
      <c r="D451" s="16"/>
      <c r="E451" s="16"/>
      <c r="F451" s="16"/>
      <c r="G451" s="16"/>
      <c r="H451" s="16"/>
      <c r="I451" s="16"/>
      <c r="J451" s="16"/>
      <c r="K451" s="16"/>
      <c r="L451" s="16"/>
      <c r="M451" s="16"/>
      <c r="N451" s="16"/>
      <c r="O451" s="16"/>
    </row>
    <row r="452" spans="2:15" x14ac:dyDescent="0.25">
      <c r="B452" s="16"/>
      <c r="C452" s="16"/>
      <c r="D452" s="16"/>
      <c r="E452" s="16"/>
      <c r="F452" s="16"/>
      <c r="G452" s="16"/>
      <c r="H452" s="16"/>
      <c r="I452" s="16"/>
      <c r="J452" s="16"/>
      <c r="K452" s="16"/>
      <c r="L452" s="16"/>
      <c r="M452" s="16"/>
      <c r="N452" s="16"/>
      <c r="O452" s="16"/>
    </row>
    <row r="453" spans="2:15" x14ac:dyDescent="0.25">
      <c r="B453" s="16"/>
      <c r="C453" s="16"/>
      <c r="D453" s="16"/>
      <c r="E453" s="16"/>
      <c r="F453" s="16"/>
      <c r="G453" s="16"/>
      <c r="H453" s="16"/>
      <c r="I453" s="16"/>
      <c r="J453" s="16"/>
      <c r="K453" s="16"/>
      <c r="L453" s="16"/>
      <c r="M453" s="16"/>
      <c r="N453" s="16"/>
      <c r="O453" s="16"/>
    </row>
    <row r="454" spans="2:15" x14ac:dyDescent="0.25">
      <c r="B454" s="16"/>
      <c r="C454" s="16"/>
      <c r="D454" s="16"/>
      <c r="E454" s="16"/>
      <c r="F454" s="16"/>
      <c r="G454" s="16"/>
      <c r="H454" s="16"/>
      <c r="I454" s="16"/>
      <c r="J454" s="16"/>
      <c r="K454" s="16"/>
      <c r="L454" s="16"/>
      <c r="M454" s="16"/>
      <c r="N454" s="16"/>
      <c r="O454" s="16"/>
    </row>
    <row r="455" spans="2:15" x14ac:dyDescent="0.25">
      <c r="B455" s="16"/>
      <c r="C455" s="16"/>
      <c r="D455" s="16"/>
      <c r="E455" s="16"/>
      <c r="F455" s="16"/>
      <c r="G455" s="16"/>
      <c r="H455" s="16"/>
      <c r="I455" s="16"/>
      <c r="J455" s="16"/>
      <c r="K455" s="16"/>
      <c r="L455" s="16"/>
      <c r="M455" s="16"/>
      <c r="N455" s="16"/>
      <c r="O455" s="16"/>
    </row>
    <row r="456" spans="2:15" x14ac:dyDescent="0.25">
      <c r="B456" s="16"/>
      <c r="C456" s="16"/>
      <c r="D456" s="16"/>
      <c r="E456" s="16"/>
      <c r="F456" s="16"/>
      <c r="G456" s="16"/>
      <c r="H456" s="16"/>
      <c r="I456" s="16"/>
      <c r="J456" s="16"/>
      <c r="K456" s="16"/>
      <c r="L456" s="16"/>
      <c r="M456" s="16"/>
      <c r="N456" s="16"/>
      <c r="O456" s="16"/>
    </row>
    <row r="457" spans="2:15" x14ac:dyDescent="0.25">
      <c r="B457" s="16"/>
      <c r="C457" s="16"/>
      <c r="D457" s="16"/>
      <c r="E457" s="16"/>
      <c r="F457" s="16"/>
      <c r="G457" s="16"/>
      <c r="H457" s="16"/>
      <c r="I457" s="16"/>
      <c r="J457" s="16"/>
      <c r="K457" s="16"/>
      <c r="L457" s="16"/>
      <c r="M457" s="16"/>
      <c r="N457" s="16"/>
      <c r="O457" s="16"/>
    </row>
    <row r="458" spans="2:15" x14ac:dyDescent="0.25">
      <c r="B458" s="16"/>
      <c r="C458" s="16"/>
      <c r="D458" s="16"/>
      <c r="E458" s="16"/>
      <c r="F458" s="16"/>
      <c r="G458" s="16"/>
      <c r="H458" s="16"/>
      <c r="I458" s="16"/>
      <c r="J458" s="16"/>
      <c r="K458" s="16"/>
      <c r="L458" s="16"/>
      <c r="M458" s="16"/>
      <c r="N458" s="16"/>
      <c r="O458" s="16"/>
    </row>
    <row r="459" spans="2:15" x14ac:dyDescent="0.25">
      <c r="B459" s="16"/>
      <c r="C459" s="16"/>
      <c r="D459" s="16"/>
      <c r="E459" s="16"/>
      <c r="F459" s="16"/>
      <c r="G459" s="16"/>
      <c r="H459" s="16"/>
      <c r="I459" s="16"/>
      <c r="J459" s="16"/>
      <c r="K459" s="16"/>
      <c r="L459" s="16"/>
      <c r="M459" s="16"/>
      <c r="N459" s="16"/>
      <c r="O459" s="16"/>
    </row>
    <row r="460" spans="2:15" x14ac:dyDescent="0.25">
      <c r="B460" s="16"/>
      <c r="C460" s="16"/>
      <c r="D460" s="16"/>
      <c r="E460" s="16"/>
      <c r="F460" s="16"/>
      <c r="G460" s="16"/>
      <c r="H460" s="16"/>
      <c r="I460" s="16"/>
      <c r="J460" s="16"/>
      <c r="K460" s="16"/>
      <c r="L460" s="16"/>
      <c r="M460" s="16"/>
      <c r="N460" s="16"/>
      <c r="O460" s="16"/>
    </row>
    <row r="461" spans="2:15" x14ac:dyDescent="0.25">
      <c r="B461" s="16"/>
      <c r="C461" s="16"/>
      <c r="D461" s="16"/>
      <c r="E461" s="16"/>
      <c r="F461" s="16"/>
      <c r="G461" s="16"/>
      <c r="H461" s="16"/>
      <c r="I461" s="16"/>
      <c r="J461" s="16"/>
      <c r="K461" s="16"/>
      <c r="L461" s="16"/>
      <c r="M461" s="16"/>
      <c r="N461" s="16"/>
      <c r="O461" s="16"/>
    </row>
    <row r="462" spans="2:15" x14ac:dyDescent="0.25">
      <c r="B462" s="16"/>
      <c r="C462" s="16"/>
      <c r="D462" s="16"/>
      <c r="E462" s="16"/>
      <c r="F462" s="16"/>
      <c r="G462" s="16"/>
      <c r="H462" s="16"/>
      <c r="I462" s="16"/>
      <c r="J462" s="16"/>
      <c r="K462" s="16"/>
      <c r="L462" s="16"/>
      <c r="M462" s="16"/>
      <c r="N462" s="16"/>
      <c r="O462" s="16"/>
    </row>
    <row r="463" spans="2:15" x14ac:dyDescent="0.25">
      <c r="B463" s="16"/>
      <c r="C463" s="16"/>
      <c r="D463" s="16"/>
      <c r="E463" s="16"/>
      <c r="F463" s="16"/>
      <c r="G463" s="16"/>
      <c r="H463" s="16"/>
      <c r="I463" s="16"/>
      <c r="J463" s="16"/>
      <c r="K463" s="16"/>
      <c r="L463" s="16"/>
      <c r="M463" s="16"/>
      <c r="N463" s="16"/>
      <c r="O463" s="16"/>
    </row>
    <row r="464" spans="2:15" x14ac:dyDescent="0.25">
      <c r="B464" s="16"/>
      <c r="C464" s="16"/>
      <c r="D464" s="16"/>
      <c r="E464" s="16"/>
      <c r="F464" s="16"/>
      <c r="G464" s="16"/>
      <c r="H464" s="16"/>
      <c r="I464" s="16"/>
      <c r="J464" s="16"/>
      <c r="K464" s="16"/>
      <c r="L464" s="16"/>
      <c r="M464" s="16"/>
      <c r="N464" s="16"/>
      <c r="O464" s="16"/>
    </row>
    <row r="465" spans="2:15" x14ac:dyDescent="0.25">
      <c r="B465" s="16"/>
      <c r="C465" s="16"/>
      <c r="D465" s="16"/>
      <c r="E465" s="16"/>
      <c r="F465" s="16"/>
      <c r="G465" s="16"/>
      <c r="H465" s="16"/>
      <c r="I465" s="16"/>
      <c r="J465" s="16"/>
      <c r="K465" s="16"/>
      <c r="L465" s="16"/>
      <c r="M465" s="16"/>
      <c r="N465" s="16"/>
      <c r="O465" s="16"/>
    </row>
    <row r="466" spans="2:15" x14ac:dyDescent="0.25">
      <c r="B466" s="16"/>
      <c r="C466" s="16"/>
      <c r="D466" s="16"/>
      <c r="E466" s="16"/>
      <c r="F466" s="16"/>
      <c r="G466" s="16"/>
      <c r="H466" s="16"/>
      <c r="I466" s="16"/>
      <c r="J466" s="16"/>
      <c r="K466" s="16"/>
      <c r="L466" s="16"/>
      <c r="M466" s="16"/>
      <c r="N466" s="16"/>
      <c r="O466" s="16"/>
    </row>
    <row r="467" spans="2:15" x14ac:dyDescent="0.25">
      <c r="B467" s="16"/>
      <c r="C467" s="16"/>
      <c r="D467" s="16"/>
      <c r="E467" s="16"/>
      <c r="F467" s="16"/>
      <c r="G467" s="16"/>
      <c r="H467" s="16"/>
      <c r="I467" s="16"/>
      <c r="J467" s="16"/>
      <c r="K467" s="16"/>
      <c r="L467" s="16"/>
      <c r="M467" s="16"/>
      <c r="N467" s="16"/>
      <c r="O467" s="16"/>
    </row>
    <row r="468" spans="2:15" x14ac:dyDescent="0.25">
      <c r="B468" s="16"/>
      <c r="C468" s="16"/>
      <c r="D468" s="16"/>
      <c r="E468" s="16"/>
      <c r="F468" s="16"/>
      <c r="G468" s="16"/>
      <c r="H468" s="16"/>
      <c r="I468" s="16"/>
      <c r="J468" s="16"/>
      <c r="K468" s="16"/>
      <c r="L468" s="16"/>
      <c r="M468" s="16"/>
      <c r="N468" s="16"/>
      <c r="O468" s="16"/>
    </row>
    <row r="469" spans="2:15" x14ac:dyDescent="0.25">
      <c r="B469" s="16"/>
      <c r="C469" s="16"/>
      <c r="D469" s="16"/>
      <c r="E469" s="16"/>
      <c r="F469" s="16"/>
      <c r="G469" s="16"/>
      <c r="H469" s="16"/>
      <c r="I469" s="16"/>
      <c r="J469" s="16"/>
      <c r="K469" s="16"/>
      <c r="L469" s="16"/>
      <c r="M469" s="16"/>
      <c r="N469" s="16"/>
      <c r="O469" s="16"/>
    </row>
    <row r="470" spans="2:15" x14ac:dyDescent="0.25">
      <c r="B470" s="16"/>
      <c r="C470" s="16"/>
      <c r="D470" s="16"/>
      <c r="E470" s="16"/>
      <c r="F470" s="16"/>
      <c r="G470" s="16"/>
      <c r="H470" s="16"/>
      <c r="I470" s="16"/>
      <c r="J470" s="16"/>
      <c r="K470" s="16"/>
      <c r="L470" s="16"/>
      <c r="M470" s="16"/>
      <c r="N470" s="16"/>
      <c r="O470" s="16"/>
    </row>
    <row r="471" spans="2:15" x14ac:dyDescent="0.25">
      <c r="B471" s="16"/>
      <c r="C471" s="16"/>
      <c r="D471" s="16"/>
      <c r="E471" s="16"/>
      <c r="F471" s="16"/>
      <c r="G471" s="16"/>
      <c r="H471" s="16"/>
      <c r="I471" s="16"/>
      <c r="J471" s="16"/>
      <c r="K471" s="16"/>
      <c r="L471" s="16"/>
      <c r="M471" s="16"/>
      <c r="N471" s="16"/>
      <c r="O471" s="16"/>
    </row>
    <row r="472" spans="2:15" x14ac:dyDescent="0.25">
      <c r="B472" s="16"/>
      <c r="C472" s="16"/>
      <c r="D472" s="16"/>
      <c r="E472" s="16"/>
      <c r="F472" s="16"/>
      <c r="G472" s="16"/>
      <c r="H472" s="16"/>
      <c r="I472" s="16"/>
      <c r="J472" s="16"/>
      <c r="K472" s="16"/>
      <c r="L472" s="16"/>
      <c r="M472" s="16"/>
      <c r="N472" s="16"/>
      <c r="O472" s="16"/>
    </row>
    <row r="473" spans="2:15" x14ac:dyDescent="0.25">
      <c r="B473" s="16"/>
      <c r="C473" s="16"/>
      <c r="D473" s="16"/>
      <c r="E473" s="16"/>
      <c r="F473" s="16"/>
      <c r="G473" s="16"/>
      <c r="H473" s="16"/>
      <c r="I473" s="16"/>
      <c r="J473" s="16"/>
      <c r="K473" s="16"/>
      <c r="L473" s="16"/>
      <c r="M473" s="16"/>
      <c r="N473" s="16"/>
      <c r="O473" s="16"/>
    </row>
    <row r="474" spans="2:15" x14ac:dyDescent="0.25">
      <c r="B474" s="16"/>
      <c r="C474" s="16"/>
      <c r="D474" s="16"/>
      <c r="E474" s="16"/>
      <c r="F474" s="16"/>
      <c r="G474" s="16"/>
      <c r="H474" s="16"/>
      <c r="I474" s="16"/>
      <c r="J474" s="16"/>
      <c r="K474" s="16"/>
      <c r="L474" s="16"/>
      <c r="M474" s="16"/>
      <c r="N474" s="16"/>
      <c r="O474" s="16"/>
    </row>
    <row r="475" spans="2:15" x14ac:dyDescent="0.25">
      <c r="B475" s="16"/>
      <c r="C475" s="16"/>
      <c r="D475" s="16"/>
      <c r="E475" s="16"/>
      <c r="F475" s="16"/>
      <c r="G475" s="16"/>
      <c r="H475" s="16"/>
      <c r="I475" s="16"/>
      <c r="J475" s="16"/>
      <c r="K475" s="16"/>
      <c r="L475" s="16"/>
      <c r="M475" s="16"/>
      <c r="N475" s="16"/>
      <c r="O475" s="16"/>
    </row>
    <row r="476" spans="2:15" x14ac:dyDescent="0.25">
      <c r="B476" s="16"/>
      <c r="C476" s="16"/>
      <c r="D476" s="16"/>
      <c r="E476" s="16"/>
      <c r="F476" s="16"/>
      <c r="G476" s="16"/>
      <c r="H476" s="16"/>
      <c r="I476" s="16"/>
      <c r="J476" s="16"/>
      <c r="K476" s="16"/>
      <c r="L476" s="16"/>
      <c r="M476" s="16"/>
      <c r="N476" s="16"/>
      <c r="O476" s="16"/>
    </row>
    <row r="477" spans="2:15" x14ac:dyDescent="0.25">
      <c r="B477" s="16"/>
      <c r="C477" s="16"/>
      <c r="D477" s="16"/>
      <c r="E477" s="16"/>
      <c r="F477" s="16"/>
      <c r="G477" s="16"/>
      <c r="H477" s="16"/>
      <c r="I477" s="16"/>
      <c r="J477" s="16"/>
      <c r="K477" s="16"/>
      <c r="L477" s="16"/>
      <c r="M477" s="16"/>
      <c r="N477" s="16"/>
      <c r="O477" s="16"/>
    </row>
    <row r="478" spans="2:15" x14ac:dyDescent="0.25">
      <c r="B478" s="16"/>
      <c r="C478" s="16"/>
      <c r="D478" s="16"/>
      <c r="E478" s="16"/>
      <c r="F478" s="16"/>
      <c r="G478" s="16"/>
      <c r="H478" s="16"/>
      <c r="I478" s="16"/>
      <c r="J478" s="16"/>
      <c r="K478" s="16"/>
      <c r="L478" s="16"/>
      <c r="M478" s="16"/>
      <c r="N478" s="16"/>
      <c r="O478" s="16"/>
    </row>
    <row r="479" spans="2:15" x14ac:dyDescent="0.25">
      <c r="B479" s="16"/>
      <c r="C479" s="16"/>
      <c r="D479" s="16"/>
      <c r="E479" s="16"/>
      <c r="F479" s="16"/>
      <c r="G479" s="16"/>
      <c r="H479" s="16"/>
      <c r="I479" s="16"/>
      <c r="J479" s="16"/>
      <c r="K479" s="16"/>
      <c r="L479" s="16"/>
      <c r="M479" s="16"/>
      <c r="N479" s="16"/>
      <c r="O479" s="16"/>
    </row>
    <row r="480" spans="2:15" x14ac:dyDescent="0.25">
      <c r="B480" s="16"/>
      <c r="C480" s="16"/>
      <c r="D480" s="16"/>
      <c r="E480" s="16"/>
      <c r="F480" s="16"/>
      <c r="G480" s="16"/>
      <c r="H480" s="16"/>
      <c r="I480" s="16"/>
      <c r="J480" s="16"/>
      <c r="K480" s="16"/>
      <c r="L480" s="16"/>
      <c r="M480" s="16"/>
      <c r="N480" s="16"/>
      <c r="O480" s="16"/>
    </row>
    <row r="481" spans="2:15" x14ac:dyDescent="0.25">
      <c r="B481" s="16"/>
      <c r="C481" s="16"/>
      <c r="D481" s="16"/>
      <c r="E481" s="16"/>
      <c r="F481" s="16"/>
      <c r="G481" s="16"/>
      <c r="H481" s="16"/>
      <c r="I481" s="16"/>
      <c r="J481" s="16"/>
      <c r="K481" s="16"/>
      <c r="L481" s="16"/>
      <c r="M481" s="16"/>
      <c r="N481" s="16"/>
      <c r="O481" s="16"/>
    </row>
    <row r="482" spans="2:15" x14ac:dyDescent="0.25">
      <c r="B482" s="16"/>
      <c r="C482" s="16"/>
      <c r="D482" s="16"/>
      <c r="E482" s="16"/>
      <c r="F482" s="16"/>
      <c r="G482" s="16"/>
      <c r="H482" s="16"/>
      <c r="I482" s="16"/>
      <c r="J482" s="16"/>
      <c r="K482" s="16"/>
      <c r="L482" s="16"/>
      <c r="M482" s="16"/>
      <c r="N482" s="16"/>
      <c r="O482" s="16"/>
    </row>
    <row r="483" spans="2:15" x14ac:dyDescent="0.25">
      <c r="B483" s="16"/>
      <c r="C483" s="16"/>
      <c r="D483" s="16"/>
      <c r="E483" s="16"/>
      <c r="F483" s="16"/>
      <c r="G483" s="16"/>
      <c r="H483" s="16"/>
      <c r="I483" s="16"/>
      <c r="J483" s="16"/>
      <c r="K483" s="16"/>
      <c r="L483" s="16"/>
      <c r="M483" s="16"/>
      <c r="N483" s="16"/>
      <c r="O483" s="16"/>
    </row>
    <row r="484" spans="2:15" x14ac:dyDescent="0.25">
      <c r="B484" s="16"/>
      <c r="C484" s="16"/>
      <c r="D484" s="16"/>
      <c r="E484" s="16"/>
      <c r="F484" s="16"/>
      <c r="G484" s="16"/>
      <c r="H484" s="16"/>
      <c r="I484" s="16"/>
      <c r="J484" s="16"/>
      <c r="K484" s="16"/>
      <c r="L484" s="16"/>
      <c r="M484" s="16"/>
      <c r="N484" s="16"/>
      <c r="O484" s="16"/>
    </row>
    <row r="485" spans="2:15" x14ac:dyDescent="0.25">
      <c r="B485" s="16"/>
      <c r="C485" s="16"/>
      <c r="D485" s="16"/>
      <c r="E485" s="16"/>
      <c r="F485" s="16"/>
      <c r="G485" s="16"/>
      <c r="H485" s="16"/>
      <c r="I485" s="16"/>
      <c r="J485" s="16"/>
      <c r="K485" s="16"/>
      <c r="L485" s="16"/>
      <c r="M485" s="16"/>
      <c r="N485" s="16"/>
      <c r="O485" s="16"/>
    </row>
    <row r="486" spans="2:15" x14ac:dyDescent="0.25">
      <c r="B486" s="16"/>
      <c r="C486" s="16"/>
      <c r="D486" s="16"/>
      <c r="E486" s="16"/>
      <c r="F486" s="16"/>
      <c r="G486" s="16"/>
      <c r="H486" s="16"/>
      <c r="I486" s="16"/>
      <c r="J486" s="16"/>
      <c r="K486" s="16"/>
      <c r="L486" s="16"/>
      <c r="M486" s="16"/>
      <c r="N486" s="16"/>
      <c r="O486" s="16"/>
    </row>
    <row r="487" spans="2:15" x14ac:dyDescent="0.25">
      <c r="B487" s="16"/>
      <c r="C487" s="16"/>
      <c r="D487" s="16"/>
      <c r="E487" s="16"/>
      <c r="F487" s="16"/>
      <c r="G487" s="16"/>
      <c r="H487" s="16"/>
      <c r="I487" s="16"/>
      <c r="J487" s="16"/>
      <c r="K487" s="16"/>
      <c r="L487" s="16"/>
      <c r="M487" s="16"/>
      <c r="N487" s="16"/>
      <c r="O487" s="16"/>
    </row>
    <row r="488" spans="2:15" x14ac:dyDescent="0.25">
      <c r="B488" s="16"/>
      <c r="C488" s="16"/>
      <c r="D488" s="16"/>
      <c r="E488" s="16"/>
      <c r="F488" s="16"/>
      <c r="G488" s="16"/>
      <c r="H488" s="16"/>
      <c r="I488" s="16"/>
      <c r="J488" s="16"/>
      <c r="K488" s="16"/>
      <c r="L488" s="16"/>
      <c r="M488" s="16"/>
      <c r="N488" s="16"/>
      <c r="O488" s="16"/>
    </row>
    <row r="489" spans="2:15" x14ac:dyDescent="0.25">
      <c r="B489" s="16"/>
      <c r="C489" s="16"/>
      <c r="D489" s="16"/>
      <c r="E489" s="16"/>
      <c r="F489" s="16"/>
      <c r="G489" s="16"/>
      <c r="H489" s="16"/>
      <c r="I489" s="16"/>
      <c r="J489" s="16"/>
      <c r="K489" s="16"/>
      <c r="L489" s="16"/>
      <c r="M489" s="16"/>
      <c r="N489" s="16"/>
      <c r="O489" s="16"/>
    </row>
    <row r="490" spans="2:15" x14ac:dyDescent="0.25">
      <c r="B490" s="16"/>
      <c r="C490" s="16"/>
      <c r="D490" s="16"/>
      <c r="E490" s="16"/>
      <c r="F490" s="16"/>
      <c r="G490" s="16"/>
      <c r="H490" s="16"/>
      <c r="I490" s="16"/>
      <c r="J490" s="16"/>
      <c r="K490" s="16"/>
      <c r="L490" s="16"/>
      <c r="M490" s="16"/>
      <c r="N490" s="16"/>
      <c r="O490" s="16"/>
    </row>
    <row r="491" spans="2:15" x14ac:dyDescent="0.25">
      <c r="B491" s="16"/>
      <c r="C491" s="16"/>
      <c r="D491" s="16"/>
      <c r="E491" s="16"/>
      <c r="F491" s="16"/>
      <c r="G491" s="16"/>
      <c r="H491" s="16"/>
      <c r="I491" s="16"/>
      <c r="J491" s="16"/>
      <c r="K491" s="16"/>
      <c r="L491" s="16"/>
      <c r="M491" s="16"/>
      <c r="N491" s="16"/>
      <c r="O491" s="16"/>
    </row>
    <row r="492" spans="2:15" x14ac:dyDescent="0.25">
      <c r="B492" s="16"/>
      <c r="C492" s="16"/>
      <c r="D492" s="16"/>
      <c r="E492" s="16"/>
      <c r="F492" s="16"/>
      <c r="G492" s="16"/>
      <c r="H492" s="16"/>
      <c r="I492" s="16"/>
      <c r="J492" s="16"/>
      <c r="K492" s="16"/>
      <c r="L492" s="16"/>
      <c r="M492" s="16"/>
      <c r="N492" s="16"/>
      <c r="O492" s="16"/>
    </row>
    <row r="493" spans="2:15" x14ac:dyDescent="0.25">
      <c r="B493" s="16"/>
      <c r="C493" s="16"/>
      <c r="D493" s="16"/>
      <c r="E493" s="16"/>
      <c r="F493" s="16"/>
      <c r="G493" s="16"/>
      <c r="H493" s="16"/>
      <c r="I493" s="16"/>
      <c r="J493" s="16"/>
      <c r="K493" s="16"/>
      <c r="L493" s="16"/>
      <c r="M493" s="16"/>
      <c r="N493" s="16"/>
      <c r="O493" s="16"/>
    </row>
    <row r="494" spans="2:15" x14ac:dyDescent="0.25">
      <c r="B494" s="16"/>
      <c r="C494" s="16"/>
      <c r="D494" s="16"/>
      <c r="E494" s="16"/>
      <c r="F494" s="16"/>
      <c r="G494" s="16"/>
      <c r="H494" s="16"/>
      <c r="I494" s="16"/>
      <c r="J494" s="16"/>
      <c r="K494" s="16"/>
      <c r="L494" s="16"/>
      <c r="M494" s="16"/>
      <c r="N494" s="16"/>
      <c r="O494" s="16"/>
    </row>
    <row r="495" spans="2:15" x14ac:dyDescent="0.25">
      <c r="B495" s="16"/>
      <c r="C495" s="16"/>
      <c r="D495" s="16"/>
      <c r="E495" s="16"/>
      <c r="F495" s="16"/>
      <c r="G495" s="16"/>
      <c r="H495" s="16"/>
      <c r="I495" s="16"/>
      <c r="J495" s="16"/>
      <c r="K495" s="16"/>
      <c r="L495" s="16"/>
      <c r="M495" s="16"/>
      <c r="N495" s="16"/>
      <c r="O495" s="16"/>
    </row>
    <row r="496" spans="2:15" x14ac:dyDescent="0.25">
      <c r="B496" s="16"/>
      <c r="C496" s="16"/>
      <c r="D496" s="16"/>
      <c r="E496" s="16"/>
      <c r="F496" s="16"/>
      <c r="G496" s="16"/>
      <c r="H496" s="16"/>
      <c r="I496" s="16"/>
      <c r="J496" s="16"/>
      <c r="K496" s="16"/>
      <c r="L496" s="16"/>
      <c r="M496" s="16"/>
      <c r="N496" s="16"/>
      <c r="O496" s="16"/>
    </row>
    <row r="497" spans="2:15" x14ac:dyDescent="0.25">
      <c r="B497" s="16"/>
      <c r="C497" s="16"/>
      <c r="D497" s="16"/>
      <c r="E497" s="16"/>
      <c r="F497" s="16"/>
      <c r="G497" s="16"/>
      <c r="H497" s="16"/>
      <c r="I497" s="16"/>
      <c r="J497" s="16"/>
      <c r="K497" s="16"/>
      <c r="L497" s="16"/>
      <c r="M497" s="16"/>
      <c r="N497" s="16"/>
      <c r="O497" s="16"/>
    </row>
    <row r="498" spans="2:15" x14ac:dyDescent="0.25">
      <c r="B498" s="16"/>
      <c r="C498" s="16"/>
      <c r="D498" s="16"/>
      <c r="E498" s="16"/>
      <c r="F498" s="16"/>
      <c r="G498" s="16"/>
      <c r="H498" s="16"/>
      <c r="I498" s="16"/>
      <c r="J498" s="16"/>
      <c r="K498" s="16"/>
      <c r="L498" s="16"/>
      <c r="M498" s="16"/>
      <c r="N498" s="16"/>
      <c r="O498" s="16"/>
    </row>
    <row r="499" spans="2:15" x14ac:dyDescent="0.25">
      <c r="B499" s="16"/>
      <c r="C499" s="16"/>
      <c r="D499" s="16"/>
      <c r="E499" s="16"/>
      <c r="F499" s="16"/>
      <c r="G499" s="16"/>
      <c r="H499" s="16"/>
      <c r="I499" s="16"/>
      <c r="J499" s="16"/>
      <c r="K499" s="16"/>
      <c r="L499" s="16"/>
      <c r="M499" s="16"/>
      <c r="N499" s="16"/>
      <c r="O499" s="16"/>
    </row>
    <row r="500" spans="2:15" x14ac:dyDescent="0.25">
      <c r="B500" s="16"/>
      <c r="C500" s="16"/>
      <c r="D500" s="16"/>
      <c r="E500" s="16"/>
      <c r="F500" s="16"/>
      <c r="G500" s="16"/>
      <c r="H500" s="16"/>
      <c r="I500" s="16"/>
      <c r="J500" s="16"/>
      <c r="K500" s="16"/>
      <c r="M500" s="16"/>
      <c r="N500" s="16"/>
      <c r="O500" s="16"/>
    </row>
  </sheetData>
  <pageMargins left="0.7" right="0.7" top="0.75" bottom="0.75" header="0.3" footer="0.3"/>
  <pageSetup paperSize="9" scale="92" fitToWidth="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47"/>
  <sheetViews>
    <sheetView showGridLines="0" workbookViewId="0">
      <selection activeCell="J15" sqref="J15"/>
    </sheetView>
  </sheetViews>
  <sheetFormatPr baseColWidth="10" defaultRowHeight="12.75" x14ac:dyDescent="0.2"/>
  <cols>
    <col min="1" max="1" width="36.28515625" style="351" customWidth="1"/>
    <col min="2" max="3" width="11.42578125" style="365"/>
    <col min="4" max="4" width="11.7109375" style="365" customWidth="1"/>
    <col min="5" max="5" width="13.5703125" style="365" customWidth="1"/>
    <col min="6" max="7" width="11.42578125" style="351"/>
    <col min="8" max="8" width="19" style="351" customWidth="1"/>
    <col min="9" max="9" width="26.5703125" style="351" customWidth="1"/>
    <col min="10" max="16384" width="11.42578125" style="351"/>
  </cols>
  <sheetData>
    <row r="1" spans="1:9" s="346" customFormat="1" ht="51.75" thickBot="1" x14ac:dyDescent="0.25">
      <c r="A1" s="343" t="s">
        <v>0</v>
      </c>
      <c r="B1" s="344" t="s">
        <v>1</v>
      </c>
      <c r="C1" s="344" t="s">
        <v>2</v>
      </c>
      <c r="D1" s="344" t="s">
        <v>3</v>
      </c>
      <c r="E1" s="345" t="s">
        <v>4</v>
      </c>
    </row>
    <row r="2" spans="1:9" ht="13.5" customHeight="1" thickBot="1" x14ac:dyDescent="0.25">
      <c r="A2" s="347" t="s">
        <v>26</v>
      </c>
      <c r="B2" s="348">
        <v>3428</v>
      </c>
      <c r="C2" s="349">
        <v>1.67643585180863</v>
      </c>
      <c r="D2" s="349">
        <v>3.7631271878646402</v>
      </c>
      <c r="E2" s="350">
        <v>19.369894982497001</v>
      </c>
      <c r="F2" s="370" t="s">
        <v>7019</v>
      </c>
      <c r="G2" s="369"/>
      <c r="H2" s="369"/>
      <c r="I2" s="21"/>
    </row>
    <row r="3" spans="1:9" ht="13.5" customHeight="1" thickBot="1" x14ac:dyDescent="0.25">
      <c r="A3" s="352" t="s">
        <v>7971</v>
      </c>
      <c r="B3" s="353">
        <v>1404</v>
      </c>
      <c r="C3" s="353">
        <v>2.62</v>
      </c>
      <c r="D3" s="353">
        <v>2.56</v>
      </c>
      <c r="E3" s="354">
        <v>14.67</v>
      </c>
      <c r="F3" s="21"/>
      <c r="G3" s="21"/>
      <c r="H3" s="21"/>
      <c r="I3" s="21"/>
    </row>
    <row r="4" spans="1:9" ht="12.75" customHeight="1" x14ac:dyDescent="0.2">
      <c r="A4" s="347" t="s">
        <v>62</v>
      </c>
      <c r="B4" s="348">
        <v>835</v>
      </c>
      <c r="C4" s="349">
        <v>3.3329126946107701</v>
      </c>
      <c r="D4" s="349">
        <v>3.8323353293413098</v>
      </c>
      <c r="E4" s="350">
        <v>13.5329341317365</v>
      </c>
      <c r="F4" s="21"/>
      <c r="G4" s="21"/>
      <c r="H4" s="21"/>
      <c r="I4" s="21"/>
    </row>
    <row r="5" spans="1:9" ht="12.75" customHeight="1" x14ac:dyDescent="0.2">
      <c r="A5" s="347" t="s">
        <v>2683</v>
      </c>
      <c r="B5" s="348">
        <v>754</v>
      </c>
      <c r="C5" s="349">
        <v>1.2987647214854099</v>
      </c>
      <c r="D5" s="349">
        <v>1.9893899204244001</v>
      </c>
      <c r="E5" s="350">
        <v>15.915119363395201</v>
      </c>
      <c r="F5" s="355" t="s">
        <v>598</v>
      </c>
      <c r="G5" s="356" t="s">
        <v>3156</v>
      </c>
      <c r="H5" s="357"/>
      <c r="I5" s="335"/>
    </row>
    <row r="6" spans="1:9" ht="12.75" customHeight="1" x14ac:dyDescent="0.2">
      <c r="A6" s="347" t="s">
        <v>134</v>
      </c>
      <c r="B6" s="348">
        <v>543</v>
      </c>
      <c r="C6" s="349">
        <v>1.47903093922651</v>
      </c>
      <c r="D6" s="349">
        <v>2.5782688766114101</v>
      </c>
      <c r="E6" s="350">
        <v>21.546961325966802</v>
      </c>
      <c r="F6" s="338"/>
      <c r="G6" s="358" t="s">
        <v>3157</v>
      </c>
      <c r="H6" s="335"/>
      <c r="I6" s="335"/>
    </row>
    <row r="7" spans="1:9" ht="12.75" customHeight="1" x14ac:dyDescent="0.2">
      <c r="A7" s="347" t="s">
        <v>35</v>
      </c>
      <c r="B7" s="348">
        <v>530</v>
      </c>
      <c r="C7" s="349">
        <v>1.4637032075471701</v>
      </c>
      <c r="D7" s="349">
        <v>2.0754716981132</v>
      </c>
      <c r="E7" s="350">
        <v>13.396226415094301</v>
      </c>
      <c r="F7" s="341"/>
      <c r="G7" s="359" t="s">
        <v>10</v>
      </c>
      <c r="H7" s="360"/>
      <c r="I7" s="335"/>
    </row>
    <row r="8" spans="1:9" ht="12.75" customHeight="1" x14ac:dyDescent="0.2">
      <c r="A8" s="347" t="s">
        <v>2685</v>
      </c>
      <c r="B8" s="348">
        <v>497</v>
      </c>
      <c r="C8" s="349">
        <v>1.49063943661971</v>
      </c>
      <c r="D8" s="349">
        <v>2.41448692152917</v>
      </c>
      <c r="E8" s="350">
        <v>17.5050301810865</v>
      </c>
    </row>
    <row r="9" spans="1:9" ht="12.75" customHeight="1" x14ac:dyDescent="0.2">
      <c r="A9" s="347" t="s">
        <v>24</v>
      </c>
      <c r="B9" s="348">
        <v>488</v>
      </c>
      <c r="C9" s="349">
        <v>1.3525401639344199</v>
      </c>
      <c r="D9" s="349">
        <v>3.0737704918032702</v>
      </c>
      <c r="E9" s="350">
        <v>17.0081967213114</v>
      </c>
      <c r="F9" s="351" t="s">
        <v>3001</v>
      </c>
    </row>
    <row r="10" spans="1:9" ht="12.75" customHeight="1" x14ac:dyDescent="0.2">
      <c r="A10" s="347" t="s">
        <v>98</v>
      </c>
      <c r="B10" s="348">
        <v>353</v>
      </c>
      <c r="C10" s="349">
        <v>1.41122606232294</v>
      </c>
      <c r="D10" s="349">
        <v>3.9660056657223701</v>
      </c>
      <c r="E10" s="350">
        <v>18.1303116147308</v>
      </c>
    </row>
    <row r="11" spans="1:9" ht="12.75" customHeight="1" x14ac:dyDescent="0.2">
      <c r="A11" s="347" t="s">
        <v>2686</v>
      </c>
      <c r="B11" s="348">
        <v>342</v>
      </c>
      <c r="C11" s="349">
        <v>1.1949195906432699</v>
      </c>
      <c r="D11" s="349">
        <v>1.46198830409356</v>
      </c>
      <c r="E11" s="350">
        <v>13.4502923976608</v>
      </c>
    </row>
    <row r="12" spans="1:9" ht="12.75" customHeight="1" x14ac:dyDescent="0.2">
      <c r="A12" s="347" t="s">
        <v>44</v>
      </c>
      <c r="B12" s="348">
        <v>325</v>
      </c>
      <c r="C12" s="349">
        <v>1.6574526153846101</v>
      </c>
      <c r="D12" s="349">
        <v>4</v>
      </c>
      <c r="E12" s="350">
        <v>18.4615384615384</v>
      </c>
    </row>
    <row r="13" spans="1:9" ht="12.75" customHeight="1" x14ac:dyDescent="0.2">
      <c r="A13" s="347" t="s">
        <v>2688</v>
      </c>
      <c r="B13" s="348">
        <v>276</v>
      </c>
      <c r="C13" s="349">
        <v>1.1755561594202899</v>
      </c>
      <c r="D13" s="349">
        <v>1.0869565217391299</v>
      </c>
      <c r="E13" s="350">
        <v>15.5797101449275</v>
      </c>
    </row>
    <row r="14" spans="1:9" ht="12.75" customHeight="1" x14ac:dyDescent="0.2">
      <c r="A14" s="347" t="s">
        <v>2684</v>
      </c>
      <c r="B14" s="348">
        <v>276</v>
      </c>
      <c r="C14" s="349">
        <v>5.30110833333333</v>
      </c>
      <c r="D14" s="349">
        <v>5.0724637681159397</v>
      </c>
      <c r="E14" s="350">
        <v>16.3043478260869</v>
      </c>
    </row>
    <row r="15" spans="1:9" ht="12.75" customHeight="1" x14ac:dyDescent="0.2">
      <c r="A15" s="347" t="s">
        <v>2689</v>
      </c>
      <c r="B15" s="348">
        <v>231</v>
      </c>
      <c r="C15" s="349">
        <v>1.15528917748917</v>
      </c>
      <c r="D15" s="349">
        <v>1.73160173160173</v>
      </c>
      <c r="E15" s="350">
        <v>13.419913419913399</v>
      </c>
    </row>
    <row r="16" spans="1:9" ht="12.75" customHeight="1" x14ac:dyDescent="0.2">
      <c r="A16" s="347" t="s">
        <v>172</v>
      </c>
      <c r="B16" s="348">
        <v>229</v>
      </c>
      <c r="C16" s="349">
        <v>1.60471222707423</v>
      </c>
      <c r="D16" s="349">
        <v>1.31004366812227</v>
      </c>
      <c r="E16" s="350">
        <v>14.8471615720524</v>
      </c>
    </row>
    <row r="17" spans="1:5" ht="12.75" customHeight="1" x14ac:dyDescent="0.2">
      <c r="A17" s="347" t="s">
        <v>2690</v>
      </c>
      <c r="B17" s="348">
        <v>204</v>
      </c>
      <c r="C17" s="349">
        <v>1.0593446078431299</v>
      </c>
      <c r="D17" s="349">
        <v>1.47058823529411</v>
      </c>
      <c r="E17" s="350">
        <v>14.2156862745098</v>
      </c>
    </row>
    <row r="18" spans="1:5" ht="12.75" customHeight="1" x14ac:dyDescent="0.2">
      <c r="A18" s="347" t="s">
        <v>88</v>
      </c>
      <c r="B18" s="348">
        <v>189</v>
      </c>
      <c r="C18" s="349">
        <v>1.06133439153439</v>
      </c>
      <c r="D18" s="349">
        <v>1.5873015873015801</v>
      </c>
      <c r="E18" s="350">
        <v>12.1693121693121</v>
      </c>
    </row>
    <row r="19" spans="1:5" ht="12.75" customHeight="1" x14ac:dyDescent="0.2">
      <c r="A19" s="347" t="s">
        <v>105</v>
      </c>
      <c r="B19" s="348">
        <v>176</v>
      </c>
      <c r="C19" s="349">
        <v>0.99339318181818104</v>
      </c>
      <c r="D19" s="349">
        <v>1.13636363636363</v>
      </c>
      <c r="E19" s="350">
        <v>10.2272727272727</v>
      </c>
    </row>
    <row r="20" spans="1:5" ht="12.75" customHeight="1" x14ac:dyDescent="0.2">
      <c r="A20" s="347" t="s">
        <v>2687</v>
      </c>
      <c r="B20" s="348">
        <v>174</v>
      </c>
      <c r="C20" s="349">
        <v>1.2053839080459701</v>
      </c>
      <c r="D20" s="349">
        <v>2.8735632183908</v>
      </c>
      <c r="E20" s="350">
        <v>12.643678160919499</v>
      </c>
    </row>
    <row r="21" spans="1:5" ht="12.75" customHeight="1" x14ac:dyDescent="0.2">
      <c r="A21" s="347" t="s">
        <v>84</v>
      </c>
      <c r="B21" s="348">
        <v>172</v>
      </c>
      <c r="C21" s="349">
        <v>1.3143186046511599</v>
      </c>
      <c r="D21" s="349">
        <v>1.7441860465116199</v>
      </c>
      <c r="E21" s="350">
        <v>18.604651162790699</v>
      </c>
    </row>
    <row r="22" spans="1:5" ht="12.75" customHeight="1" x14ac:dyDescent="0.2">
      <c r="A22" s="347" t="s">
        <v>3928</v>
      </c>
      <c r="B22" s="348">
        <v>164</v>
      </c>
      <c r="C22" s="349">
        <v>1.2326115853658499</v>
      </c>
      <c r="D22" s="349">
        <v>3.6585365853658498</v>
      </c>
      <c r="E22" s="350">
        <v>12.804878048780401</v>
      </c>
    </row>
    <row r="23" spans="1:5" ht="12.75" customHeight="1" x14ac:dyDescent="0.2">
      <c r="A23" s="347" t="s">
        <v>221</v>
      </c>
      <c r="B23" s="348">
        <v>157</v>
      </c>
      <c r="C23" s="349">
        <v>1.04174331210191</v>
      </c>
      <c r="D23" s="349">
        <v>1.2738853503184699</v>
      </c>
      <c r="E23" s="350">
        <v>12.1019108280254</v>
      </c>
    </row>
    <row r="24" spans="1:5" ht="12.75" customHeight="1" x14ac:dyDescent="0.2">
      <c r="A24" s="347" t="s">
        <v>55</v>
      </c>
      <c r="B24" s="348">
        <v>148</v>
      </c>
      <c r="C24" s="349">
        <v>1.35994594594594</v>
      </c>
      <c r="D24" s="349">
        <v>3.3783783783783701</v>
      </c>
      <c r="E24" s="350">
        <v>14.189189189189101</v>
      </c>
    </row>
    <row r="25" spans="1:5" ht="12.75" customHeight="1" x14ac:dyDescent="0.2">
      <c r="A25" s="347" t="s">
        <v>124</v>
      </c>
      <c r="B25" s="348">
        <v>146</v>
      </c>
      <c r="C25" s="349">
        <v>1.20484246575342</v>
      </c>
      <c r="D25" s="349">
        <v>2.0547945205479401</v>
      </c>
      <c r="E25" s="350">
        <v>13.013698630136901</v>
      </c>
    </row>
    <row r="26" spans="1:5" ht="12.75" customHeight="1" x14ac:dyDescent="0.2">
      <c r="A26" s="347" t="s">
        <v>2692</v>
      </c>
      <c r="B26" s="348">
        <v>146</v>
      </c>
      <c r="C26" s="349">
        <v>1.1192109589041099</v>
      </c>
      <c r="D26" s="349">
        <v>2.0547945205479401</v>
      </c>
      <c r="E26" s="350">
        <v>14.3835616438356</v>
      </c>
    </row>
    <row r="27" spans="1:5" ht="12.75" customHeight="1" x14ac:dyDescent="0.2">
      <c r="A27" s="347" t="s">
        <v>233</v>
      </c>
      <c r="B27" s="348">
        <v>122</v>
      </c>
      <c r="C27" s="349">
        <v>1.52433770491803</v>
      </c>
      <c r="D27" s="349">
        <v>3.27868852459016</v>
      </c>
      <c r="E27" s="350">
        <v>13.114754098360599</v>
      </c>
    </row>
    <row r="28" spans="1:5" ht="12.75" customHeight="1" x14ac:dyDescent="0.2">
      <c r="A28" s="347" t="s">
        <v>2691</v>
      </c>
      <c r="B28" s="348">
        <v>112</v>
      </c>
      <c r="C28" s="349">
        <v>0.86345178571428505</v>
      </c>
      <c r="D28" s="349">
        <v>0.89285714285714202</v>
      </c>
      <c r="E28" s="350">
        <v>6.25</v>
      </c>
    </row>
    <row r="29" spans="1:5" ht="12.75" customHeight="1" x14ac:dyDescent="0.2">
      <c r="A29" s="347" t="s">
        <v>2696</v>
      </c>
      <c r="B29" s="348">
        <v>95</v>
      </c>
      <c r="C29" s="349">
        <v>1.2357873684210501</v>
      </c>
      <c r="D29" s="349">
        <v>2.1052631578947301</v>
      </c>
      <c r="E29" s="350">
        <v>13.684210526315701</v>
      </c>
    </row>
    <row r="30" spans="1:5" ht="12.75" customHeight="1" x14ac:dyDescent="0.2">
      <c r="A30" s="347" t="s">
        <v>2695</v>
      </c>
      <c r="B30" s="348">
        <v>70</v>
      </c>
      <c r="C30" s="349">
        <v>0.59862714285714203</v>
      </c>
      <c r="D30" s="349">
        <v>0</v>
      </c>
      <c r="E30" s="350">
        <v>4.2857142857142803</v>
      </c>
    </row>
    <row r="31" spans="1:5" ht="12.75" customHeight="1" x14ac:dyDescent="0.2">
      <c r="A31" s="347" t="s">
        <v>2792</v>
      </c>
      <c r="B31" s="348">
        <v>68</v>
      </c>
      <c r="C31" s="349">
        <v>1.1934147058823501</v>
      </c>
      <c r="D31" s="349">
        <v>2.9411764705882302</v>
      </c>
      <c r="E31" s="350">
        <v>14.705882352941099</v>
      </c>
    </row>
    <row r="32" spans="1:5" ht="12.75" customHeight="1" x14ac:dyDescent="0.2">
      <c r="A32" s="347" t="s">
        <v>2776</v>
      </c>
      <c r="B32" s="348">
        <v>56</v>
      </c>
      <c r="C32" s="349">
        <v>1.3466482142857099</v>
      </c>
      <c r="D32" s="349">
        <v>3.5714285714285698</v>
      </c>
      <c r="E32" s="350">
        <v>25</v>
      </c>
    </row>
    <row r="33" spans="1:5" ht="12.75" customHeight="1" x14ac:dyDescent="0.2">
      <c r="A33" s="347" t="s">
        <v>2699</v>
      </c>
      <c r="B33" s="348">
        <v>56</v>
      </c>
      <c r="C33" s="349">
        <v>1.1399375</v>
      </c>
      <c r="D33" s="349">
        <v>0</v>
      </c>
      <c r="E33" s="350">
        <v>14.285714285714199</v>
      </c>
    </row>
    <row r="34" spans="1:5" ht="12.75" customHeight="1" x14ac:dyDescent="0.2">
      <c r="A34" s="361" t="s">
        <v>2900</v>
      </c>
      <c r="B34" s="362">
        <v>3</v>
      </c>
      <c r="C34" s="363">
        <v>1.41153333333333</v>
      </c>
      <c r="D34" s="363">
        <v>0</v>
      </c>
      <c r="E34" s="364">
        <v>33.3333333333333</v>
      </c>
    </row>
    <row r="35" spans="1:5" ht="12.75" customHeight="1" x14ac:dyDescent="0.2">
      <c r="A35" s="368"/>
      <c r="B35" s="348"/>
      <c r="C35" s="349"/>
      <c r="D35" s="349"/>
      <c r="E35" s="349"/>
    </row>
    <row r="36" spans="1:5" x14ac:dyDescent="0.2">
      <c r="B36" s="348"/>
      <c r="C36" s="348"/>
      <c r="D36" s="348"/>
      <c r="E36" s="348"/>
    </row>
    <row r="37" spans="1:5" x14ac:dyDescent="0.2">
      <c r="A37" s="351" t="s">
        <v>594</v>
      </c>
    </row>
    <row r="38" spans="1:5" x14ac:dyDescent="0.2">
      <c r="A38" s="351" t="s">
        <v>7012</v>
      </c>
    </row>
    <row r="39" spans="1:5" x14ac:dyDescent="0.2">
      <c r="A39" s="351" t="s">
        <v>595</v>
      </c>
    </row>
    <row r="40" spans="1:5" x14ac:dyDescent="0.2">
      <c r="A40" s="351" t="s">
        <v>7062</v>
      </c>
    </row>
    <row r="41" spans="1:5" x14ac:dyDescent="0.2">
      <c r="A41" s="351" t="s">
        <v>596</v>
      </c>
    </row>
    <row r="42" spans="1:5" s="346" customFormat="1" ht="178.5" x14ac:dyDescent="0.2">
      <c r="A42" s="346" t="s">
        <v>7733</v>
      </c>
      <c r="B42" s="367"/>
      <c r="C42" s="367"/>
      <c r="D42" s="367"/>
      <c r="E42" s="367"/>
    </row>
    <row r="43" spans="1:5" x14ac:dyDescent="0.2">
      <c r="A43" s="351" t="s">
        <v>7970</v>
      </c>
    </row>
    <row r="45" spans="1:5" x14ac:dyDescent="0.2">
      <c r="A45" s="351" t="s">
        <v>7964</v>
      </c>
    </row>
    <row r="46" spans="1:5" x14ac:dyDescent="0.2">
      <c r="A46" s="351" t="s">
        <v>7009</v>
      </c>
    </row>
    <row r="47" spans="1:5" x14ac:dyDescent="0.2">
      <c r="A47" s="366"/>
    </row>
  </sheetData>
  <mergeCells count="1">
    <mergeCell ref="F2:H2"/>
  </mergeCells>
  <pageMargins left="0.70866141732283472" right="0.70866141732283472" top="0.74803149606299213" bottom="0.74803149606299213" header="0.31496062992125984" footer="0.31496062992125984"/>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S37"/>
  <sheetViews>
    <sheetView zoomScaleNormal="100" workbookViewId="0">
      <selection activeCell="O49" sqref="O49"/>
    </sheetView>
  </sheetViews>
  <sheetFormatPr baseColWidth="10" defaultRowHeight="15" x14ac:dyDescent="0.25"/>
  <cols>
    <col min="1" max="1" width="26.7109375" customWidth="1"/>
    <col min="2" max="2" width="11.28515625" customWidth="1"/>
    <col min="3" max="3" width="11.42578125" style="4"/>
    <col min="4" max="4" width="9.5703125" style="4" customWidth="1"/>
    <col min="5" max="6" width="9.5703125" customWidth="1"/>
    <col min="8" max="10" width="9.5703125" customWidth="1"/>
  </cols>
  <sheetData>
    <row r="1" spans="1:10" ht="23.45" customHeight="1" thickBot="1" x14ac:dyDescent="0.3">
      <c r="A1" s="34"/>
      <c r="B1" s="126" t="s">
        <v>7837</v>
      </c>
      <c r="C1" s="252" t="s">
        <v>7017</v>
      </c>
      <c r="D1" s="253"/>
      <c r="E1" s="253"/>
      <c r="F1" s="254"/>
      <c r="G1" s="255" t="s">
        <v>7018</v>
      </c>
      <c r="H1" s="255"/>
      <c r="I1" s="255"/>
      <c r="J1" s="256"/>
    </row>
    <row r="2" spans="1:10" s="32" customFormat="1" ht="39" customHeight="1" thickBot="1" x14ac:dyDescent="0.3">
      <c r="B2" s="127" t="s">
        <v>7838</v>
      </c>
      <c r="C2" s="118" t="s">
        <v>7734</v>
      </c>
      <c r="D2" s="119" t="s">
        <v>7738</v>
      </c>
      <c r="E2" s="119" t="s">
        <v>17</v>
      </c>
      <c r="F2" s="120" t="s">
        <v>18</v>
      </c>
      <c r="G2" s="119" t="s">
        <v>7734</v>
      </c>
      <c r="H2" s="119" t="s">
        <v>7738</v>
      </c>
      <c r="I2" s="119" t="s">
        <v>17</v>
      </c>
      <c r="J2" s="120" t="s">
        <v>18</v>
      </c>
    </row>
    <row r="3" spans="1:10" x14ac:dyDescent="0.25">
      <c r="A3" s="121" t="s">
        <v>23</v>
      </c>
      <c r="B3" s="128">
        <f>C3+G3</f>
        <v>5659</v>
      </c>
      <c r="C3" s="110">
        <v>2577</v>
      </c>
      <c r="D3" s="102">
        <v>1.63</v>
      </c>
      <c r="E3" s="103">
        <v>91</v>
      </c>
      <c r="F3" s="104">
        <v>459</v>
      </c>
      <c r="G3" s="101">
        <v>3082</v>
      </c>
      <c r="H3" s="102">
        <v>2.25</v>
      </c>
      <c r="I3" s="103">
        <v>105</v>
      </c>
      <c r="J3" s="104">
        <v>519</v>
      </c>
    </row>
    <row r="4" spans="1:10" x14ac:dyDescent="0.25">
      <c r="A4" s="122" t="s">
        <v>7735</v>
      </c>
      <c r="B4" s="129">
        <f t="shared" ref="B4:B6" si="0">C4+G4</f>
        <v>5809</v>
      </c>
      <c r="C4" s="111">
        <v>2667</v>
      </c>
      <c r="D4" s="17">
        <v>1.64</v>
      </c>
      <c r="E4" s="66">
        <v>95</v>
      </c>
      <c r="F4" s="105">
        <v>478</v>
      </c>
      <c r="G4" s="11">
        <v>3142</v>
      </c>
      <c r="H4" s="17">
        <v>2.2400000000000002</v>
      </c>
      <c r="I4" s="66">
        <v>107</v>
      </c>
      <c r="J4" s="105">
        <v>531</v>
      </c>
    </row>
    <row r="5" spans="1:10" x14ac:dyDescent="0.25">
      <c r="A5" s="122" t="s">
        <v>582</v>
      </c>
      <c r="B5" s="129">
        <f t="shared" si="0"/>
        <v>824</v>
      </c>
      <c r="C5" s="111">
        <v>353</v>
      </c>
      <c r="D5" s="17">
        <v>3.6886399433427699</v>
      </c>
      <c r="E5" s="66">
        <v>47</v>
      </c>
      <c r="F5" s="105">
        <v>143</v>
      </c>
      <c r="G5" s="11">
        <v>471</v>
      </c>
      <c r="H5" s="17">
        <v>3.0230375796178302</v>
      </c>
      <c r="I5" s="66">
        <v>39</v>
      </c>
      <c r="J5" s="105">
        <v>158</v>
      </c>
    </row>
    <row r="6" spans="1:10" ht="15.75" thickBot="1" x14ac:dyDescent="0.3">
      <c r="A6" s="123" t="s">
        <v>583</v>
      </c>
      <c r="B6" s="130">
        <f t="shared" si="0"/>
        <v>935</v>
      </c>
      <c r="C6" s="112">
        <v>397</v>
      </c>
      <c r="D6" s="107">
        <v>3.47</v>
      </c>
      <c r="E6" s="108">
        <v>49</v>
      </c>
      <c r="F6" s="109">
        <v>157</v>
      </c>
      <c r="G6" s="106">
        <v>538</v>
      </c>
      <c r="H6" s="107">
        <v>3.33</v>
      </c>
      <c r="I6" s="108">
        <v>44</v>
      </c>
      <c r="J6" s="109">
        <v>147</v>
      </c>
    </row>
    <row r="7" spans="1:10" ht="15.75" thickBot="1" x14ac:dyDescent="0.3"/>
    <row r="8" spans="1:10" x14ac:dyDescent="0.25">
      <c r="A8" s="54" t="s">
        <v>582</v>
      </c>
      <c r="B8" s="110">
        <f t="shared" ref="B8:B37" si="1">C8+G8</f>
        <v>824</v>
      </c>
      <c r="C8" s="110">
        <v>353</v>
      </c>
      <c r="D8" s="102">
        <v>3.6886399433427699</v>
      </c>
      <c r="E8" s="103">
        <v>47</v>
      </c>
      <c r="F8" s="104">
        <v>143</v>
      </c>
      <c r="G8" s="110">
        <v>471</v>
      </c>
      <c r="H8" s="102">
        <v>3.0230375796178302</v>
      </c>
      <c r="I8" s="103">
        <v>39</v>
      </c>
      <c r="J8" s="104">
        <v>158</v>
      </c>
    </row>
    <row r="9" spans="1:10" x14ac:dyDescent="0.25">
      <c r="A9" s="45" t="s">
        <v>7736</v>
      </c>
      <c r="B9" s="111">
        <f t="shared" si="1"/>
        <v>540</v>
      </c>
      <c r="C9" s="111">
        <v>257</v>
      </c>
      <c r="D9" s="17">
        <v>2.82627548638132</v>
      </c>
      <c r="E9" s="66">
        <v>30</v>
      </c>
      <c r="F9" s="105">
        <v>89</v>
      </c>
      <c r="G9" s="111">
        <v>283</v>
      </c>
      <c r="H9" s="17">
        <v>4.9117537102473499</v>
      </c>
      <c r="I9" s="66">
        <v>35</v>
      </c>
      <c r="J9" s="105">
        <v>105</v>
      </c>
    </row>
    <row r="10" spans="1:10" x14ac:dyDescent="0.25">
      <c r="A10" s="45" t="s">
        <v>587</v>
      </c>
      <c r="B10" s="111">
        <f t="shared" si="1"/>
        <v>486</v>
      </c>
      <c r="C10" s="111">
        <v>230</v>
      </c>
      <c r="D10" s="17">
        <v>2.5252682608695598</v>
      </c>
      <c r="E10" s="66">
        <v>26</v>
      </c>
      <c r="F10" s="105">
        <v>79</v>
      </c>
      <c r="G10" s="111">
        <v>256</v>
      </c>
      <c r="H10" s="17">
        <v>4.8532988281249896</v>
      </c>
      <c r="I10" s="66">
        <v>33</v>
      </c>
      <c r="J10" s="105">
        <v>95</v>
      </c>
    </row>
    <row r="11" spans="1:10" x14ac:dyDescent="0.25">
      <c r="A11" s="45" t="s">
        <v>7737</v>
      </c>
      <c r="B11" s="111">
        <f t="shared" si="1"/>
        <v>373</v>
      </c>
      <c r="C11" s="111">
        <v>145</v>
      </c>
      <c r="D11" s="17">
        <v>3.3233358620689599</v>
      </c>
      <c r="E11" s="66">
        <v>18</v>
      </c>
      <c r="F11" s="105">
        <v>63</v>
      </c>
      <c r="G11" s="111">
        <v>228</v>
      </c>
      <c r="H11" s="17">
        <v>5.2191442982456104</v>
      </c>
      <c r="I11" s="66">
        <v>27</v>
      </c>
      <c r="J11" s="105">
        <v>93</v>
      </c>
    </row>
    <row r="12" spans="1:10" x14ac:dyDescent="0.25">
      <c r="A12" s="45" t="s">
        <v>589</v>
      </c>
      <c r="B12" s="111">
        <f t="shared" si="1"/>
        <v>327</v>
      </c>
      <c r="C12" s="111">
        <v>132</v>
      </c>
      <c r="D12" s="17">
        <v>2.6148803030302998</v>
      </c>
      <c r="E12" s="66">
        <v>13</v>
      </c>
      <c r="F12" s="105">
        <v>40</v>
      </c>
      <c r="G12" s="111">
        <v>195</v>
      </c>
      <c r="H12" s="17">
        <v>3.62243076923076</v>
      </c>
      <c r="I12" s="66">
        <v>24</v>
      </c>
      <c r="J12" s="105">
        <v>81</v>
      </c>
    </row>
    <row r="13" spans="1:10" x14ac:dyDescent="0.25">
      <c r="A13" s="45" t="s">
        <v>9674</v>
      </c>
      <c r="B13" s="111">
        <f t="shared" si="1"/>
        <v>300</v>
      </c>
      <c r="C13" s="111">
        <v>78</v>
      </c>
      <c r="D13" s="17">
        <v>2.0636141025641002</v>
      </c>
      <c r="E13" s="66">
        <v>4</v>
      </c>
      <c r="F13" s="105">
        <v>28</v>
      </c>
      <c r="G13" s="111">
        <v>222</v>
      </c>
      <c r="H13" s="17">
        <v>2.1278689189189102</v>
      </c>
      <c r="I13" s="66">
        <v>14</v>
      </c>
      <c r="J13" s="105">
        <v>63</v>
      </c>
    </row>
    <row r="14" spans="1:10" x14ac:dyDescent="0.25">
      <c r="A14" s="45" t="s">
        <v>9675</v>
      </c>
      <c r="B14" s="111">
        <f t="shared" si="1"/>
        <v>289</v>
      </c>
      <c r="C14" s="111">
        <v>126</v>
      </c>
      <c r="D14" s="17">
        <v>1.43952619047619</v>
      </c>
      <c r="E14" s="66">
        <v>3</v>
      </c>
      <c r="F14" s="105">
        <v>21</v>
      </c>
      <c r="G14" s="111">
        <v>163</v>
      </c>
      <c r="H14" s="17">
        <v>1.3752245398773</v>
      </c>
      <c r="I14" s="66">
        <v>6</v>
      </c>
      <c r="J14" s="105">
        <v>21</v>
      </c>
    </row>
    <row r="15" spans="1:10" x14ac:dyDescent="0.25">
      <c r="A15" s="45" t="s">
        <v>585</v>
      </c>
      <c r="B15" s="111">
        <f t="shared" si="1"/>
        <v>278</v>
      </c>
      <c r="C15" s="111">
        <v>107</v>
      </c>
      <c r="D15" s="17">
        <v>3.89614672897196</v>
      </c>
      <c r="E15" s="66">
        <v>15</v>
      </c>
      <c r="F15" s="105">
        <v>51</v>
      </c>
      <c r="G15" s="111">
        <v>171</v>
      </c>
      <c r="H15" s="17">
        <v>5.9669438596491204</v>
      </c>
      <c r="I15" s="66">
        <v>26</v>
      </c>
      <c r="J15" s="105">
        <v>76</v>
      </c>
    </row>
    <row r="16" spans="1:10" x14ac:dyDescent="0.25">
      <c r="A16" s="45" t="s">
        <v>590</v>
      </c>
      <c r="B16" s="111">
        <f t="shared" si="1"/>
        <v>257</v>
      </c>
      <c r="C16" s="111">
        <v>90</v>
      </c>
      <c r="D16" s="17">
        <v>3.9978233333333302</v>
      </c>
      <c r="E16" s="66">
        <v>18</v>
      </c>
      <c r="F16" s="105">
        <v>41</v>
      </c>
      <c r="G16" s="111">
        <v>167</v>
      </c>
      <c r="H16" s="17">
        <v>5.4947119760479</v>
      </c>
      <c r="I16" s="66">
        <v>20</v>
      </c>
      <c r="J16" s="105">
        <v>72</v>
      </c>
    </row>
    <row r="17" spans="1:19" x14ac:dyDescent="0.25">
      <c r="A17" s="45" t="s">
        <v>7829</v>
      </c>
      <c r="B17" s="111">
        <f t="shared" si="1"/>
        <v>253</v>
      </c>
      <c r="C17" s="111">
        <v>106</v>
      </c>
      <c r="D17" s="17">
        <v>2.2918858490565999</v>
      </c>
      <c r="E17" s="66">
        <v>11</v>
      </c>
      <c r="F17" s="105">
        <v>28</v>
      </c>
      <c r="G17" s="111">
        <v>147</v>
      </c>
      <c r="H17" s="17">
        <v>2.1363231292517</v>
      </c>
      <c r="I17" s="66">
        <v>10</v>
      </c>
      <c r="J17" s="105">
        <v>43</v>
      </c>
    </row>
    <row r="18" spans="1:19" x14ac:dyDescent="0.25">
      <c r="A18" s="45" t="s">
        <v>592</v>
      </c>
      <c r="B18" s="111">
        <f t="shared" si="1"/>
        <v>250</v>
      </c>
      <c r="C18" s="111">
        <v>98</v>
      </c>
      <c r="D18" s="17">
        <v>3.1508928571428498</v>
      </c>
      <c r="E18" s="66">
        <v>12</v>
      </c>
      <c r="F18" s="105">
        <v>34</v>
      </c>
      <c r="G18" s="111">
        <v>152</v>
      </c>
      <c r="H18" s="17">
        <v>3.3758874999999899</v>
      </c>
      <c r="I18" s="66">
        <v>15</v>
      </c>
      <c r="J18" s="105">
        <v>55</v>
      </c>
    </row>
    <row r="19" spans="1:19" x14ac:dyDescent="0.25">
      <c r="A19" s="45" t="s">
        <v>7828</v>
      </c>
      <c r="B19" s="111">
        <f t="shared" si="1"/>
        <v>231</v>
      </c>
      <c r="C19" s="111">
        <v>82</v>
      </c>
      <c r="D19" s="17">
        <v>4.32695609756097</v>
      </c>
      <c r="E19" s="66">
        <v>14</v>
      </c>
      <c r="F19" s="105">
        <v>37</v>
      </c>
      <c r="G19" s="111">
        <v>149</v>
      </c>
      <c r="H19" s="17">
        <v>4.6799221476510002</v>
      </c>
      <c r="I19" s="66">
        <v>18</v>
      </c>
      <c r="J19" s="105">
        <v>54</v>
      </c>
    </row>
    <row r="20" spans="1:19" x14ac:dyDescent="0.25">
      <c r="A20" s="45" t="s">
        <v>9676</v>
      </c>
      <c r="B20" s="111">
        <f t="shared" si="1"/>
        <v>219</v>
      </c>
      <c r="C20" s="111">
        <v>116</v>
      </c>
      <c r="D20" s="17">
        <v>1.7325793103448199</v>
      </c>
      <c r="E20" s="66">
        <v>7</v>
      </c>
      <c r="F20" s="105">
        <v>27</v>
      </c>
      <c r="G20" s="111">
        <v>103</v>
      </c>
      <c r="H20" s="17">
        <v>1.43067864077669</v>
      </c>
      <c r="I20" s="66">
        <v>2</v>
      </c>
      <c r="J20" s="105">
        <v>21</v>
      </c>
    </row>
    <row r="21" spans="1:19" x14ac:dyDescent="0.25">
      <c r="A21" s="45" t="s">
        <v>593</v>
      </c>
      <c r="B21" s="111">
        <f t="shared" si="1"/>
        <v>167</v>
      </c>
      <c r="C21" s="111">
        <v>68</v>
      </c>
      <c r="D21" s="17">
        <v>3.2927985294117601</v>
      </c>
      <c r="E21" s="66">
        <v>9</v>
      </c>
      <c r="F21" s="105">
        <v>26</v>
      </c>
      <c r="G21" s="111">
        <v>99</v>
      </c>
      <c r="H21" s="17">
        <v>4.5077777777777701</v>
      </c>
      <c r="I21" s="66">
        <v>15</v>
      </c>
      <c r="J21" s="105">
        <v>42</v>
      </c>
    </row>
    <row r="22" spans="1:19" x14ac:dyDescent="0.25">
      <c r="A22" s="45" t="s">
        <v>7830</v>
      </c>
      <c r="B22" s="111">
        <f t="shared" si="1"/>
        <v>154</v>
      </c>
      <c r="C22" s="111">
        <v>59</v>
      </c>
      <c r="D22" s="17">
        <v>3.7694050847457601</v>
      </c>
      <c r="E22" s="66">
        <v>11</v>
      </c>
      <c r="F22" s="105">
        <v>27</v>
      </c>
      <c r="G22" s="111">
        <v>95</v>
      </c>
      <c r="H22" s="17">
        <v>3.30185263157894</v>
      </c>
      <c r="I22" s="66">
        <v>13</v>
      </c>
      <c r="J22" s="105">
        <v>36</v>
      </c>
    </row>
    <row r="23" spans="1:19" x14ac:dyDescent="0.25">
      <c r="A23" s="45" t="s">
        <v>9677</v>
      </c>
      <c r="B23" s="111">
        <f t="shared" si="1"/>
        <v>123</v>
      </c>
      <c r="C23" s="111">
        <v>35</v>
      </c>
      <c r="D23" s="17">
        <v>2.7445599999999999</v>
      </c>
      <c r="E23" s="66">
        <v>4</v>
      </c>
      <c r="F23" s="105">
        <v>10</v>
      </c>
      <c r="G23" s="111">
        <v>88</v>
      </c>
      <c r="H23" s="17">
        <v>2.5948761363636299</v>
      </c>
      <c r="I23" s="66">
        <v>8</v>
      </c>
      <c r="J23" s="105">
        <v>22</v>
      </c>
    </row>
    <row r="24" spans="1:19" x14ac:dyDescent="0.25">
      <c r="A24" s="45" t="s">
        <v>7834</v>
      </c>
      <c r="B24" s="111">
        <f t="shared" si="1"/>
        <v>107</v>
      </c>
      <c r="C24" s="111">
        <v>50</v>
      </c>
      <c r="D24" s="17">
        <v>4.5026679999999999</v>
      </c>
      <c r="E24" s="66">
        <v>11</v>
      </c>
      <c r="F24" s="105">
        <v>20</v>
      </c>
      <c r="G24" s="111">
        <v>57</v>
      </c>
      <c r="H24" s="17">
        <v>2.33061929824561</v>
      </c>
      <c r="I24" s="66">
        <v>3</v>
      </c>
      <c r="J24" s="105">
        <v>17</v>
      </c>
    </row>
    <row r="25" spans="1:19" x14ac:dyDescent="0.25">
      <c r="A25" s="45" t="s">
        <v>586</v>
      </c>
      <c r="B25" s="111">
        <f t="shared" si="1"/>
        <v>98</v>
      </c>
      <c r="C25" s="111">
        <v>34</v>
      </c>
      <c r="D25" s="17">
        <v>4.6416529411764698</v>
      </c>
      <c r="E25" s="66">
        <v>5</v>
      </c>
      <c r="F25" s="105">
        <v>14</v>
      </c>
      <c r="G25" s="111">
        <v>64</v>
      </c>
      <c r="H25" s="17">
        <v>4.0537515624999996</v>
      </c>
      <c r="I25" s="66">
        <v>12</v>
      </c>
      <c r="J25" s="105">
        <v>31</v>
      </c>
      <c r="S25" s="39"/>
    </row>
    <row r="26" spans="1:19" x14ac:dyDescent="0.25">
      <c r="A26" s="45" t="s">
        <v>9678</v>
      </c>
      <c r="B26" s="111">
        <f t="shared" si="1"/>
        <v>92</v>
      </c>
      <c r="C26" s="111">
        <v>49</v>
      </c>
      <c r="D26" s="17">
        <v>2.5356408163265298</v>
      </c>
      <c r="E26" s="66">
        <v>1</v>
      </c>
      <c r="F26" s="105">
        <v>13</v>
      </c>
      <c r="G26" s="111">
        <v>43</v>
      </c>
      <c r="H26" s="17">
        <v>3.1114744186046499</v>
      </c>
      <c r="I26" s="66">
        <v>4</v>
      </c>
      <c r="J26" s="105">
        <v>14</v>
      </c>
      <c r="S26" s="39"/>
    </row>
    <row r="27" spans="1:19" x14ac:dyDescent="0.25">
      <c r="A27" s="45" t="s">
        <v>7831</v>
      </c>
      <c r="B27" s="111">
        <f t="shared" si="1"/>
        <v>91</v>
      </c>
      <c r="C27" s="111">
        <v>32</v>
      </c>
      <c r="D27" s="17">
        <v>4.99819999999999</v>
      </c>
      <c r="E27" s="66">
        <v>6</v>
      </c>
      <c r="F27" s="105">
        <v>19</v>
      </c>
      <c r="G27" s="111">
        <v>59</v>
      </c>
      <c r="H27" s="17">
        <v>5.1497152542372797</v>
      </c>
      <c r="I27" s="66">
        <v>11</v>
      </c>
      <c r="J27" s="105">
        <v>25</v>
      </c>
      <c r="S27" s="39"/>
    </row>
    <row r="28" spans="1:19" x14ac:dyDescent="0.25">
      <c r="A28" s="45" t="s">
        <v>7832</v>
      </c>
      <c r="B28" s="111">
        <f t="shared" si="1"/>
        <v>87</v>
      </c>
      <c r="C28" s="111">
        <v>27</v>
      </c>
      <c r="D28" s="17">
        <v>4.05664814814814</v>
      </c>
      <c r="E28" s="66">
        <v>5</v>
      </c>
      <c r="F28" s="105">
        <v>17</v>
      </c>
      <c r="G28" s="111">
        <v>60</v>
      </c>
      <c r="H28" s="17">
        <v>3.0636616666666598</v>
      </c>
      <c r="I28" s="66">
        <v>7</v>
      </c>
      <c r="J28" s="105">
        <v>25</v>
      </c>
      <c r="S28" s="39"/>
    </row>
    <row r="29" spans="1:19" x14ac:dyDescent="0.25">
      <c r="A29" s="45" t="s">
        <v>591</v>
      </c>
      <c r="B29" s="111">
        <f t="shared" si="1"/>
        <v>77</v>
      </c>
      <c r="C29" s="111">
        <v>33</v>
      </c>
      <c r="D29" s="17">
        <v>4.8447121212121198</v>
      </c>
      <c r="E29" s="66">
        <v>7</v>
      </c>
      <c r="F29" s="105">
        <v>15</v>
      </c>
      <c r="G29" s="111">
        <v>44</v>
      </c>
      <c r="H29" s="17">
        <v>6.5762613636363598</v>
      </c>
      <c r="I29" s="66">
        <v>10</v>
      </c>
      <c r="J29" s="105">
        <v>21</v>
      </c>
      <c r="S29" s="39"/>
    </row>
    <row r="30" spans="1:19" x14ac:dyDescent="0.25">
      <c r="A30" s="45" t="s">
        <v>9679</v>
      </c>
      <c r="B30" s="111">
        <f t="shared" si="1"/>
        <v>77</v>
      </c>
      <c r="C30" s="111">
        <v>39</v>
      </c>
      <c r="D30" s="17">
        <v>1.8303512820512799</v>
      </c>
      <c r="E30" s="66">
        <v>4</v>
      </c>
      <c r="F30" s="105">
        <v>10</v>
      </c>
      <c r="G30" s="111">
        <v>38</v>
      </c>
      <c r="H30" s="17">
        <v>1.9692552631578899</v>
      </c>
      <c r="I30" s="66">
        <v>2</v>
      </c>
      <c r="J30" s="105">
        <v>8</v>
      </c>
      <c r="S30" s="39"/>
    </row>
    <row r="31" spans="1:19" x14ac:dyDescent="0.25">
      <c r="A31" s="45" t="s">
        <v>584</v>
      </c>
      <c r="B31" s="111">
        <f t="shared" si="1"/>
        <v>73</v>
      </c>
      <c r="C31" s="111">
        <v>26</v>
      </c>
      <c r="D31" s="17">
        <v>2.3289230769230702</v>
      </c>
      <c r="E31" s="66">
        <v>2</v>
      </c>
      <c r="F31" s="105">
        <v>8</v>
      </c>
      <c r="G31" s="111">
        <v>47</v>
      </c>
      <c r="H31" s="17">
        <v>3.8890787234042499</v>
      </c>
      <c r="I31" s="66">
        <v>7</v>
      </c>
      <c r="J31" s="105">
        <v>20</v>
      </c>
    </row>
    <row r="32" spans="1:19" x14ac:dyDescent="0.25">
      <c r="A32" s="45" t="s">
        <v>588</v>
      </c>
      <c r="B32" s="111">
        <f t="shared" si="1"/>
        <v>60</v>
      </c>
      <c r="C32" s="111">
        <v>23</v>
      </c>
      <c r="D32" s="17">
        <v>3.7910826086956502</v>
      </c>
      <c r="E32" s="66">
        <v>4</v>
      </c>
      <c r="F32" s="105">
        <v>9</v>
      </c>
      <c r="G32" s="111">
        <v>37</v>
      </c>
      <c r="H32" s="17">
        <v>4.6204999999999998</v>
      </c>
      <c r="I32" s="66">
        <v>8</v>
      </c>
      <c r="J32" s="105">
        <v>16</v>
      </c>
    </row>
    <row r="33" spans="1:10" x14ac:dyDescent="0.25">
      <c r="A33" s="45" t="s">
        <v>9680</v>
      </c>
      <c r="B33" s="111">
        <f t="shared" si="1"/>
        <v>58</v>
      </c>
      <c r="C33" s="111">
        <v>27</v>
      </c>
      <c r="D33" s="17">
        <v>2.3582814814814799</v>
      </c>
      <c r="E33" s="66">
        <v>3</v>
      </c>
      <c r="F33" s="105">
        <v>8</v>
      </c>
      <c r="G33" s="111">
        <v>31</v>
      </c>
      <c r="H33" s="17">
        <v>1.5555483870967699</v>
      </c>
      <c r="I33" s="66">
        <v>1</v>
      </c>
      <c r="J33" s="105">
        <v>6</v>
      </c>
    </row>
    <row r="34" spans="1:10" x14ac:dyDescent="0.25">
      <c r="A34" s="45" t="s">
        <v>7833</v>
      </c>
      <c r="B34" s="111">
        <f t="shared" si="1"/>
        <v>34</v>
      </c>
      <c r="C34" s="111">
        <v>14</v>
      </c>
      <c r="D34" s="17">
        <v>3.8397428571428498</v>
      </c>
      <c r="E34" s="66">
        <v>3</v>
      </c>
      <c r="F34" s="105">
        <v>6</v>
      </c>
      <c r="G34" s="111">
        <v>20</v>
      </c>
      <c r="H34" s="17">
        <v>2.2132049999999999</v>
      </c>
      <c r="I34" s="66">
        <v>2</v>
      </c>
      <c r="J34" s="105">
        <v>4</v>
      </c>
    </row>
    <row r="35" spans="1:10" x14ac:dyDescent="0.25">
      <c r="A35" s="45" t="s">
        <v>7835</v>
      </c>
      <c r="B35" s="111">
        <f t="shared" si="1"/>
        <v>26</v>
      </c>
      <c r="C35" s="111">
        <v>12</v>
      </c>
      <c r="D35" s="17">
        <v>6.7007833333333302</v>
      </c>
      <c r="E35" s="66">
        <v>4</v>
      </c>
      <c r="F35" s="105">
        <v>9</v>
      </c>
      <c r="G35" s="111">
        <v>14</v>
      </c>
      <c r="H35" s="17">
        <v>4.1651285714285704</v>
      </c>
      <c r="I35" s="66">
        <v>3</v>
      </c>
      <c r="J35" s="105">
        <v>5</v>
      </c>
    </row>
    <row r="36" spans="1:10" x14ac:dyDescent="0.25">
      <c r="A36" s="45" t="s">
        <v>9681</v>
      </c>
      <c r="B36" s="111">
        <f t="shared" si="1"/>
        <v>24</v>
      </c>
      <c r="C36" s="111">
        <v>7</v>
      </c>
      <c r="D36" s="17">
        <v>8.1776428571428497</v>
      </c>
      <c r="E36" s="66">
        <v>2</v>
      </c>
      <c r="F36" s="105">
        <v>4</v>
      </c>
      <c r="G36" s="111">
        <v>17</v>
      </c>
      <c r="H36" s="17">
        <v>2.7125235294117598</v>
      </c>
      <c r="I36" s="66">
        <v>1</v>
      </c>
      <c r="J36" s="105">
        <v>7</v>
      </c>
    </row>
    <row r="37" spans="1:10" ht="15.75" thickBot="1" x14ac:dyDescent="0.3">
      <c r="A37" s="46" t="s">
        <v>9682</v>
      </c>
      <c r="B37" s="112">
        <f t="shared" si="1"/>
        <v>23</v>
      </c>
      <c r="C37" s="112">
        <v>10</v>
      </c>
      <c r="D37" s="107">
        <v>6.4949399999999997</v>
      </c>
      <c r="E37" s="108">
        <v>3</v>
      </c>
      <c r="F37" s="109">
        <v>5</v>
      </c>
      <c r="G37" s="112">
        <v>13</v>
      </c>
      <c r="H37" s="107">
        <v>3.8487</v>
      </c>
      <c r="I37" s="108">
        <v>2</v>
      </c>
      <c r="J37" s="109">
        <v>6</v>
      </c>
    </row>
  </sheetData>
  <mergeCells count="2">
    <mergeCell ref="C1:F1"/>
    <mergeCell ref="G1:J1"/>
  </mergeCells>
  <pageMargins left="0.7" right="0.7"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L19"/>
  <sheetViews>
    <sheetView workbookViewId="0">
      <selection activeCell="L24" sqref="L24"/>
    </sheetView>
  </sheetViews>
  <sheetFormatPr baseColWidth="10" defaultRowHeight="15" x14ac:dyDescent="0.25"/>
  <cols>
    <col min="1" max="1" width="17.28515625" style="4" customWidth="1"/>
    <col min="2" max="2" width="18.7109375" style="33" customWidth="1"/>
    <col min="3" max="3" width="14.140625" style="33" customWidth="1"/>
    <col min="4" max="4" width="15.85546875" style="33" customWidth="1"/>
    <col min="5" max="5" width="17.42578125" style="33" customWidth="1"/>
    <col min="8" max="8" width="55.42578125" customWidth="1"/>
  </cols>
  <sheetData>
    <row r="1" spans="1:12" s="124" customFormat="1" ht="18" customHeight="1" x14ac:dyDescent="0.25">
      <c r="A1" s="329"/>
      <c r="B1" s="317" t="s">
        <v>5</v>
      </c>
      <c r="C1" s="318"/>
      <c r="D1" s="317" t="s">
        <v>6</v>
      </c>
      <c r="E1" s="318"/>
      <c r="I1"/>
      <c r="J1"/>
      <c r="K1"/>
      <c r="L1"/>
    </row>
    <row r="2" spans="1:12" x14ac:dyDescent="0.25">
      <c r="A2" s="319" t="s">
        <v>515</v>
      </c>
      <c r="B2" s="320" t="s">
        <v>7971</v>
      </c>
      <c r="C2" s="321" t="s">
        <v>23</v>
      </c>
      <c r="D2" s="320" t="s">
        <v>7971</v>
      </c>
      <c r="E2" s="321" t="s">
        <v>23</v>
      </c>
    </row>
    <row r="3" spans="1:12" x14ac:dyDescent="0.25">
      <c r="A3" s="322">
        <v>2011</v>
      </c>
      <c r="B3" s="323">
        <v>48.044692737430097</v>
      </c>
      <c r="C3" s="324">
        <v>53.604373078237103</v>
      </c>
      <c r="D3" s="323">
        <v>2.7932960893854699</v>
      </c>
      <c r="E3" s="324">
        <v>4.1680901947386397</v>
      </c>
    </row>
    <row r="4" spans="1:12" x14ac:dyDescent="0.25">
      <c r="A4" s="322">
        <v>2012</v>
      </c>
      <c r="B4" s="325">
        <v>47.509578544061299</v>
      </c>
      <c r="C4" s="326">
        <v>53.127246585190498</v>
      </c>
      <c r="D4" s="325">
        <v>0.76628352490421403</v>
      </c>
      <c r="E4" s="326">
        <v>4.8526240115025097</v>
      </c>
    </row>
    <row r="5" spans="1:12" x14ac:dyDescent="0.25">
      <c r="A5" s="322">
        <v>2013</v>
      </c>
      <c r="B5" s="325">
        <v>46.747967479674799</v>
      </c>
      <c r="C5" s="326">
        <v>57.580862533692702</v>
      </c>
      <c r="D5" s="325">
        <v>0.81300813008130002</v>
      </c>
      <c r="E5" s="326">
        <v>5.22237196765498</v>
      </c>
    </row>
    <row r="6" spans="1:12" x14ac:dyDescent="0.25">
      <c r="A6" s="322">
        <v>2014</v>
      </c>
      <c r="B6" s="325">
        <v>58.8</v>
      </c>
      <c r="C6" s="326">
        <v>57.930587090496203</v>
      </c>
      <c r="D6" s="325">
        <v>2.4</v>
      </c>
      <c r="E6" s="326">
        <v>4.3464158287382402</v>
      </c>
    </row>
    <row r="7" spans="1:12" x14ac:dyDescent="0.25">
      <c r="A7" s="322">
        <v>2015</v>
      </c>
      <c r="B7" s="325">
        <v>48.5477178423236</v>
      </c>
      <c r="C7" s="326">
        <v>59.181761399125499</v>
      </c>
      <c r="D7" s="325">
        <v>2.0746887966804901</v>
      </c>
      <c r="E7" s="326">
        <v>5.2467207995003102</v>
      </c>
    </row>
    <row r="8" spans="1:12" x14ac:dyDescent="0.25">
      <c r="A8" s="322">
        <v>2016</v>
      </c>
      <c r="B8" s="325">
        <v>60.077519379844901</v>
      </c>
      <c r="C8" s="326">
        <v>61.626162616261603</v>
      </c>
      <c r="D8" s="325">
        <v>1.93798449612403</v>
      </c>
      <c r="E8" s="326">
        <v>5.2805280528052796</v>
      </c>
    </row>
    <row r="9" spans="1:12" x14ac:dyDescent="0.25">
      <c r="A9" s="322">
        <v>2017</v>
      </c>
      <c r="B9" s="325">
        <v>57.801418439716301</v>
      </c>
      <c r="C9" s="326">
        <v>63.614744351961903</v>
      </c>
      <c r="D9" s="325">
        <v>3.1914893617021201</v>
      </c>
      <c r="E9" s="326">
        <v>5.6480380499405403</v>
      </c>
    </row>
    <row r="10" spans="1:12" x14ac:dyDescent="0.25">
      <c r="A10" s="322">
        <v>2018</v>
      </c>
      <c r="B10" s="325">
        <v>54.642857142857103</v>
      </c>
      <c r="C10" s="326">
        <v>65.085444902769595</v>
      </c>
      <c r="D10" s="325">
        <v>1.0714285714285701</v>
      </c>
      <c r="E10" s="326">
        <v>6.1284619917501404</v>
      </c>
    </row>
    <row r="11" spans="1:12" x14ac:dyDescent="0.25">
      <c r="A11" s="322">
        <v>2019</v>
      </c>
      <c r="B11" s="325">
        <v>52.739726027397197</v>
      </c>
      <c r="C11" s="326">
        <v>64.7224570301493</v>
      </c>
      <c r="D11" s="325">
        <v>3.0821917808219101</v>
      </c>
      <c r="E11" s="326">
        <v>5.9735136658213497</v>
      </c>
    </row>
    <row r="12" spans="1:12" x14ac:dyDescent="0.25">
      <c r="A12" s="330">
        <v>2020</v>
      </c>
      <c r="B12" s="327">
        <v>49.174917491749099</v>
      </c>
      <c r="C12" s="328">
        <v>63.364737550470998</v>
      </c>
      <c r="D12" s="327">
        <v>1.98019801980198</v>
      </c>
      <c r="E12" s="328">
        <v>4.6298788694481798</v>
      </c>
    </row>
    <row r="13" spans="1:12" x14ac:dyDescent="0.25">
      <c r="A13" s="331"/>
      <c r="B13" s="331"/>
      <c r="C13" s="331"/>
      <c r="D13" s="331"/>
    </row>
    <row r="14" spans="1:12" ht="15" customHeight="1" x14ac:dyDescent="0.25">
      <c r="A14" s="336" t="s">
        <v>7739</v>
      </c>
      <c r="B14" s="337"/>
      <c r="C14" s="1"/>
      <c r="D14" s="1"/>
      <c r="E14" s="1"/>
      <c r="F14" s="1"/>
      <c r="G14" s="1"/>
      <c r="H14" s="38"/>
      <c r="I14" s="38"/>
    </row>
    <row r="15" spans="1:12" ht="15" customHeight="1" x14ac:dyDescent="0.25">
      <c r="A15" s="338" t="s">
        <v>3156</v>
      </c>
      <c r="B15" s="339"/>
      <c r="C15" s="334"/>
      <c r="D15" s="334"/>
      <c r="E15" s="334"/>
      <c r="F15" s="334"/>
      <c r="G15" s="334"/>
      <c r="H15" s="52"/>
      <c r="I15" s="51"/>
    </row>
    <row r="16" spans="1:12" x14ac:dyDescent="0.25">
      <c r="A16" s="338" t="s">
        <v>3157</v>
      </c>
      <c r="B16" s="340"/>
      <c r="C16" s="4"/>
      <c r="D16" s="4"/>
      <c r="E16" s="4"/>
      <c r="F16" s="4"/>
      <c r="G16" s="4"/>
    </row>
    <row r="17" spans="1:7" x14ac:dyDescent="0.25">
      <c r="A17" s="341" t="s">
        <v>10</v>
      </c>
      <c r="B17" s="342"/>
      <c r="C17" s="4"/>
      <c r="D17" s="4"/>
      <c r="E17" s="4"/>
      <c r="F17" s="4"/>
      <c r="G17" s="4"/>
    </row>
    <row r="19" spans="1:7" x14ac:dyDescent="0.25">
      <c r="A19" s="332" t="s">
        <v>5</v>
      </c>
      <c r="B19" s="332"/>
      <c r="C19" s="332"/>
      <c r="D19" s="333" t="s">
        <v>6</v>
      </c>
      <c r="E19" s="333"/>
      <c r="F19" s="333"/>
      <c r="G19" s="333"/>
    </row>
  </sheetData>
  <mergeCells count="5">
    <mergeCell ref="A19:C19"/>
    <mergeCell ref="D19:G19"/>
    <mergeCell ref="B1:C1"/>
    <mergeCell ref="D1:E1"/>
    <mergeCell ref="A13:D13"/>
  </mergeCell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H2920"/>
  <sheetViews>
    <sheetView workbookViewId="0">
      <selection activeCell="J31" sqref="J31"/>
    </sheetView>
  </sheetViews>
  <sheetFormatPr baseColWidth="10" defaultRowHeight="15" x14ac:dyDescent="0.25"/>
  <cols>
    <col min="1" max="1" width="69.140625" customWidth="1"/>
    <col min="2" max="2" width="11.42578125" style="4"/>
    <col min="3" max="3" width="5" customWidth="1"/>
    <col min="4" max="4" width="28.28515625" style="1" customWidth="1"/>
    <col min="5" max="5" width="11.42578125" style="4"/>
    <col min="6" max="6" width="9.5703125" customWidth="1"/>
    <col min="7" max="7" width="59" customWidth="1"/>
    <col min="8" max="8" width="12.28515625" customWidth="1"/>
  </cols>
  <sheetData>
    <row r="1" spans="1:8" ht="27" customHeight="1" x14ac:dyDescent="0.25">
      <c r="A1" s="302" t="s">
        <v>516</v>
      </c>
      <c r="B1" s="302" t="s">
        <v>517</v>
      </c>
      <c r="C1" s="303"/>
      <c r="D1" s="302" t="s">
        <v>518</v>
      </c>
      <c r="E1" s="302" t="s">
        <v>517</v>
      </c>
      <c r="F1" s="34"/>
      <c r="G1" s="307" t="s">
        <v>7019</v>
      </c>
      <c r="H1" s="2"/>
    </row>
    <row r="2" spans="1:8" x14ac:dyDescent="0.25">
      <c r="A2" s="313" t="s">
        <v>4922</v>
      </c>
      <c r="B2" s="304">
        <v>784</v>
      </c>
      <c r="C2" s="2"/>
      <c r="D2" s="305" t="s">
        <v>9683</v>
      </c>
      <c r="E2" s="304">
        <v>201</v>
      </c>
      <c r="G2" s="2"/>
      <c r="H2" s="308"/>
    </row>
    <row r="3" spans="1:8" x14ac:dyDescent="0.25">
      <c r="A3" s="313" t="s">
        <v>7741</v>
      </c>
      <c r="B3" s="304">
        <v>334</v>
      </c>
      <c r="C3" s="2"/>
      <c r="D3" s="305" t="s">
        <v>9684</v>
      </c>
      <c r="E3" s="304">
        <v>166</v>
      </c>
      <c r="G3" s="2"/>
      <c r="H3" s="2"/>
    </row>
    <row r="4" spans="1:8" x14ac:dyDescent="0.25">
      <c r="A4" s="313" t="s">
        <v>9685</v>
      </c>
      <c r="B4" s="304">
        <v>256</v>
      </c>
      <c r="C4" s="2"/>
      <c r="D4" s="306">
        <v>653316</v>
      </c>
      <c r="E4" s="304">
        <v>84</v>
      </c>
      <c r="G4" s="2"/>
      <c r="H4" s="2"/>
    </row>
    <row r="5" spans="1:8" x14ac:dyDescent="0.25">
      <c r="A5" s="313" t="s">
        <v>5515</v>
      </c>
      <c r="B5" s="304">
        <v>171</v>
      </c>
      <c r="C5" s="2"/>
      <c r="D5" s="306" t="s">
        <v>9686</v>
      </c>
      <c r="E5" s="304">
        <v>74</v>
      </c>
      <c r="G5" s="309" t="s">
        <v>3781</v>
      </c>
      <c r="H5" s="310">
        <v>584</v>
      </c>
    </row>
    <row r="6" spans="1:8" x14ac:dyDescent="0.25">
      <c r="A6" s="313" t="s">
        <v>7862</v>
      </c>
      <c r="B6" s="304">
        <v>153</v>
      </c>
      <c r="C6" s="2"/>
      <c r="D6" s="306" t="s">
        <v>9687</v>
      </c>
      <c r="E6" s="304">
        <v>42</v>
      </c>
      <c r="G6" s="311" t="s">
        <v>3782</v>
      </c>
      <c r="H6" s="310">
        <v>0</v>
      </c>
    </row>
    <row r="7" spans="1:8" x14ac:dyDescent="0.25">
      <c r="A7" s="313" t="s">
        <v>5516</v>
      </c>
      <c r="B7" s="304">
        <v>150</v>
      </c>
      <c r="C7" s="2"/>
      <c r="D7" s="306">
        <v>734548</v>
      </c>
      <c r="E7" s="304">
        <v>31</v>
      </c>
      <c r="G7" s="312" t="s">
        <v>4837</v>
      </c>
      <c r="H7" s="310">
        <v>584</v>
      </c>
    </row>
    <row r="8" spans="1:8" x14ac:dyDescent="0.25">
      <c r="A8" s="313" t="s">
        <v>9688</v>
      </c>
      <c r="B8" s="304">
        <v>147</v>
      </c>
      <c r="C8" s="2"/>
      <c r="D8" s="306" t="s">
        <v>9689</v>
      </c>
      <c r="E8" s="304">
        <v>29</v>
      </c>
      <c r="G8" s="313"/>
      <c r="H8" s="308"/>
    </row>
    <row r="9" spans="1:8" x14ac:dyDescent="0.25">
      <c r="A9" s="313" t="s">
        <v>9690</v>
      </c>
      <c r="B9" s="304">
        <v>91</v>
      </c>
      <c r="C9" s="2"/>
      <c r="D9" s="306" t="s">
        <v>9691</v>
      </c>
      <c r="E9" s="304">
        <v>21</v>
      </c>
      <c r="G9" s="2"/>
      <c r="H9" s="2"/>
    </row>
    <row r="10" spans="1:8" x14ac:dyDescent="0.25">
      <c r="A10" s="313" t="s">
        <v>7852</v>
      </c>
      <c r="B10" s="304">
        <v>91</v>
      </c>
      <c r="C10" s="2"/>
      <c r="D10" s="306" t="s">
        <v>9692</v>
      </c>
      <c r="E10" s="304">
        <v>20</v>
      </c>
      <c r="G10" s="314" t="s">
        <v>3783</v>
      </c>
      <c r="H10" s="2"/>
    </row>
    <row r="11" spans="1:8" x14ac:dyDescent="0.25">
      <c r="A11" s="313" t="s">
        <v>7882</v>
      </c>
      <c r="B11" s="304">
        <v>78</v>
      </c>
      <c r="C11" s="2"/>
      <c r="D11" s="306">
        <v>322820</v>
      </c>
      <c r="E11" s="304">
        <v>17</v>
      </c>
      <c r="G11" s="314"/>
      <c r="H11" s="2"/>
    </row>
    <row r="12" spans="1:8" x14ac:dyDescent="0.25">
      <c r="A12" s="313" t="s">
        <v>9693</v>
      </c>
      <c r="B12" s="304">
        <v>71</v>
      </c>
      <c r="C12" s="2"/>
      <c r="D12" s="306">
        <v>260644</v>
      </c>
      <c r="E12" s="304">
        <v>15</v>
      </c>
      <c r="G12" s="2" t="s">
        <v>5649</v>
      </c>
      <c r="H12" s="2"/>
    </row>
    <row r="13" spans="1:8" x14ac:dyDescent="0.25">
      <c r="A13" s="313" t="s">
        <v>9694</v>
      </c>
      <c r="B13" s="304">
        <v>68</v>
      </c>
      <c r="C13" s="2"/>
      <c r="D13" s="306">
        <v>322465</v>
      </c>
      <c r="E13" s="304">
        <v>12</v>
      </c>
      <c r="G13" s="2" t="s">
        <v>9693</v>
      </c>
      <c r="H13" s="2"/>
    </row>
    <row r="14" spans="1:8" x14ac:dyDescent="0.25">
      <c r="A14" s="313" t="s">
        <v>519</v>
      </c>
      <c r="B14" s="304">
        <v>65</v>
      </c>
      <c r="C14" s="2"/>
      <c r="D14" s="306" t="s">
        <v>9695</v>
      </c>
      <c r="E14" s="304">
        <v>12</v>
      </c>
      <c r="G14" s="2" t="s">
        <v>9696</v>
      </c>
      <c r="H14" s="2"/>
    </row>
    <row r="15" spans="1:8" x14ac:dyDescent="0.25">
      <c r="A15" s="313" t="s">
        <v>7740</v>
      </c>
      <c r="B15" s="304">
        <v>62</v>
      </c>
      <c r="C15" s="2"/>
      <c r="D15" s="306" t="s">
        <v>9697</v>
      </c>
      <c r="E15" s="304">
        <v>11</v>
      </c>
      <c r="G15" s="2" t="s">
        <v>9698</v>
      </c>
      <c r="H15" s="2"/>
    </row>
    <row r="16" spans="1:8" x14ac:dyDescent="0.25">
      <c r="A16" s="313" t="s">
        <v>9699</v>
      </c>
      <c r="B16" s="304">
        <v>61</v>
      </c>
      <c r="C16" s="2"/>
      <c r="D16" s="306" t="s">
        <v>9700</v>
      </c>
      <c r="E16" s="304">
        <v>11</v>
      </c>
      <c r="G16" s="2" t="s">
        <v>9701</v>
      </c>
      <c r="H16" s="2"/>
    </row>
    <row r="17" spans="1:8" ht="15" customHeight="1" x14ac:dyDescent="0.25">
      <c r="A17" s="313" t="s">
        <v>4921</v>
      </c>
      <c r="B17" s="304">
        <v>60</v>
      </c>
      <c r="C17" s="2"/>
      <c r="D17" s="306">
        <v>40664</v>
      </c>
      <c r="E17" s="304">
        <v>10</v>
      </c>
      <c r="G17" s="2" t="s">
        <v>9702</v>
      </c>
      <c r="H17" s="2"/>
    </row>
    <row r="18" spans="1:8" x14ac:dyDescent="0.25">
      <c r="A18" s="313" t="s">
        <v>7849</v>
      </c>
      <c r="B18" s="304">
        <v>57</v>
      </c>
      <c r="C18" s="2"/>
      <c r="D18" s="306" t="s">
        <v>9703</v>
      </c>
      <c r="E18" s="304">
        <v>10</v>
      </c>
      <c r="G18" s="2" t="s">
        <v>9704</v>
      </c>
      <c r="H18" s="2"/>
    </row>
    <row r="19" spans="1:8" x14ac:dyDescent="0.25">
      <c r="A19" s="313" t="s">
        <v>9705</v>
      </c>
      <c r="B19" s="304">
        <v>51</v>
      </c>
      <c r="C19" s="2"/>
      <c r="D19" s="306" t="s">
        <v>9706</v>
      </c>
      <c r="E19" s="304">
        <v>10</v>
      </c>
      <c r="G19" s="2" t="s">
        <v>9705</v>
      </c>
      <c r="H19" s="2"/>
    </row>
    <row r="20" spans="1:8" x14ac:dyDescent="0.25">
      <c r="A20" s="313" t="s">
        <v>9704</v>
      </c>
      <c r="B20" s="304">
        <v>49</v>
      </c>
      <c r="C20" s="2"/>
      <c r="D20" s="306" t="s">
        <v>9707</v>
      </c>
      <c r="E20" s="304">
        <v>9</v>
      </c>
      <c r="G20" s="2" t="s">
        <v>9708</v>
      </c>
      <c r="H20" s="2"/>
    </row>
    <row r="21" spans="1:8" x14ac:dyDescent="0.25">
      <c r="A21" s="313" t="s">
        <v>9709</v>
      </c>
      <c r="B21" s="304">
        <v>35</v>
      </c>
      <c r="C21" s="2"/>
      <c r="D21" s="306" t="s">
        <v>9710</v>
      </c>
      <c r="E21" s="304">
        <v>9</v>
      </c>
      <c r="G21" s="2" t="s">
        <v>9711</v>
      </c>
      <c r="H21" s="2"/>
    </row>
    <row r="22" spans="1:8" x14ac:dyDescent="0.25">
      <c r="A22" s="313" t="s">
        <v>9712</v>
      </c>
      <c r="B22" s="304">
        <v>34</v>
      </c>
      <c r="C22" s="2"/>
      <c r="D22" s="306" t="s">
        <v>9713</v>
      </c>
      <c r="E22" s="304">
        <v>9</v>
      </c>
    </row>
    <row r="23" spans="1:8" x14ac:dyDescent="0.25">
      <c r="A23" s="313" t="s">
        <v>5517</v>
      </c>
      <c r="B23" s="304">
        <v>34</v>
      </c>
      <c r="C23" s="2"/>
      <c r="D23" s="306" t="s">
        <v>9714</v>
      </c>
      <c r="E23" s="304">
        <v>8</v>
      </c>
    </row>
    <row r="24" spans="1:8" x14ac:dyDescent="0.25">
      <c r="A24" s="313" t="s">
        <v>9715</v>
      </c>
      <c r="B24" s="304">
        <v>33</v>
      </c>
      <c r="C24" s="2"/>
      <c r="D24" s="306">
        <v>264286</v>
      </c>
      <c r="E24" s="304">
        <v>8</v>
      </c>
    </row>
    <row r="25" spans="1:8" x14ac:dyDescent="0.25">
      <c r="A25" s="313" t="s">
        <v>5518</v>
      </c>
      <c r="B25" s="304">
        <v>31</v>
      </c>
      <c r="C25" s="2"/>
      <c r="D25" s="306">
        <v>871029</v>
      </c>
      <c r="E25" s="304">
        <v>8</v>
      </c>
    </row>
    <row r="26" spans="1:8" x14ac:dyDescent="0.25">
      <c r="A26" s="313" t="s">
        <v>7865</v>
      </c>
      <c r="B26" s="304">
        <v>28</v>
      </c>
      <c r="C26" s="2"/>
      <c r="D26" s="306" t="s">
        <v>9716</v>
      </c>
      <c r="E26" s="304">
        <v>8</v>
      </c>
      <c r="G26" s="34"/>
    </row>
    <row r="27" spans="1:8" x14ac:dyDescent="0.25">
      <c r="A27" s="313" t="s">
        <v>9717</v>
      </c>
      <c r="B27" s="304">
        <v>27</v>
      </c>
      <c r="C27" s="2"/>
      <c r="D27" s="306" t="s">
        <v>9718</v>
      </c>
      <c r="E27" s="304">
        <v>8</v>
      </c>
    </row>
    <row r="28" spans="1:8" x14ac:dyDescent="0.25">
      <c r="A28" s="313" t="s">
        <v>9696</v>
      </c>
      <c r="B28" s="304">
        <v>27</v>
      </c>
      <c r="C28" s="2"/>
      <c r="D28" s="306" t="s">
        <v>9719</v>
      </c>
      <c r="E28" s="304">
        <v>8</v>
      </c>
    </row>
    <row r="29" spans="1:8" x14ac:dyDescent="0.25">
      <c r="A29" s="313" t="s">
        <v>7854</v>
      </c>
      <c r="B29" s="304">
        <v>26</v>
      </c>
      <c r="C29" s="2"/>
      <c r="D29" s="306">
        <v>261504</v>
      </c>
      <c r="E29" s="304">
        <v>7</v>
      </c>
    </row>
    <row r="30" spans="1:8" x14ac:dyDescent="0.25">
      <c r="A30" s="313" t="s">
        <v>4924</v>
      </c>
      <c r="B30" s="304">
        <v>26</v>
      </c>
      <c r="C30" s="2"/>
      <c r="D30" s="306" t="s">
        <v>9720</v>
      </c>
      <c r="E30" s="304">
        <v>7</v>
      </c>
    </row>
    <row r="31" spans="1:8" x14ac:dyDescent="0.25">
      <c r="A31" s="313" t="s">
        <v>7874</v>
      </c>
      <c r="B31" s="304">
        <v>24</v>
      </c>
      <c r="C31" s="2"/>
      <c r="D31" s="306" t="s">
        <v>9721</v>
      </c>
      <c r="E31" s="304">
        <v>7</v>
      </c>
    </row>
    <row r="32" spans="1:8" x14ac:dyDescent="0.25">
      <c r="A32" s="313" t="s">
        <v>7859</v>
      </c>
      <c r="B32" s="304">
        <v>24</v>
      </c>
      <c r="C32" s="2"/>
      <c r="D32" s="306" t="s">
        <v>9722</v>
      </c>
      <c r="E32" s="304">
        <v>7</v>
      </c>
    </row>
    <row r="33" spans="1:5" x14ac:dyDescent="0.25">
      <c r="A33" s="313" t="s">
        <v>9723</v>
      </c>
      <c r="B33" s="304">
        <v>23</v>
      </c>
      <c r="C33" s="2"/>
      <c r="D33" s="306" t="s">
        <v>9724</v>
      </c>
      <c r="E33" s="304">
        <v>7</v>
      </c>
    </row>
    <row r="34" spans="1:5" x14ac:dyDescent="0.25">
      <c r="A34" s="313" t="s">
        <v>7863</v>
      </c>
      <c r="B34" s="304">
        <v>23</v>
      </c>
      <c r="C34" s="2"/>
      <c r="D34" s="306" t="s">
        <v>9725</v>
      </c>
      <c r="E34" s="304">
        <v>7</v>
      </c>
    </row>
    <row r="35" spans="1:5" x14ac:dyDescent="0.25">
      <c r="A35" s="313" t="s">
        <v>5649</v>
      </c>
      <c r="B35" s="304">
        <v>23</v>
      </c>
      <c r="C35" s="2"/>
      <c r="D35" s="306">
        <v>1</v>
      </c>
      <c r="E35" s="304">
        <v>6</v>
      </c>
    </row>
    <row r="36" spans="1:5" x14ac:dyDescent="0.25">
      <c r="A36" s="313" t="s">
        <v>7894</v>
      </c>
      <c r="B36" s="304">
        <v>23</v>
      </c>
      <c r="C36" s="2"/>
      <c r="D36" s="306" t="s">
        <v>9726</v>
      </c>
      <c r="E36" s="304">
        <v>6</v>
      </c>
    </row>
    <row r="37" spans="1:5" x14ac:dyDescent="0.25">
      <c r="A37" s="313" t="s">
        <v>7864</v>
      </c>
      <c r="B37" s="304">
        <v>22</v>
      </c>
      <c r="C37" s="2"/>
      <c r="D37" s="306">
        <v>278433</v>
      </c>
      <c r="E37" s="304">
        <v>6</v>
      </c>
    </row>
    <row r="38" spans="1:5" x14ac:dyDescent="0.25">
      <c r="A38" s="313" t="s">
        <v>9727</v>
      </c>
      <c r="B38" s="304">
        <v>21</v>
      </c>
      <c r="C38" s="2"/>
      <c r="D38" s="306" t="s">
        <v>9728</v>
      </c>
      <c r="E38" s="304">
        <v>6</v>
      </c>
    </row>
    <row r="39" spans="1:5" ht="30" x14ac:dyDescent="0.25">
      <c r="A39" s="313" t="s">
        <v>7895</v>
      </c>
      <c r="B39" s="304">
        <v>20</v>
      </c>
      <c r="C39" s="2"/>
      <c r="D39" s="306">
        <v>734584</v>
      </c>
      <c r="E39" s="304">
        <v>6</v>
      </c>
    </row>
    <row r="40" spans="1:5" x14ac:dyDescent="0.25">
      <c r="A40" s="313" t="s">
        <v>9729</v>
      </c>
      <c r="B40" s="304">
        <v>20</v>
      </c>
      <c r="C40" s="2"/>
      <c r="D40" s="306" t="s">
        <v>9730</v>
      </c>
      <c r="E40" s="304">
        <v>6</v>
      </c>
    </row>
    <row r="41" spans="1:5" ht="45" x14ac:dyDescent="0.25">
      <c r="A41" s="313" t="s">
        <v>9731</v>
      </c>
      <c r="B41" s="304">
        <v>19</v>
      </c>
      <c r="C41" s="2"/>
      <c r="D41" s="306" t="s">
        <v>9732</v>
      </c>
      <c r="E41" s="304">
        <v>6</v>
      </c>
    </row>
    <row r="42" spans="1:5" x14ac:dyDescent="0.25">
      <c r="A42" s="313" t="s">
        <v>9701</v>
      </c>
      <c r="B42" s="304">
        <v>19</v>
      </c>
      <c r="C42" s="2"/>
      <c r="D42" s="306" t="s">
        <v>9733</v>
      </c>
      <c r="E42" s="304">
        <v>6</v>
      </c>
    </row>
    <row r="43" spans="1:5" x14ac:dyDescent="0.25">
      <c r="A43" s="313" t="s">
        <v>9734</v>
      </c>
      <c r="B43" s="304">
        <v>19</v>
      </c>
      <c r="C43" s="2"/>
      <c r="D43" s="306" t="s">
        <v>9735</v>
      </c>
      <c r="E43" s="304">
        <v>6</v>
      </c>
    </row>
    <row r="44" spans="1:5" x14ac:dyDescent="0.25">
      <c r="A44" s="313" t="s">
        <v>9736</v>
      </c>
      <c r="B44" s="304">
        <v>18</v>
      </c>
      <c r="C44" s="2"/>
      <c r="D44" s="306" t="s">
        <v>9737</v>
      </c>
      <c r="E44" s="304">
        <v>6</v>
      </c>
    </row>
    <row r="45" spans="1:5" x14ac:dyDescent="0.25">
      <c r="A45" s="313" t="s">
        <v>7948</v>
      </c>
      <c r="B45" s="304">
        <v>18</v>
      </c>
      <c r="C45" s="2"/>
      <c r="D45" s="306" t="s">
        <v>9738</v>
      </c>
      <c r="E45" s="304">
        <v>6</v>
      </c>
    </row>
    <row r="46" spans="1:5" x14ac:dyDescent="0.25">
      <c r="A46" s="313" t="s">
        <v>5519</v>
      </c>
      <c r="B46" s="304">
        <v>17</v>
      </c>
      <c r="C46" s="2"/>
      <c r="D46" s="306" t="s">
        <v>9739</v>
      </c>
      <c r="E46" s="304">
        <v>6</v>
      </c>
    </row>
    <row r="47" spans="1:5" ht="30" x14ac:dyDescent="0.25">
      <c r="A47" s="313" t="s">
        <v>9740</v>
      </c>
      <c r="B47" s="304">
        <v>17</v>
      </c>
      <c r="C47" s="2"/>
      <c r="D47" s="306" t="s">
        <v>9741</v>
      </c>
      <c r="E47" s="304">
        <v>6</v>
      </c>
    </row>
    <row r="48" spans="1:5" x14ac:dyDescent="0.25">
      <c r="A48" s="313" t="s">
        <v>7848</v>
      </c>
      <c r="B48" s="304">
        <v>17</v>
      </c>
      <c r="C48" s="2"/>
      <c r="D48" s="306" t="s">
        <v>9742</v>
      </c>
      <c r="E48" s="304">
        <v>6</v>
      </c>
    </row>
    <row r="49" spans="1:5" x14ac:dyDescent="0.25">
      <c r="A49" s="313" t="s">
        <v>7889</v>
      </c>
      <c r="B49" s="304">
        <v>16</v>
      </c>
      <c r="C49" s="2"/>
      <c r="D49" s="306" t="s">
        <v>9743</v>
      </c>
      <c r="E49" s="304">
        <v>6</v>
      </c>
    </row>
    <row r="50" spans="1:5" x14ac:dyDescent="0.25">
      <c r="A50" s="313" t="s">
        <v>3155</v>
      </c>
      <c r="B50" s="304">
        <v>16</v>
      </c>
      <c r="C50" s="2"/>
      <c r="D50" s="306" t="s">
        <v>9744</v>
      </c>
      <c r="E50" s="304">
        <v>6</v>
      </c>
    </row>
    <row r="51" spans="1:5" x14ac:dyDescent="0.25">
      <c r="A51" s="313" t="s">
        <v>9745</v>
      </c>
      <c r="B51" s="304">
        <v>16</v>
      </c>
      <c r="C51" s="2"/>
      <c r="D51" s="306" t="s">
        <v>9746</v>
      </c>
      <c r="E51" s="304">
        <v>6</v>
      </c>
    </row>
    <row r="52" spans="1:5" ht="30" x14ac:dyDescent="0.25">
      <c r="A52" s="313" t="s">
        <v>7855</v>
      </c>
      <c r="B52" s="304">
        <v>16</v>
      </c>
      <c r="C52" s="2"/>
      <c r="D52" s="306" t="s">
        <v>9747</v>
      </c>
      <c r="E52" s="304">
        <v>6</v>
      </c>
    </row>
    <row r="53" spans="1:5" x14ac:dyDescent="0.25">
      <c r="A53" s="313" t="s">
        <v>7861</v>
      </c>
      <c r="B53" s="304">
        <v>15</v>
      </c>
      <c r="C53" s="2"/>
      <c r="D53" s="306" t="s">
        <v>9748</v>
      </c>
      <c r="E53" s="304">
        <v>6</v>
      </c>
    </row>
    <row r="54" spans="1:5" x14ac:dyDescent="0.25">
      <c r="A54" s="313" t="s">
        <v>7938</v>
      </c>
      <c r="B54" s="304">
        <v>15</v>
      </c>
      <c r="C54" s="2"/>
      <c r="D54" s="306" t="s">
        <v>9749</v>
      </c>
      <c r="E54" s="304">
        <v>6</v>
      </c>
    </row>
    <row r="55" spans="1:5" x14ac:dyDescent="0.25">
      <c r="A55" s="313" t="s">
        <v>7265</v>
      </c>
      <c r="B55" s="304">
        <v>14</v>
      </c>
      <c r="C55" s="2"/>
      <c r="D55" s="306" t="s">
        <v>9750</v>
      </c>
      <c r="E55" s="304">
        <v>5</v>
      </c>
    </row>
    <row r="56" spans="1:5" x14ac:dyDescent="0.25">
      <c r="A56" s="313" t="s">
        <v>7878</v>
      </c>
      <c r="B56" s="304">
        <v>14</v>
      </c>
      <c r="C56" s="2"/>
      <c r="D56" s="306">
        <v>18701</v>
      </c>
      <c r="E56" s="304">
        <v>5</v>
      </c>
    </row>
    <row r="57" spans="1:5" x14ac:dyDescent="0.25">
      <c r="A57" s="313" t="s">
        <v>9751</v>
      </c>
      <c r="B57" s="304">
        <v>14</v>
      </c>
      <c r="C57" s="2"/>
      <c r="D57" s="306">
        <v>666092</v>
      </c>
      <c r="E57" s="304">
        <v>5</v>
      </c>
    </row>
    <row r="58" spans="1:5" x14ac:dyDescent="0.25">
      <c r="A58" s="313" t="s">
        <v>9752</v>
      </c>
      <c r="B58" s="304">
        <v>14</v>
      </c>
      <c r="C58" s="2"/>
      <c r="D58" s="306">
        <v>7278</v>
      </c>
      <c r="E58" s="304">
        <v>5</v>
      </c>
    </row>
    <row r="59" spans="1:5" x14ac:dyDescent="0.25">
      <c r="A59" s="313" t="s">
        <v>7934</v>
      </c>
      <c r="B59" s="304">
        <v>14</v>
      </c>
      <c r="C59" s="2"/>
      <c r="D59" s="306">
        <v>787300</v>
      </c>
      <c r="E59" s="304">
        <v>5</v>
      </c>
    </row>
    <row r="60" spans="1:5" ht="30" x14ac:dyDescent="0.25">
      <c r="A60" s="313" t="s">
        <v>5521</v>
      </c>
      <c r="B60" s="304">
        <v>14</v>
      </c>
      <c r="C60" s="2"/>
      <c r="D60" s="306" t="s">
        <v>7913</v>
      </c>
      <c r="E60" s="304">
        <v>5</v>
      </c>
    </row>
    <row r="61" spans="1:5" x14ac:dyDescent="0.25">
      <c r="A61" s="313" t="s">
        <v>9753</v>
      </c>
      <c r="B61" s="304">
        <v>14</v>
      </c>
      <c r="C61" s="2"/>
      <c r="D61" s="306" t="s">
        <v>9754</v>
      </c>
      <c r="E61" s="304">
        <v>5</v>
      </c>
    </row>
    <row r="62" spans="1:5" x14ac:dyDescent="0.25">
      <c r="A62" s="313" t="s">
        <v>9755</v>
      </c>
      <c r="B62" s="304">
        <v>14</v>
      </c>
      <c r="C62" s="2"/>
      <c r="D62" s="306" t="s">
        <v>9756</v>
      </c>
      <c r="E62" s="304">
        <v>5</v>
      </c>
    </row>
    <row r="63" spans="1:5" x14ac:dyDescent="0.25">
      <c r="A63" s="313" t="s">
        <v>9757</v>
      </c>
      <c r="B63" s="304">
        <v>14</v>
      </c>
      <c r="C63" s="2"/>
      <c r="D63" s="306" t="s">
        <v>9758</v>
      </c>
      <c r="E63" s="304">
        <v>5</v>
      </c>
    </row>
    <row r="64" spans="1:5" x14ac:dyDescent="0.25">
      <c r="A64" s="313" t="s">
        <v>9759</v>
      </c>
      <c r="B64" s="304">
        <v>13</v>
      </c>
      <c r="C64" s="2"/>
      <c r="D64" s="306" t="s">
        <v>9760</v>
      </c>
      <c r="E64" s="304">
        <v>5</v>
      </c>
    </row>
    <row r="65" spans="1:5" x14ac:dyDescent="0.25">
      <c r="A65" s="313" t="s">
        <v>7924</v>
      </c>
      <c r="B65" s="304">
        <v>13</v>
      </c>
      <c r="C65" s="2"/>
      <c r="D65" s="306" t="s">
        <v>9761</v>
      </c>
      <c r="E65" s="304">
        <v>5</v>
      </c>
    </row>
    <row r="66" spans="1:5" x14ac:dyDescent="0.25">
      <c r="A66" s="313" t="s">
        <v>9698</v>
      </c>
      <c r="B66" s="304">
        <v>13</v>
      </c>
      <c r="C66" s="2"/>
      <c r="D66" s="306" t="s">
        <v>9762</v>
      </c>
      <c r="E66" s="304">
        <v>5</v>
      </c>
    </row>
    <row r="67" spans="1:5" x14ac:dyDescent="0.25">
      <c r="A67" s="313" t="s">
        <v>9763</v>
      </c>
      <c r="B67" s="304">
        <v>13</v>
      </c>
      <c r="C67" s="2"/>
      <c r="D67" s="306" t="s">
        <v>9764</v>
      </c>
      <c r="E67" s="304">
        <v>5</v>
      </c>
    </row>
    <row r="68" spans="1:5" x14ac:dyDescent="0.25">
      <c r="A68" s="313" t="s">
        <v>7896</v>
      </c>
      <c r="B68" s="304">
        <v>13</v>
      </c>
      <c r="C68" s="2"/>
      <c r="D68" s="306" t="s">
        <v>9765</v>
      </c>
      <c r="E68" s="304">
        <v>5</v>
      </c>
    </row>
    <row r="69" spans="1:5" x14ac:dyDescent="0.25">
      <c r="A69" s="313" t="s">
        <v>522</v>
      </c>
      <c r="B69" s="304">
        <v>13</v>
      </c>
      <c r="C69" s="2"/>
      <c r="D69" s="306" t="s">
        <v>9766</v>
      </c>
      <c r="E69" s="304">
        <v>5</v>
      </c>
    </row>
    <row r="70" spans="1:5" x14ac:dyDescent="0.25">
      <c r="A70" s="313" t="s">
        <v>7956</v>
      </c>
      <c r="B70" s="304">
        <v>13</v>
      </c>
      <c r="C70" s="2"/>
      <c r="D70" s="306" t="s">
        <v>9767</v>
      </c>
      <c r="E70" s="304">
        <v>5</v>
      </c>
    </row>
    <row r="71" spans="1:5" x14ac:dyDescent="0.25">
      <c r="A71" s="313" t="s">
        <v>9768</v>
      </c>
      <c r="B71" s="304">
        <v>12</v>
      </c>
      <c r="C71" s="2"/>
      <c r="D71" s="306" t="s">
        <v>9769</v>
      </c>
      <c r="E71" s="304">
        <v>5</v>
      </c>
    </row>
    <row r="72" spans="1:5" x14ac:dyDescent="0.25">
      <c r="A72" s="313" t="s">
        <v>9770</v>
      </c>
      <c r="B72" s="304">
        <v>12</v>
      </c>
      <c r="C72" s="2"/>
      <c r="D72" s="306" t="s">
        <v>9771</v>
      </c>
      <c r="E72" s="304">
        <v>5</v>
      </c>
    </row>
    <row r="73" spans="1:5" x14ac:dyDescent="0.25">
      <c r="A73" s="313" t="s">
        <v>9772</v>
      </c>
      <c r="B73" s="304">
        <v>12</v>
      </c>
      <c r="C73" s="2"/>
      <c r="D73" s="306" t="s">
        <v>9773</v>
      </c>
      <c r="E73" s="304">
        <v>5</v>
      </c>
    </row>
    <row r="74" spans="1:5" x14ac:dyDescent="0.25">
      <c r="A74" s="313" t="s">
        <v>7871</v>
      </c>
      <c r="B74" s="304">
        <v>12</v>
      </c>
      <c r="C74" s="2"/>
      <c r="D74" s="306">
        <v>14697</v>
      </c>
      <c r="E74" s="304">
        <v>4</v>
      </c>
    </row>
    <row r="75" spans="1:5" x14ac:dyDescent="0.25">
      <c r="A75" s="313" t="s">
        <v>7858</v>
      </c>
      <c r="B75" s="304">
        <v>12</v>
      </c>
      <c r="C75" s="2"/>
      <c r="D75" s="306">
        <v>250479</v>
      </c>
      <c r="E75" s="304">
        <v>4</v>
      </c>
    </row>
    <row r="76" spans="1:5" x14ac:dyDescent="0.25">
      <c r="A76" s="313" t="s">
        <v>9774</v>
      </c>
      <c r="B76" s="304">
        <v>12</v>
      </c>
      <c r="C76" s="2"/>
      <c r="D76" s="306">
        <v>281225</v>
      </c>
      <c r="E76" s="304">
        <v>4</v>
      </c>
    </row>
    <row r="77" spans="1:5" x14ac:dyDescent="0.25">
      <c r="A77" s="313" t="s">
        <v>9775</v>
      </c>
      <c r="B77" s="304">
        <v>12</v>
      </c>
      <c r="C77" s="2"/>
      <c r="D77" s="306">
        <v>42171</v>
      </c>
      <c r="E77" s="304">
        <v>4</v>
      </c>
    </row>
    <row r="78" spans="1:5" x14ac:dyDescent="0.25">
      <c r="A78" s="313" t="s">
        <v>9776</v>
      </c>
      <c r="B78" s="304">
        <v>12</v>
      </c>
      <c r="C78" s="2"/>
      <c r="D78" s="306">
        <v>642434</v>
      </c>
      <c r="E78" s="304">
        <v>4</v>
      </c>
    </row>
    <row r="79" spans="1:5" x14ac:dyDescent="0.25">
      <c r="A79" s="313" t="s">
        <v>9777</v>
      </c>
      <c r="B79" s="304">
        <v>11</v>
      </c>
      <c r="C79" s="2"/>
      <c r="D79" s="306">
        <v>823666</v>
      </c>
      <c r="E79" s="304">
        <v>4</v>
      </c>
    </row>
    <row r="80" spans="1:5" x14ac:dyDescent="0.25">
      <c r="A80" s="313" t="s">
        <v>7875</v>
      </c>
      <c r="B80" s="304">
        <v>11</v>
      </c>
      <c r="C80" s="2"/>
      <c r="D80" s="306" t="s">
        <v>9778</v>
      </c>
      <c r="E80" s="304">
        <v>4</v>
      </c>
    </row>
    <row r="81" spans="1:5" x14ac:dyDescent="0.25">
      <c r="A81" s="313" t="s">
        <v>5523</v>
      </c>
      <c r="B81" s="304">
        <v>11</v>
      </c>
      <c r="C81" s="2"/>
      <c r="D81" s="306" t="s">
        <v>9779</v>
      </c>
      <c r="E81" s="304">
        <v>4</v>
      </c>
    </row>
    <row r="82" spans="1:5" x14ac:dyDescent="0.25">
      <c r="A82" s="313" t="s">
        <v>9780</v>
      </c>
      <c r="B82" s="304">
        <v>11</v>
      </c>
      <c r="C82" s="2"/>
      <c r="D82" s="306" t="s">
        <v>9781</v>
      </c>
      <c r="E82" s="304">
        <v>4</v>
      </c>
    </row>
    <row r="83" spans="1:5" x14ac:dyDescent="0.25">
      <c r="A83" s="313" t="s">
        <v>9782</v>
      </c>
      <c r="B83" s="304">
        <v>11</v>
      </c>
      <c r="C83" s="2"/>
      <c r="D83" s="306" t="s">
        <v>9783</v>
      </c>
      <c r="E83" s="304">
        <v>4</v>
      </c>
    </row>
    <row r="84" spans="1:5" x14ac:dyDescent="0.25">
      <c r="A84" s="313" t="s">
        <v>5522</v>
      </c>
      <c r="B84" s="304">
        <v>11</v>
      </c>
      <c r="C84" s="2"/>
      <c r="D84" s="306" t="s">
        <v>9784</v>
      </c>
      <c r="E84" s="304">
        <v>4</v>
      </c>
    </row>
    <row r="85" spans="1:5" x14ac:dyDescent="0.25">
      <c r="A85" s="313" t="s">
        <v>7892</v>
      </c>
      <c r="B85" s="304">
        <v>11</v>
      </c>
      <c r="C85" s="2"/>
      <c r="D85" s="306" t="s">
        <v>9785</v>
      </c>
      <c r="E85" s="304">
        <v>4</v>
      </c>
    </row>
    <row r="86" spans="1:5" x14ac:dyDescent="0.25">
      <c r="A86" s="313" t="s">
        <v>5527</v>
      </c>
      <c r="B86" s="304">
        <v>11</v>
      </c>
      <c r="C86" s="2"/>
      <c r="D86" s="306" t="s">
        <v>9786</v>
      </c>
      <c r="E86" s="304">
        <v>4</v>
      </c>
    </row>
    <row r="87" spans="1:5" x14ac:dyDescent="0.25">
      <c r="A87" s="313" t="s">
        <v>5524</v>
      </c>
      <c r="B87" s="304">
        <v>11</v>
      </c>
      <c r="C87" s="2"/>
      <c r="D87" s="306" t="s">
        <v>9787</v>
      </c>
      <c r="E87" s="304">
        <v>4</v>
      </c>
    </row>
    <row r="88" spans="1:5" x14ac:dyDescent="0.25">
      <c r="A88" s="313" t="s">
        <v>9788</v>
      </c>
      <c r="B88" s="304">
        <v>11</v>
      </c>
      <c r="C88" s="2"/>
      <c r="D88" s="306" t="s">
        <v>9789</v>
      </c>
      <c r="E88" s="304">
        <v>4</v>
      </c>
    </row>
    <row r="89" spans="1:5" x14ac:dyDescent="0.25">
      <c r="A89" s="313" t="s">
        <v>7742</v>
      </c>
      <c r="B89" s="304">
        <v>11</v>
      </c>
      <c r="C89" s="2"/>
      <c r="D89" s="306" t="s">
        <v>9790</v>
      </c>
      <c r="E89" s="304">
        <v>4</v>
      </c>
    </row>
    <row r="90" spans="1:5" x14ac:dyDescent="0.25">
      <c r="A90" s="313" t="s">
        <v>7851</v>
      </c>
      <c r="B90" s="304">
        <v>11</v>
      </c>
      <c r="C90" s="2"/>
      <c r="D90" s="306" t="s">
        <v>9791</v>
      </c>
      <c r="E90" s="304">
        <v>4</v>
      </c>
    </row>
    <row r="91" spans="1:5" x14ac:dyDescent="0.25">
      <c r="A91" s="313" t="s">
        <v>9792</v>
      </c>
      <c r="B91" s="304">
        <v>11</v>
      </c>
      <c r="C91" s="2"/>
      <c r="D91" s="306" t="s">
        <v>9793</v>
      </c>
      <c r="E91" s="304">
        <v>4</v>
      </c>
    </row>
    <row r="92" spans="1:5" x14ac:dyDescent="0.25">
      <c r="A92" s="313" t="s">
        <v>9794</v>
      </c>
      <c r="B92" s="304">
        <v>11</v>
      </c>
      <c r="C92" s="2"/>
      <c r="D92" s="306" t="s">
        <v>9795</v>
      </c>
      <c r="E92" s="304">
        <v>4</v>
      </c>
    </row>
    <row r="93" spans="1:5" x14ac:dyDescent="0.25">
      <c r="A93" s="313" t="s">
        <v>4859</v>
      </c>
      <c r="B93" s="304">
        <v>10</v>
      </c>
      <c r="C93" s="2"/>
      <c r="D93" s="306" t="s">
        <v>9796</v>
      </c>
      <c r="E93" s="304">
        <v>4</v>
      </c>
    </row>
    <row r="94" spans="1:5" x14ac:dyDescent="0.25">
      <c r="A94" s="313" t="s">
        <v>7915</v>
      </c>
      <c r="B94" s="304">
        <v>10</v>
      </c>
      <c r="C94" s="2"/>
      <c r="D94" s="306" t="s">
        <v>9797</v>
      </c>
      <c r="E94" s="304">
        <v>4</v>
      </c>
    </row>
    <row r="95" spans="1:5" x14ac:dyDescent="0.25">
      <c r="A95" s="313" t="s">
        <v>9798</v>
      </c>
      <c r="B95" s="304">
        <v>10</v>
      </c>
      <c r="C95" s="2"/>
      <c r="D95" s="306" t="s">
        <v>7933</v>
      </c>
      <c r="E95" s="304">
        <v>4</v>
      </c>
    </row>
    <row r="96" spans="1:5" x14ac:dyDescent="0.25">
      <c r="A96" s="313" t="s">
        <v>9799</v>
      </c>
      <c r="B96" s="304">
        <v>10</v>
      </c>
      <c r="C96" s="2"/>
      <c r="D96" s="306" t="s">
        <v>9800</v>
      </c>
      <c r="E96" s="304">
        <v>4</v>
      </c>
    </row>
    <row r="97" spans="1:5" x14ac:dyDescent="0.25">
      <c r="A97" s="313" t="s">
        <v>9801</v>
      </c>
      <c r="B97" s="304">
        <v>10</v>
      </c>
      <c r="C97" s="2"/>
      <c r="D97" s="306" t="s">
        <v>9802</v>
      </c>
      <c r="E97" s="304">
        <v>4</v>
      </c>
    </row>
    <row r="98" spans="1:5" x14ac:dyDescent="0.25">
      <c r="A98" s="313" t="s">
        <v>5526</v>
      </c>
      <c r="B98" s="304">
        <v>10</v>
      </c>
      <c r="C98" s="2"/>
      <c r="D98" s="306" t="s">
        <v>9803</v>
      </c>
      <c r="E98" s="304">
        <v>4</v>
      </c>
    </row>
    <row r="99" spans="1:5" x14ac:dyDescent="0.25">
      <c r="A99" s="313" t="s">
        <v>9804</v>
      </c>
      <c r="B99" s="304">
        <v>10</v>
      </c>
      <c r="C99" s="2"/>
      <c r="D99" s="306" t="s">
        <v>9805</v>
      </c>
      <c r="E99" s="304">
        <v>4</v>
      </c>
    </row>
    <row r="100" spans="1:5" x14ac:dyDescent="0.25">
      <c r="A100" s="313" t="s">
        <v>9806</v>
      </c>
      <c r="B100" s="304">
        <v>10</v>
      </c>
      <c r="C100" s="2"/>
      <c r="D100" s="306" t="s">
        <v>9807</v>
      </c>
      <c r="E100" s="304">
        <v>4</v>
      </c>
    </row>
    <row r="101" spans="1:5" x14ac:dyDescent="0.25">
      <c r="A101" s="313" t="s">
        <v>7850</v>
      </c>
      <c r="B101" s="304">
        <v>9</v>
      </c>
      <c r="C101" s="2"/>
      <c r="D101" s="306" t="s">
        <v>9808</v>
      </c>
      <c r="E101" s="304">
        <v>4</v>
      </c>
    </row>
    <row r="102" spans="1:5" x14ac:dyDescent="0.25">
      <c r="A102" s="313" t="s">
        <v>9809</v>
      </c>
      <c r="B102" s="304">
        <v>9</v>
      </c>
      <c r="C102" s="2"/>
      <c r="D102" s="306" t="s">
        <v>9810</v>
      </c>
      <c r="E102" s="304">
        <v>3</v>
      </c>
    </row>
    <row r="103" spans="1:5" x14ac:dyDescent="0.25">
      <c r="A103" s="313" t="s">
        <v>521</v>
      </c>
      <c r="B103" s="304">
        <v>9</v>
      </c>
      <c r="C103" s="2"/>
      <c r="D103" s="306">
        <v>101003544</v>
      </c>
      <c r="E103" s="304">
        <v>3</v>
      </c>
    </row>
    <row r="104" spans="1:5" x14ac:dyDescent="0.25">
      <c r="A104" s="313" t="s">
        <v>7925</v>
      </c>
      <c r="B104" s="304">
        <v>9</v>
      </c>
      <c r="C104" s="2"/>
      <c r="D104" s="306">
        <v>1109035</v>
      </c>
      <c r="E104" s="304">
        <v>3</v>
      </c>
    </row>
    <row r="105" spans="1:5" x14ac:dyDescent="0.25">
      <c r="A105" s="313" t="s">
        <v>9811</v>
      </c>
      <c r="B105" s="304">
        <v>9</v>
      </c>
      <c r="C105" s="2"/>
      <c r="D105" s="306">
        <v>115766</v>
      </c>
      <c r="E105" s="304">
        <v>3</v>
      </c>
    </row>
    <row r="106" spans="1:5" x14ac:dyDescent="0.25">
      <c r="A106" s="313" t="s">
        <v>9812</v>
      </c>
      <c r="B106" s="304">
        <v>8</v>
      </c>
      <c r="C106" s="2"/>
      <c r="D106" s="306">
        <v>115843</v>
      </c>
      <c r="E106" s="304">
        <v>3</v>
      </c>
    </row>
    <row r="107" spans="1:5" x14ac:dyDescent="0.25">
      <c r="A107" s="313" t="s">
        <v>7867</v>
      </c>
      <c r="B107" s="304">
        <v>8</v>
      </c>
      <c r="C107" s="2"/>
      <c r="D107" s="306" t="s">
        <v>9813</v>
      </c>
      <c r="E107" s="304">
        <v>3</v>
      </c>
    </row>
    <row r="108" spans="1:5" x14ac:dyDescent="0.25">
      <c r="A108" s="313" t="s">
        <v>9814</v>
      </c>
      <c r="B108" s="304">
        <v>8</v>
      </c>
      <c r="C108" s="2"/>
      <c r="D108" s="306" t="s">
        <v>9815</v>
      </c>
      <c r="E108" s="304">
        <v>3</v>
      </c>
    </row>
    <row r="109" spans="1:5" x14ac:dyDescent="0.25">
      <c r="A109" s="313" t="s">
        <v>9816</v>
      </c>
      <c r="B109" s="304">
        <v>8</v>
      </c>
      <c r="C109" s="2"/>
      <c r="D109" s="306">
        <v>14730</v>
      </c>
      <c r="E109" s="304">
        <v>3</v>
      </c>
    </row>
    <row r="110" spans="1:5" x14ac:dyDescent="0.25">
      <c r="A110" s="313" t="s">
        <v>5520</v>
      </c>
      <c r="B110" s="304">
        <v>8</v>
      </c>
      <c r="C110" s="2"/>
      <c r="D110" s="306" t="s">
        <v>9817</v>
      </c>
      <c r="E110" s="304">
        <v>3</v>
      </c>
    </row>
    <row r="111" spans="1:5" x14ac:dyDescent="0.25">
      <c r="A111" s="313" t="s">
        <v>9818</v>
      </c>
      <c r="B111" s="304">
        <v>8</v>
      </c>
      <c r="C111" s="2"/>
      <c r="D111" s="306">
        <v>15704</v>
      </c>
      <c r="E111" s="304">
        <v>3</v>
      </c>
    </row>
    <row r="112" spans="1:5" x14ac:dyDescent="0.25">
      <c r="A112" s="313" t="s">
        <v>7847</v>
      </c>
      <c r="B112" s="304">
        <v>8</v>
      </c>
      <c r="C112" s="2"/>
      <c r="D112" s="306" t="s">
        <v>9819</v>
      </c>
      <c r="E112" s="304">
        <v>3</v>
      </c>
    </row>
    <row r="113" spans="1:5" x14ac:dyDescent="0.25">
      <c r="A113" s="313" t="s">
        <v>7943</v>
      </c>
      <c r="B113" s="304">
        <v>8</v>
      </c>
      <c r="C113" s="2"/>
      <c r="D113" s="306" t="s">
        <v>9820</v>
      </c>
      <c r="E113" s="304">
        <v>3</v>
      </c>
    </row>
    <row r="114" spans="1:5" x14ac:dyDescent="0.25">
      <c r="A114" s="313" t="s">
        <v>520</v>
      </c>
      <c r="B114" s="304">
        <v>8</v>
      </c>
      <c r="C114" s="2"/>
      <c r="D114" s="306" t="s">
        <v>9821</v>
      </c>
      <c r="E114" s="304">
        <v>3</v>
      </c>
    </row>
    <row r="115" spans="1:5" x14ac:dyDescent="0.25">
      <c r="A115" s="313" t="s">
        <v>7949</v>
      </c>
      <c r="B115" s="304">
        <v>8</v>
      </c>
      <c r="C115" s="2"/>
      <c r="D115" s="306">
        <v>263916</v>
      </c>
      <c r="E115" s="304">
        <v>3</v>
      </c>
    </row>
    <row r="116" spans="1:5" x14ac:dyDescent="0.25">
      <c r="A116" s="313" t="s">
        <v>4858</v>
      </c>
      <c r="B116" s="304">
        <v>7</v>
      </c>
      <c r="C116" s="2"/>
      <c r="D116" s="306">
        <v>283570</v>
      </c>
      <c r="E116" s="304">
        <v>3</v>
      </c>
    </row>
    <row r="117" spans="1:5" x14ac:dyDescent="0.25">
      <c r="A117" s="313" t="s">
        <v>9822</v>
      </c>
      <c r="B117" s="304">
        <v>7</v>
      </c>
      <c r="C117" s="2"/>
      <c r="D117" s="306">
        <v>305457</v>
      </c>
      <c r="E117" s="304">
        <v>3</v>
      </c>
    </row>
    <row r="118" spans="1:5" x14ac:dyDescent="0.25">
      <c r="A118" s="313" t="s">
        <v>9823</v>
      </c>
      <c r="B118" s="304">
        <v>7</v>
      </c>
      <c r="C118" s="2"/>
      <c r="D118" s="306" t="s">
        <v>9824</v>
      </c>
      <c r="E118" s="304">
        <v>3</v>
      </c>
    </row>
    <row r="119" spans="1:5" x14ac:dyDescent="0.25">
      <c r="A119" s="313" t="s">
        <v>9825</v>
      </c>
      <c r="B119" s="304">
        <v>7</v>
      </c>
      <c r="C119" s="2"/>
      <c r="D119" s="306">
        <v>604530</v>
      </c>
      <c r="E119" s="304">
        <v>3</v>
      </c>
    </row>
    <row r="120" spans="1:5" ht="30" x14ac:dyDescent="0.25">
      <c r="A120" s="313" t="s">
        <v>9826</v>
      </c>
      <c r="B120" s="304">
        <v>7</v>
      </c>
      <c r="C120" s="2"/>
      <c r="D120" s="306" t="s">
        <v>9827</v>
      </c>
      <c r="E120" s="304">
        <v>3</v>
      </c>
    </row>
    <row r="121" spans="1:5" x14ac:dyDescent="0.25">
      <c r="A121" s="313" t="s">
        <v>7897</v>
      </c>
      <c r="B121" s="304">
        <v>7</v>
      </c>
      <c r="C121" s="2"/>
      <c r="D121" s="306">
        <v>9962</v>
      </c>
      <c r="E121" s="304">
        <v>3</v>
      </c>
    </row>
    <row r="122" spans="1:5" x14ac:dyDescent="0.25">
      <c r="A122" s="313" t="s">
        <v>9828</v>
      </c>
      <c r="B122" s="304">
        <v>7</v>
      </c>
      <c r="C122" s="2"/>
      <c r="D122" s="306" t="s">
        <v>9829</v>
      </c>
      <c r="E122" s="304">
        <v>3</v>
      </c>
    </row>
    <row r="123" spans="1:5" x14ac:dyDescent="0.25">
      <c r="A123" s="313" t="s">
        <v>7946</v>
      </c>
      <c r="B123" s="304">
        <v>7</v>
      </c>
      <c r="C123" s="2"/>
      <c r="D123" s="306" t="s">
        <v>9830</v>
      </c>
      <c r="E123" s="304">
        <v>3</v>
      </c>
    </row>
    <row r="124" spans="1:5" x14ac:dyDescent="0.25">
      <c r="A124" s="313" t="s">
        <v>9831</v>
      </c>
      <c r="B124" s="304">
        <v>7</v>
      </c>
      <c r="C124" s="2"/>
      <c r="D124" s="306" t="s">
        <v>9832</v>
      </c>
      <c r="E124" s="304">
        <v>3</v>
      </c>
    </row>
    <row r="125" spans="1:5" x14ac:dyDescent="0.25">
      <c r="A125" s="313" t="s">
        <v>7951</v>
      </c>
      <c r="B125" s="304">
        <v>7</v>
      </c>
      <c r="C125" s="2"/>
      <c r="D125" s="306" t="s">
        <v>4923</v>
      </c>
      <c r="E125" s="304">
        <v>3</v>
      </c>
    </row>
    <row r="126" spans="1:5" x14ac:dyDescent="0.25">
      <c r="A126" s="313" t="s">
        <v>9833</v>
      </c>
      <c r="B126" s="304">
        <v>7</v>
      </c>
      <c r="C126" s="2"/>
      <c r="D126" s="306" t="s">
        <v>9834</v>
      </c>
      <c r="E126" s="304">
        <v>3</v>
      </c>
    </row>
    <row r="127" spans="1:5" x14ac:dyDescent="0.25">
      <c r="A127" s="313" t="s">
        <v>9835</v>
      </c>
      <c r="B127" s="304">
        <v>7</v>
      </c>
      <c r="C127" s="2"/>
      <c r="D127" s="306" t="s">
        <v>9836</v>
      </c>
      <c r="E127" s="304">
        <v>3</v>
      </c>
    </row>
    <row r="128" spans="1:5" x14ac:dyDescent="0.25">
      <c r="A128" s="313" t="s">
        <v>9837</v>
      </c>
      <c r="B128" s="304">
        <v>6</v>
      </c>
      <c r="C128" s="2"/>
      <c r="D128" s="306" t="s">
        <v>9838</v>
      </c>
      <c r="E128" s="304">
        <v>3</v>
      </c>
    </row>
    <row r="129" spans="1:5" x14ac:dyDescent="0.25">
      <c r="A129" s="313" t="s">
        <v>5717</v>
      </c>
      <c r="B129" s="304">
        <v>6</v>
      </c>
      <c r="C129" s="2"/>
      <c r="D129" s="306" t="s">
        <v>9839</v>
      </c>
      <c r="E129" s="304">
        <v>3</v>
      </c>
    </row>
    <row r="130" spans="1:5" x14ac:dyDescent="0.25">
      <c r="A130" s="313" t="s">
        <v>9840</v>
      </c>
      <c r="B130" s="304">
        <v>6</v>
      </c>
      <c r="C130" s="2"/>
      <c r="D130" s="306" t="s">
        <v>9841</v>
      </c>
      <c r="E130" s="304">
        <v>3</v>
      </c>
    </row>
    <row r="131" spans="1:5" x14ac:dyDescent="0.25">
      <c r="A131" s="313" t="s">
        <v>7914</v>
      </c>
      <c r="B131" s="304">
        <v>6</v>
      </c>
      <c r="C131" s="2"/>
      <c r="D131" s="306" t="s">
        <v>9842</v>
      </c>
      <c r="E131" s="304">
        <v>3</v>
      </c>
    </row>
    <row r="132" spans="1:5" x14ac:dyDescent="0.25">
      <c r="A132" s="313" t="s">
        <v>9843</v>
      </c>
      <c r="B132" s="304">
        <v>6</v>
      </c>
      <c r="C132" s="2"/>
      <c r="D132" s="306" t="s">
        <v>9844</v>
      </c>
      <c r="E132" s="304">
        <v>3</v>
      </c>
    </row>
    <row r="133" spans="1:5" ht="30" x14ac:dyDescent="0.25">
      <c r="A133" s="313" t="s">
        <v>9845</v>
      </c>
      <c r="B133" s="304">
        <v>6</v>
      </c>
      <c r="C133" s="2"/>
      <c r="D133" s="306" t="s">
        <v>9846</v>
      </c>
      <c r="E133" s="304">
        <v>3</v>
      </c>
    </row>
    <row r="134" spans="1:5" x14ac:dyDescent="0.25">
      <c r="A134" s="313" t="s">
        <v>9847</v>
      </c>
      <c r="B134" s="304">
        <v>6</v>
      </c>
      <c r="C134" s="2"/>
      <c r="D134" s="306" t="s">
        <v>9848</v>
      </c>
      <c r="E134" s="304">
        <v>3</v>
      </c>
    </row>
    <row r="135" spans="1:5" x14ac:dyDescent="0.25">
      <c r="A135" s="313" t="s">
        <v>9849</v>
      </c>
      <c r="B135" s="304">
        <v>6</v>
      </c>
      <c r="C135" s="2"/>
      <c r="D135" s="306" t="s">
        <v>9850</v>
      </c>
      <c r="E135" s="304">
        <v>3</v>
      </c>
    </row>
    <row r="136" spans="1:5" x14ac:dyDescent="0.25">
      <c r="A136" s="313" t="s">
        <v>9851</v>
      </c>
      <c r="B136" s="304">
        <v>6</v>
      </c>
      <c r="C136" s="2"/>
      <c r="D136" s="306" t="s">
        <v>9852</v>
      </c>
      <c r="E136" s="304">
        <v>3</v>
      </c>
    </row>
    <row r="137" spans="1:5" x14ac:dyDescent="0.25">
      <c r="A137" s="313" t="s">
        <v>9853</v>
      </c>
      <c r="B137" s="304">
        <v>6</v>
      </c>
      <c r="C137" s="2"/>
      <c r="D137" s="306" t="s">
        <v>9854</v>
      </c>
      <c r="E137" s="304">
        <v>3</v>
      </c>
    </row>
    <row r="138" spans="1:5" x14ac:dyDescent="0.25">
      <c r="A138" s="313" t="s">
        <v>9855</v>
      </c>
      <c r="B138" s="304">
        <v>6</v>
      </c>
      <c r="C138" s="2"/>
      <c r="D138" s="306" t="s">
        <v>9856</v>
      </c>
      <c r="E138" s="304">
        <v>3</v>
      </c>
    </row>
    <row r="139" spans="1:5" x14ac:dyDescent="0.25">
      <c r="A139" s="313" t="s">
        <v>9857</v>
      </c>
      <c r="B139" s="304">
        <v>6</v>
      </c>
      <c r="C139" s="2"/>
      <c r="D139" s="306" t="s">
        <v>9858</v>
      </c>
      <c r="E139" s="304">
        <v>3</v>
      </c>
    </row>
    <row r="140" spans="1:5" x14ac:dyDescent="0.25">
      <c r="A140" s="313" t="s">
        <v>9859</v>
      </c>
      <c r="B140" s="304">
        <v>6</v>
      </c>
      <c r="C140" s="2"/>
      <c r="D140" s="306" t="s">
        <v>9860</v>
      </c>
      <c r="E140" s="304">
        <v>3</v>
      </c>
    </row>
    <row r="141" spans="1:5" x14ac:dyDescent="0.25">
      <c r="A141" s="313" t="s">
        <v>9861</v>
      </c>
      <c r="B141" s="304">
        <v>6</v>
      </c>
      <c r="C141" s="2"/>
      <c r="D141" s="306" t="s">
        <v>9862</v>
      </c>
      <c r="E141" s="304">
        <v>3</v>
      </c>
    </row>
    <row r="142" spans="1:5" x14ac:dyDescent="0.25">
      <c r="A142" s="313" t="s">
        <v>7005</v>
      </c>
      <c r="B142" s="304">
        <v>6</v>
      </c>
      <c r="C142" s="2"/>
      <c r="D142" s="306" t="s">
        <v>9863</v>
      </c>
      <c r="E142" s="304">
        <v>3</v>
      </c>
    </row>
    <row r="143" spans="1:5" x14ac:dyDescent="0.25">
      <c r="A143" s="313" t="s">
        <v>7937</v>
      </c>
      <c r="B143" s="304">
        <v>6</v>
      </c>
      <c r="C143" s="2"/>
      <c r="D143" s="306" t="s">
        <v>9864</v>
      </c>
      <c r="E143" s="304">
        <v>3</v>
      </c>
    </row>
    <row r="144" spans="1:5" x14ac:dyDescent="0.25">
      <c r="A144" s="313" t="s">
        <v>7857</v>
      </c>
      <c r="B144" s="304">
        <v>6</v>
      </c>
      <c r="C144" s="2"/>
      <c r="D144" s="306" t="s">
        <v>9865</v>
      </c>
      <c r="E144" s="304">
        <v>3</v>
      </c>
    </row>
    <row r="145" spans="1:5" x14ac:dyDescent="0.25">
      <c r="A145" s="313" t="s">
        <v>9866</v>
      </c>
      <c r="B145" s="304">
        <v>6</v>
      </c>
      <c r="C145" s="2"/>
      <c r="D145" s="306" t="s">
        <v>9867</v>
      </c>
      <c r="E145" s="304">
        <v>3</v>
      </c>
    </row>
    <row r="146" spans="1:5" x14ac:dyDescent="0.25">
      <c r="A146" s="313" t="s">
        <v>9868</v>
      </c>
      <c r="B146" s="304">
        <v>6</v>
      </c>
      <c r="C146" s="2"/>
      <c r="D146" s="306" t="s">
        <v>9869</v>
      </c>
      <c r="E146" s="304">
        <v>3</v>
      </c>
    </row>
    <row r="147" spans="1:5" x14ac:dyDescent="0.25">
      <c r="A147" s="313" t="s">
        <v>9870</v>
      </c>
      <c r="B147" s="304">
        <v>5</v>
      </c>
      <c r="C147" s="2"/>
      <c r="D147" s="306" t="s">
        <v>9871</v>
      </c>
      <c r="E147" s="304">
        <v>3</v>
      </c>
    </row>
    <row r="148" spans="1:5" x14ac:dyDescent="0.25">
      <c r="A148" s="313" t="s">
        <v>7904</v>
      </c>
      <c r="B148" s="304">
        <v>5</v>
      </c>
      <c r="C148" s="2"/>
      <c r="D148" s="306" t="s">
        <v>7923</v>
      </c>
      <c r="E148" s="304">
        <v>3</v>
      </c>
    </row>
    <row r="149" spans="1:5" x14ac:dyDescent="0.25">
      <c r="A149" s="313" t="s">
        <v>9872</v>
      </c>
      <c r="B149" s="304">
        <v>5</v>
      </c>
      <c r="C149" s="2"/>
      <c r="D149" s="306" t="s">
        <v>9873</v>
      </c>
      <c r="E149" s="304">
        <v>3</v>
      </c>
    </row>
    <row r="150" spans="1:5" x14ac:dyDescent="0.25">
      <c r="A150" s="313" t="s">
        <v>7888</v>
      </c>
      <c r="B150" s="304">
        <v>5</v>
      </c>
      <c r="C150" s="2"/>
      <c r="D150" s="306" t="s">
        <v>9874</v>
      </c>
      <c r="E150" s="304">
        <v>3</v>
      </c>
    </row>
    <row r="151" spans="1:5" x14ac:dyDescent="0.25">
      <c r="A151" s="313" t="s">
        <v>7856</v>
      </c>
      <c r="B151" s="304">
        <v>5</v>
      </c>
      <c r="C151" s="2"/>
      <c r="D151" s="306" t="s">
        <v>9875</v>
      </c>
      <c r="E151" s="304">
        <v>3</v>
      </c>
    </row>
    <row r="152" spans="1:5" x14ac:dyDescent="0.25">
      <c r="A152" s="313" t="s">
        <v>9876</v>
      </c>
      <c r="B152" s="304">
        <v>5</v>
      </c>
      <c r="C152" s="2"/>
      <c r="D152" s="306" t="s">
        <v>9877</v>
      </c>
      <c r="E152" s="304">
        <v>3</v>
      </c>
    </row>
    <row r="153" spans="1:5" x14ac:dyDescent="0.25">
      <c r="A153" s="313" t="s">
        <v>9878</v>
      </c>
      <c r="B153" s="304">
        <v>5</v>
      </c>
      <c r="C153" s="2"/>
      <c r="D153" s="306" t="s">
        <v>9879</v>
      </c>
      <c r="E153" s="304">
        <v>3</v>
      </c>
    </row>
    <row r="154" spans="1:5" x14ac:dyDescent="0.25">
      <c r="A154" s="313" t="s">
        <v>9880</v>
      </c>
      <c r="B154" s="304">
        <v>5</v>
      </c>
      <c r="C154" s="2"/>
      <c r="D154" s="306" t="s">
        <v>9881</v>
      </c>
      <c r="E154" s="304">
        <v>3</v>
      </c>
    </row>
    <row r="155" spans="1:5" x14ac:dyDescent="0.25">
      <c r="A155" s="313" t="s">
        <v>9882</v>
      </c>
      <c r="B155" s="304">
        <v>5</v>
      </c>
      <c r="C155" s="2"/>
      <c r="D155" s="306" t="s">
        <v>9883</v>
      </c>
      <c r="E155" s="304">
        <v>3</v>
      </c>
    </row>
    <row r="156" spans="1:5" x14ac:dyDescent="0.25">
      <c r="A156" s="313" t="s">
        <v>9884</v>
      </c>
      <c r="B156" s="304">
        <v>5</v>
      </c>
      <c r="C156" s="2"/>
      <c r="D156" s="306" t="s">
        <v>9885</v>
      </c>
      <c r="E156" s="304">
        <v>3</v>
      </c>
    </row>
    <row r="157" spans="1:5" x14ac:dyDescent="0.25">
      <c r="A157" s="313" t="s">
        <v>5525</v>
      </c>
      <c r="B157" s="304">
        <v>5</v>
      </c>
      <c r="C157" s="2"/>
      <c r="D157" s="306" t="s">
        <v>9886</v>
      </c>
      <c r="E157" s="304">
        <v>3</v>
      </c>
    </row>
    <row r="158" spans="1:5" x14ac:dyDescent="0.25">
      <c r="A158" s="313" t="s">
        <v>9887</v>
      </c>
      <c r="B158" s="304">
        <v>5</v>
      </c>
      <c r="C158" s="2"/>
      <c r="D158" s="306" t="s">
        <v>9888</v>
      </c>
      <c r="E158" s="304">
        <v>3</v>
      </c>
    </row>
    <row r="159" spans="1:5" x14ac:dyDescent="0.25">
      <c r="A159" s="313" t="s">
        <v>9889</v>
      </c>
      <c r="B159" s="304">
        <v>5</v>
      </c>
      <c r="C159" s="2"/>
      <c r="D159" s="306" t="s">
        <v>9890</v>
      </c>
      <c r="E159" s="304">
        <v>3</v>
      </c>
    </row>
    <row r="160" spans="1:5" x14ac:dyDescent="0.25">
      <c r="A160" s="313" t="s">
        <v>9891</v>
      </c>
      <c r="B160" s="304">
        <v>5</v>
      </c>
      <c r="C160" s="2"/>
      <c r="D160" s="306" t="s">
        <v>9892</v>
      </c>
      <c r="E160" s="304">
        <v>3</v>
      </c>
    </row>
    <row r="161" spans="1:5" x14ac:dyDescent="0.25">
      <c r="A161" s="313" t="s">
        <v>9893</v>
      </c>
      <c r="B161" s="304">
        <v>5</v>
      </c>
      <c r="C161" s="2"/>
      <c r="D161" s="306" t="s">
        <v>9894</v>
      </c>
      <c r="E161" s="304">
        <v>3</v>
      </c>
    </row>
    <row r="162" spans="1:5" x14ac:dyDescent="0.25">
      <c r="A162" s="313" t="s">
        <v>9895</v>
      </c>
      <c r="B162" s="304">
        <v>5</v>
      </c>
      <c r="C162" s="2"/>
      <c r="D162" s="306" t="s">
        <v>9896</v>
      </c>
      <c r="E162" s="304">
        <v>3</v>
      </c>
    </row>
    <row r="163" spans="1:5" x14ac:dyDescent="0.25">
      <c r="A163" s="313" t="s">
        <v>9897</v>
      </c>
      <c r="B163" s="304">
        <v>5</v>
      </c>
      <c r="C163" s="2"/>
      <c r="D163" s="306" t="s">
        <v>9898</v>
      </c>
      <c r="E163" s="304">
        <v>3</v>
      </c>
    </row>
    <row r="164" spans="1:5" ht="30" x14ac:dyDescent="0.25">
      <c r="A164" s="313" t="s">
        <v>9899</v>
      </c>
      <c r="B164" s="304">
        <v>5</v>
      </c>
      <c r="C164" s="2"/>
      <c r="D164" s="306" t="s">
        <v>9900</v>
      </c>
      <c r="E164" s="304">
        <v>3</v>
      </c>
    </row>
    <row r="165" spans="1:5" x14ac:dyDescent="0.25">
      <c r="A165" s="313" t="s">
        <v>9901</v>
      </c>
      <c r="B165" s="304">
        <v>5</v>
      </c>
      <c r="C165" s="2"/>
      <c r="D165" s="306" t="s">
        <v>9902</v>
      </c>
      <c r="E165" s="304">
        <v>3</v>
      </c>
    </row>
    <row r="166" spans="1:5" x14ac:dyDescent="0.25">
      <c r="A166" s="313" t="s">
        <v>9702</v>
      </c>
      <c r="B166" s="304">
        <v>5</v>
      </c>
      <c r="C166" s="2"/>
      <c r="D166" s="306" t="s">
        <v>9903</v>
      </c>
      <c r="E166" s="304">
        <v>3</v>
      </c>
    </row>
    <row r="167" spans="1:5" x14ac:dyDescent="0.25">
      <c r="A167" s="313" t="s">
        <v>9904</v>
      </c>
      <c r="B167" s="304">
        <v>5</v>
      </c>
      <c r="C167" s="2"/>
      <c r="D167" s="306" t="s">
        <v>9905</v>
      </c>
      <c r="E167" s="304">
        <v>3</v>
      </c>
    </row>
    <row r="168" spans="1:5" x14ac:dyDescent="0.25">
      <c r="A168" s="313" t="s">
        <v>9906</v>
      </c>
      <c r="B168" s="304">
        <v>5</v>
      </c>
      <c r="C168" s="2"/>
      <c r="D168" s="306" t="s">
        <v>9907</v>
      </c>
      <c r="E168" s="304">
        <v>3</v>
      </c>
    </row>
    <row r="169" spans="1:5" x14ac:dyDescent="0.25">
      <c r="A169" s="313" t="s">
        <v>9908</v>
      </c>
      <c r="B169" s="304">
        <v>5</v>
      </c>
      <c r="C169" s="2"/>
      <c r="D169" s="306" t="s">
        <v>9909</v>
      </c>
      <c r="E169" s="304">
        <v>3</v>
      </c>
    </row>
    <row r="170" spans="1:5" x14ac:dyDescent="0.25">
      <c r="A170" s="313" t="s">
        <v>9910</v>
      </c>
      <c r="B170" s="304">
        <v>5</v>
      </c>
      <c r="C170" s="2"/>
      <c r="D170" s="306" t="s">
        <v>9911</v>
      </c>
      <c r="E170" s="304">
        <v>3</v>
      </c>
    </row>
    <row r="171" spans="1:5" x14ac:dyDescent="0.25">
      <c r="A171" s="313" t="s">
        <v>9912</v>
      </c>
      <c r="B171" s="304">
        <v>5</v>
      </c>
      <c r="C171" s="2"/>
      <c r="D171" s="306" t="s">
        <v>9913</v>
      </c>
      <c r="E171" s="304">
        <v>3</v>
      </c>
    </row>
    <row r="172" spans="1:5" x14ac:dyDescent="0.25">
      <c r="A172" s="313" t="s">
        <v>9914</v>
      </c>
      <c r="B172" s="304">
        <v>5</v>
      </c>
      <c r="C172" s="2"/>
      <c r="D172" s="306" t="s">
        <v>9915</v>
      </c>
      <c r="E172" s="304">
        <v>3</v>
      </c>
    </row>
    <row r="173" spans="1:5" x14ac:dyDescent="0.25">
      <c r="A173" s="313" t="s">
        <v>9916</v>
      </c>
      <c r="B173" s="304">
        <v>5</v>
      </c>
      <c r="C173" s="2"/>
      <c r="D173" s="306" t="s">
        <v>9917</v>
      </c>
      <c r="E173" s="304">
        <v>3</v>
      </c>
    </row>
    <row r="174" spans="1:5" x14ac:dyDescent="0.25">
      <c r="A174" s="313" t="s">
        <v>9918</v>
      </c>
      <c r="B174" s="304">
        <v>5</v>
      </c>
      <c r="C174" s="2"/>
      <c r="D174" s="306" t="s">
        <v>9919</v>
      </c>
      <c r="E174" s="304">
        <v>3</v>
      </c>
    </row>
    <row r="175" spans="1:5" x14ac:dyDescent="0.25">
      <c r="A175" s="313" t="s">
        <v>9920</v>
      </c>
      <c r="B175" s="304">
        <v>5</v>
      </c>
      <c r="C175" s="2"/>
      <c r="D175" s="306" t="s">
        <v>9921</v>
      </c>
      <c r="E175" s="304">
        <v>3</v>
      </c>
    </row>
    <row r="176" spans="1:5" ht="30" x14ac:dyDescent="0.25">
      <c r="A176" s="313" t="s">
        <v>9922</v>
      </c>
      <c r="B176" s="304">
        <v>5</v>
      </c>
      <c r="C176" s="2"/>
      <c r="D176" s="306" t="s">
        <v>9923</v>
      </c>
      <c r="E176" s="304">
        <v>3</v>
      </c>
    </row>
    <row r="177" spans="1:5" x14ac:dyDescent="0.25">
      <c r="A177" s="313" t="s">
        <v>9924</v>
      </c>
      <c r="B177" s="304">
        <v>5</v>
      </c>
      <c r="C177" s="2"/>
      <c r="D177" s="306" t="s">
        <v>9925</v>
      </c>
      <c r="E177" s="304">
        <v>3</v>
      </c>
    </row>
    <row r="178" spans="1:5" x14ac:dyDescent="0.25">
      <c r="A178" s="313" t="s">
        <v>9926</v>
      </c>
      <c r="B178" s="304">
        <v>5</v>
      </c>
      <c r="C178" s="2"/>
      <c r="D178" s="306" t="s">
        <v>9927</v>
      </c>
      <c r="E178" s="304">
        <v>3</v>
      </c>
    </row>
    <row r="179" spans="1:5" x14ac:dyDescent="0.25">
      <c r="A179" s="313" t="s">
        <v>7885</v>
      </c>
      <c r="B179" s="304">
        <v>5</v>
      </c>
      <c r="C179" s="2"/>
      <c r="D179" s="306" t="s">
        <v>9928</v>
      </c>
      <c r="E179" s="304">
        <v>3</v>
      </c>
    </row>
    <row r="180" spans="1:5" ht="30" x14ac:dyDescent="0.25">
      <c r="A180" s="313" t="s">
        <v>9929</v>
      </c>
      <c r="B180" s="304">
        <v>5</v>
      </c>
      <c r="C180" s="2"/>
      <c r="D180" s="306" t="s">
        <v>9930</v>
      </c>
      <c r="E180" s="304">
        <v>3</v>
      </c>
    </row>
    <row r="181" spans="1:5" x14ac:dyDescent="0.25">
      <c r="A181" s="313" t="s">
        <v>9931</v>
      </c>
      <c r="B181" s="304">
        <v>5</v>
      </c>
      <c r="C181" s="2"/>
      <c r="D181" s="306" t="s">
        <v>9932</v>
      </c>
      <c r="E181" s="304">
        <v>2</v>
      </c>
    </row>
    <row r="182" spans="1:5" x14ac:dyDescent="0.25">
      <c r="A182" s="313" t="s">
        <v>9933</v>
      </c>
      <c r="B182" s="304">
        <v>5</v>
      </c>
      <c r="C182" s="2"/>
      <c r="D182" s="306" t="s">
        <v>9934</v>
      </c>
      <c r="E182" s="304">
        <v>2</v>
      </c>
    </row>
    <row r="183" spans="1:5" x14ac:dyDescent="0.25">
      <c r="A183" s="313" t="s">
        <v>9935</v>
      </c>
      <c r="B183" s="304">
        <v>5</v>
      </c>
      <c r="C183" s="2"/>
      <c r="D183" s="306" t="s">
        <v>9936</v>
      </c>
      <c r="E183" s="304">
        <v>2</v>
      </c>
    </row>
    <row r="184" spans="1:5" x14ac:dyDescent="0.25">
      <c r="A184" s="313" t="s">
        <v>9937</v>
      </c>
      <c r="B184" s="304">
        <v>4</v>
      </c>
      <c r="C184" s="2"/>
      <c r="D184" s="306" t="s">
        <v>9938</v>
      </c>
      <c r="E184" s="304">
        <v>2</v>
      </c>
    </row>
    <row r="185" spans="1:5" x14ac:dyDescent="0.25">
      <c r="A185" s="313" t="s">
        <v>7873</v>
      </c>
      <c r="B185" s="304">
        <v>4</v>
      </c>
      <c r="C185" s="2"/>
      <c r="D185" s="306" t="s">
        <v>9939</v>
      </c>
      <c r="E185" s="304">
        <v>2</v>
      </c>
    </row>
    <row r="186" spans="1:5" x14ac:dyDescent="0.25">
      <c r="A186" s="313" t="s">
        <v>9940</v>
      </c>
      <c r="B186" s="304">
        <v>4</v>
      </c>
      <c r="C186" s="2"/>
      <c r="D186" s="306">
        <v>84538</v>
      </c>
      <c r="E186" s="304">
        <v>2</v>
      </c>
    </row>
    <row r="187" spans="1:5" x14ac:dyDescent="0.25">
      <c r="A187" s="313" t="s">
        <v>7877</v>
      </c>
      <c r="B187" s="304">
        <v>4</v>
      </c>
      <c r="C187" s="2"/>
      <c r="D187" s="306" t="s">
        <v>9941</v>
      </c>
      <c r="E187" s="304">
        <v>2</v>
      </c>
    </row>
    <row r="188" spans="1:5" ht="30" x14ac:dyDescent="0.25">
      <c r="A188" s="313" t="s">
        <v>9942</v>
      </c>
      <c r="B188" s="304">
        <v>4</v>
      </c>
      <c r="C188" s="2"/>
      <c r="D188" s="306" t="s">
        <v>9943</v>
      </c>
      <c r="E188" s="304">
        <v>2</v>
      </c>
    </row>
    <row r="189" spans="1:5" x14ac:dyDescent="0.25">
      <c r="A189" s="313" t="s">
        <v>9944</v>
      </c>
      <c r="B189" s="304">
        <v>4</v>
      </c>
      <c r="C189" s="2"/>
      <c r="D189" s="306">
        <v>98051</v>
      </c>
      <c r="E189" s="304">
        <v>2</v>
      </c>
    </row>
    <row r="190" spans="1:5" x14ac:dyDescent="0.25">
      <c r="A190" s="313" t="s">
        <v>7909</v>
      </c>
      <c r="B190" s="304">
        <v>4</v>
      </c>
      <c r="C190" s="2"/>
      <c r="D190" s="306" t="s">
        <v>9945</v>
      </c>
      <c r="E190" s="304">
        <v>2</v>
      </c>
    </row>
    <row r="191" spans="1:5" ht="30" x14ac:dyDescent="0.25">
      <c r="A191" s="313" t="s">
        <v>9946</v>
      </c>
      <c r="B191" s="304">
        <v>4</v>
      </c>
      <c r="C191" s="2"/>
      <c r="D191" s="306" t="s">
        <v>9947</v>
      </c>
      <c r="E191" s="304">
        <v>2</v>
      </c>
    </row>
    <row r="192" spans="1:5" x14ac:dyDescent="0.25">
      <c r="A192" s="313" t="s">
        <v>9948</v>
      </c>
      <c r="B192" s="304">
        <v>4</v>
      </c>
      <c r="C192" s="2"/>
      <c r="D192" s="306" t="s">
        <v>9949</v>
      </c>
      <c r="E192" s="304">
        <v>2</v>
      </c>
    </row>
    <row r="193" spans="1:5" x14ac:dyDescent="0.25">
      <c r="A193" s="313" t="s">
        <v>7910</v>
      </c>
      <c r="B193" s="304">
        <v>4</v>
      </c>
      <c r="C193" s="2"/>
      <c r="D193" s="306" t="s">
        <v>9950</v>
      </c>
      <c r="E193" s="304">
        <v>2</v>
      </c>
    </row>
    <row r="194" spans="1:5" x14ac:dyDescent="0.25">
      <c r="A194" s="313" t="s">
        <v>9951</v>
      </c>
      <c r="B194" s="304">
        <v>4</v>
      </c>
      <c r="C194" s="2"/>
      <c r="D194" s="306" t="s">
        <v>9952</v>
      </c>
      <c r="E194" s="304">
        <v>2</v>
      </c>
    </row>
    <row r="195" spans="1:5" x14ac:dyDescent="0.25">
      <c r="A195" s="313" t="s">
        <v>7911</v>
      </c>
      <c r="B195" s="304">
        <v>4</v>
      </c>
      <c r="C195" s="2"/>
      <c r="D195" s="306" t="s">
        <v>9953</v>
      </c>
      <c r="E195" s="304">
        <v>2</v>
      </c>
    </row>
    <row r="196" spans="1:5" x14ac:dyDescent="0.25">
      <c r="A196" s="313" t="s">
        <v>9954</v>
      </c>
      <c r="B196" s="304">
        <v>4</v>
      </c>
      <c r="C196" s="2"/>
      <c r="D196" s="306">
        <v>10405</v>
      </c>
      <c r="E196" s="304">
        <v>2</v>
      </c>
    </row>
    <row r="197" spans="1:5" x14ac:dyDescent="0.25">
      <c r="A197" s="313" t="s">
        <v>9955</v>
      </c>
      <c r="B197" s="304">
        <v>4</v>
      </c>
      <c r="C197" s="2"/>
      <c r="D197" s="306" t="s">
        <v>9956</v>
      </c>
      <c r="E197" s="304">
        <v>2</v>
      </c>
    </row>
    <row r="198" spans="1:5" x14ac:dyDescent="0.25">
      <c r="A198" s="313" t="s">
        <v>9957</v>
      </c>
      <c r="B198" s="304">
        <v>4</v>
      </c>
      <c r="C198" s="2"/>
      <c r="D198" s="306" t="s">
        <v>9958</v>
      </c>
      <c r="E198" s="304">
        <v>2</v>
      </c>
    </row>
    <row r="199" spans="1:5" x14ac:dyDescent="0.25">
      <c r="A199" s="313" t="s">
        <v>9959</v>
      </c>
      <c r="B199" s="304">
        <v>4</v>
      </c>
      <c r="C199" s="2"/>
      <c r="D199" s="306">
        <v>110807</v>
      </c>
      <c r="E199" s="304">
        <v>2</v>
      </c>
    </row>
    <row r="200" spans="1:5" x14ac:dyDescent="0.25">
      <c r="A200" s="313" t="s">
        <v>9960</v>
      </c>
      <c r="B200" s="304">
        <v>4</v>
      </c>
      <c r="C200" s="2"/>
      <c r="D200" s="306">
        <v>115523</v>
      </c>
      <c r="E200" s="304">
        <v>2</v>
      </c>
    </row>
    <row r="201" spans="1:5" ht="30" x14ac:dyDescent="0.25">
      <c r="A201" s="313" t="s">
        <v>9961</v>
      </c>
      <c r="B201" s="304">
        <v>4</v>
      </c>
      <c r="C201" s="2"/>
      <c r="D201" s="306" t="s">
        <v>9962</v>
      </c>
      <c r="E201" s="304">
        <v>2</v>
      </c>
    </row>
    <row r="202" spans="1:5" ht="30" x14ac:dyDescent="0.25">
      <c r="A202" s="313" t="s">
        <v>9963</v>
      </c>
      <c r="B202" s="304">
        <v>4</v>
      </c>
      <c r="C202" s="2"/>
      <c r="D202" s="306" t="s">
        <v>9964</v>
      </c>
      <c r="E202" s="304">
        <v>2</v>
      </c>
    </row>
    <row r="203" spans="1:5" x14ac:dyDescent="0.25">
      <c r="A203" s="313" t="s">
        <v>9965</v>
      </c>
      <c r="B203" s="304">
        <v>4</v>
      </c>
      <c r="C203" s="2"/>
      <c r="D203" s="306" t="s">
        <v>9966</v>
      </c>
      <c r="E203" s="304">
        <v>2</v>
      </c>
    </row>
    <row r="204" spans="1:5" x14ac:dyDescent="0.25">
      <c r="A204" s="313" t="s">
        <v>9967</v>
      </c>
      <c r="B204" s="304">
        <v>4</v>
      </c>
      <c r="C204" s="2"/>
      <c r="D204" s="306" t="s">
        <v>9968</v>
      </c>
      <c r="E204" s="304">
        <v>2</v>
      </c>
    </row>
    <row r="205" spans="1:5" x14ac:dyDescent="0.25">
      <c r="A205" s="313" t="s">
        <v>9969</v>
      </c>
      <c r="B205" s="304">
        <v>4</v>
      </c>
      <c r="C205" s="2"/>
      <c r="D205" s="306">
        <v>12356</v>
      </c>
      <c r="E205" s="304">
        <v>2</v>
      </c>
    </row>
    <row r="206" spans="1:5" ht="45" x14ac:dyDescent="0.25">
      <c r="A206" s="313" t="s">
        <v>9970</v>
      </c>
      <c r="B206" s="304">
        <v>4</v>
      </c>
      <c r="C206" s="2"/>
      <c r="D206" s="306" t="s">
        <v>9971</v>
      </c>
      <c r="E206" s="304">
        <v>2</v>
      </c>
    </row>
    <row r="207" spans="1:5" ht="30" x14ac:dyDescent="0.25">
      <c r="A207" s="313" t="s">
        <v>9972</v>
      </c>
      <c r="B207" s="304">
        <v>4</v>
      </c>
      <c r="C207" s="2"/>
      <c r="D207" s="306">
        <v>1305</v>
      </c>
      <c r="E207" s="304">
        <v>2</v>
      </c>
    </row>
    <row r="208" spans="1:5" x14ac:dyDescent="0.25">
      <c r="A208" s="313" t="s">
        <v>9973</v>
      </c>
      <c r="B208" s="304">
        <v>4</v>
      </c>
      <c r="C208" s="2"/>
      <c r="D208" s="306">
        <v>1349</v>
      </c>
      <c r="E208" s="304">
        <v>2</v>
      </c>
    </row>
    <row r="209" spans="1:5" ht="30" x14ac:dyDescent="0.25">
      <c r="A209" s="313" t="s">
        <v>9974</v>
      </c>
      <c r="B209" s="304">
        <v>4</v>
      </c>
      <c r="C209" s="2"/>
      <c r="D209" s="306" t="s">
        <v>9975</v>
      </c>
      <c r="E209" s="304">
        <v>2</v>
      </c>
    </row>
    <row r="210" spans="1:5" x14ac:dyDescent="0.25">
      <c r="A210" s="313" t="s">
        <v>9976</v>
      </c>
      <c r="B210" s="304">
        <v>4</v>
      </c>
      <c r="C210" s="2"/>
      <c r="D210" s="306" t="s">
        <v>9977</v>
      </c>
      <c r="E210" s="304">
        <v>2</v>
      </c>
    </row>
    <row r="211" spans="1:5" x14ac:dyDescent="0.25">
      <c r="A211" s="313" t="s">
        <v>9978</v>
      </c>
      <c r="B211" s="304">
        <v>4</v>
      </c>
      <c r="C211" s="2"/>
      <c r="D211" s="306">
        <v>1405</v>
      </c>
      <c r="E211" s="304">
        <v>2</v>
      </c>
    </row>
    <row r="212" spans="1:5" x14ac:dyDescent="0.25">
      <c r="A212" s="313" t="s">
        <v>9979</v>
      </c>
      <c r="B212" s="304">
        <v>4</v>
      </c>
      <c r="C212" s="2"/>
      <c r="D212" s="306" t="s">
        <v>9980</v>
      </c>
      <c r="E212" s="304">
        <v>2</v>
      </c>
    </row>
    <row r="213" spans="1:5" x14ac:dyDescent="0.25">
      <c r="A213" s="313" t="s">
        <v>9981</v>
      </c>
      <c r="B213" s="304">
        <v>4</v>
      </c>
      <c r="C213" s="2"/>
      <c r="D213" s="306" t="s">
        <v>9982</v>
      </c>
      <c r="E213" s="304">
        <v>2</v>
      </c>
    </row>
    <row r="214" spans="1:5" x14ac:dyDescent="0.25">
      <c r="A214" s="313" t="s">
        <v>9983</v>
      </c>
      <c r="B214" s="304">
        <v>4</v>
      </c>
      <c r="C214" s="2"/>
      <c r="D214" s="306" t="s">
        <v>9984</v>
      </c>
      <c r="E214" s="304">
        <v>2</v>
      </c>
    </row>
    <row r="215" spans="1:5" x14ac:dyDescent="0.25">
      <c r="A215" s="313" t="s">
        <v>9985</v>
      </c>
      <c r="B215" s="304">
        <v>4</v>
      </c>
      <c r="C215" s="2"/>
      <c r="D215" s="306" t="s">
        <v>9986</v>
      </c>
      <c r="E215" s="304">
        <v>2</v>
      </c>
    </row>
    <row r="216" spans="1:5" x14ac:dyDescent="0.25">
      <c r="A216" s="313" t="s">
        <v>9987</v>
      </c>
      <c r="B216" s="304">
        <v>4</v>
      </c>
      <c r="C216" s="2"/>
      <c r="D216" s="306" t="s">
        <v>9988</v>
      </c>
      <c r="E216" s="304">
        <v>2</v>
      </c>
    </row>
    <row r="217" spans="1:5" x14ac:dyDescent="0.25">
      <c r="A217" s="313" t="s">
        <v>9989</v>
      </c>
      <c r="B217" s="304">
        <v>4</v>
      </c>
      <c r="C217" s="2"/>
      <c r="D217" s="306" t="s">
        <v>9990</v>
      </c>
      <c r="E217" s="304">
        <v>2</v>
      </c>
    </row>
    <row r="218" spans="1:5" x14ac:dyDescent="0.25">
      <c r="A218" s="313" t="s">
        <v>9991</v>
      </c>
      <c r="B218" s="304">
        <v>4</v>
      </c>
      <c r="C218" s="2"/>
      <c r="D218" s="306" t="s">
        <v>9992</v>
      </c>
      <c r="E218" s="304">
        <v>2</v>
      </c>
    </row>
    <row r="219" spans="1:5" x14ac:dyDescent="0.25">
      <c r="A219" s="313" t="s">
        <v>9993</v>
      </c>
      <c r="B219" s="304">
        <v>4</v>
      </c>
      <c r="C219" s="2"/>
      <c r="D219" s="306" t="s">
        <v>9994</v>
      </c>
      <c r="E219" s="304">
        <v>2</v>
      </c>
    </row>
    <row r="220" spans="1:5" x14ac:dyDescent="0.25">
      <c r="A220" s="313" t="s">
        <v>9995</v>
      </c>
      <c r="B220" s="304">
        <v>4</v>
      </c>
      <c r="C220" s="2"/>
      <c r="D220" s="306" t="s">
        <v>9996</v>
      </c>
      <c r="E220" s="304">
        <v>2</v>
      </c>
    </row>
    <row r="221" spans="1:5" x14ac:dyDescent="0.25">
      <c r="A221" s="313" t="s">
        <v>9997</v>
      </c>
      <c r="B221" s="304">
        <v>4</v>
      </c>
      <c r="C221" s="2"/>
      <c r="D221" s="306" t="s">
        <v>9998</v>
      </c>
      <c r="E221" s="304">
        <v>2</v>
      </c>
    </row>
    <row r="222" spans="1:5" x14ac:dyDescent="0.25">
      <c r="A222" s="313" t="s">
        <v>9999</v>
      </c>
      <c r="B222" s="304">
        <v>4</v>
      </c>
      <c r="C222" s="2"/>
      <c r="D222" s="306" t="s">
        <v>10000</v>
      </c>
      <c r="E222" s="304">
        <v>2</v>
      </c>
    </row>
    <row r="223" spans="1:5" x14ac:dyDescent="0.25">
      <c r="A223" s="313" t="s">
        <v>10001</v>
      </c>
      <c r="B223" s="304">
        <v>4</v>
      </c>
      <c r="C223" s="2"/>
      <c r="D223" s="306" t="s">
        <v>10002</v>
      </c>
      <c r="E223" s="304">
        <v>2</v>
      </c>
    </row>
    <row r="224" spans="1:5" x14ac:dyDescent="0.25">
      <c r="A224" s="313" t="s">
        <v>7941</v>
      </c>
      <c r="B224" s="304">
        <v>4</v>
      </c>
      <c r="C224" s="2"/>
      <c r="D224" s="306" t="s">
        <v>10003</v>
      </c>
      <c r="E224" s="304">
        <v>2</v>
      </c>
    </row>
    <row r="225" spans="1:5" x14ac:dyDescent="0.25">
      <c r="A225" s="313" t="s">
        <v>5528</v>
      </c>
      <c r="B225" s="304">
        <v>4</v>
      </c>
      <c r="C225" s="2"/>
      <c r="D225" s="306" t="s">
        <v>10004</v>
      </c>
      <c r="E225" s="304">
        <v>2</v>
      </c>
    </row>
    <row r="226" spans="1:5" x14ac:dyDescent="0.25">
      <c r="A226" s="313" t="s">
        <v>7872</v>
      </c>
      <c r="B226" s="304">
        <v>4</v>
      </c>
      <c r="C226" s="2"/>
      <c r="D226" s="306" t="s">
        <v>10005</v>
      </c>
      <c r="E226" s="304">
        <v>2</v>
      </c>
    </row>
    <row r="227" spans="1:5" x14ac:dyDescent="0.25">
      <c r="A227" s="313" t="s">
        <v>10006</v>
      </c>
      <c r="B227" s="304">
        <v>4</v>
      </c>
      <c r="C227" s="2"/>
      <c r="D227" s="306" t="s">
        <v>10007</v>
      </c>
      <c r="E227" s="304">
        <v>2</v>
      </c>
    </row>
    <row r="228" spans="1:5" x14ac:dyDescent="0.25">
      <c r="A228" s="313" t="s">
        <v>10008</v>
      </c>
      <c r="B228" s="304">
        <v>4</v>
      </c>
      <c r="C228" s="2"/>
      <c r="D228" s="306">
        <v>20150668</v>
      </c>
      <c r="E228" s="304">
        <v>2</v>
      </c>
    </row>
    <row r="229" spans="1:5" x14ac:dyDescent="0.25">
      <c r="A229" s="313" t="s">
        <v>7884</v>
      </c>
      <c r="B229" s="304">
        <v>4</v>
      </c>
      <c r="C229" s="2"/>
      <c r="D229" s="306" t="s">
        <v>10009</v>
      </c>
      <c r="E229" s="304">
        <v>2</v>
      </c>
    </row>
    <row r="230" spans="1:5" x14ac:dyDescent="0.25">
      <c r="A230" s="313" t="s">
        <v>10010</v>
      </c>
      <c r="B230" s="304">
        <v>4</v>
      </c>
      <c r="C230" s="2"/>
      <c r="D230" s="306" t="s">
        <v>10011</v>
      </c>
      <c r="E230" s="304">
        <v>2</v>
      </c>
    </row>
    <row r="231" spans="1:5" x14ac:dyDescent="0.25">
      <c r="A231" s="313" t="s">
        <v>10012</v>
      </c>
      <c r="B231" s="304">
        <v>4</v>
      </c>
      <c r="C231" s="2"/>
      <c r="D231" s="306">
        <v>2101172809</v>
      </c>
      <c r="E231" s="304">
        <v>2</v>
      </c>
    </row>
    <row r="232" spans="1:5" x14ac:dyDescent="0.25">
      <c r="A232" s="313" t="s">
        <v>6399</v>
      </c>
      <c r="B232" s="304">
        <v>4</v>
      </c>
      <c r="C232" s="2"/>
      <c r="D232" s="306">
        <v>221840</v>
      </c>
      <c r="E232" s="304">
        <v>2</v>
      </c>
    </row>
    <row r="233" spans="1:5" x14ac:dyDescent="0.25">
      <c r="A233" s="313" t="s">
        <v>10013</v>
      </c>
      <c r="B233" s="304">
        <v>4</v>
      </c>
      <c r="C233" s="2"/>
      <c r="D233" s="306">
        <v>228292</v>
      </c>
      <c r="E233" s="304">
        <v>2</v>
      </c>
    </row>
    <row r="234" spans="1:5" x14ac:dyDescent="0.25">
      <c r="A234" s="313" t="s">
        <v>7866</v>
      </c>
      <c r="B234" s="304">
        <v>4</v>
      </c>
      <c r="C234" s="2"/>
      <c r="D234" s="306">
        <v>242095</v>
      </c>
      <c r="E234" s="304">
        <v>2</v>
      </c>
    </row>
    <row r="235" spans="1:5" x14ac:dyDescent="0.25">
      <c r="A235" s="313" t="s">
        <v>10014</v>
      </c>
      <c r="B235" s="304">
        <v>4</v>
      </c>
      <c r="C235" s="2"/>
      <c r="D235" s="306">
        <v>244259</v>
      </c>
      <c r="E235" s="304">
        <v>2</v>
      </c>
    </row>
    <row r="236" spans="1:5" x14ac:dyDescent="0.25">
      <c r="A236" s="313" t="s">
        <v>10015</v>
      </c>
      <c r="B236" s="304">
        <v>4</v>
      </c>
      <c r="C236" s="2"/>
      <c r="D236" s="306">
        <v>2606444</v>
      </c>
      <c r="E236" s="304">
        <v>2</v>
      </c>
    </row>
    <row r="237" spans="1:5" x14ac:dyDescent="0.25">
      <c r="A237" s="313" t="s">
        <v>7954</v>
      </c>
      <c r="B237" s="304">
        <v>4</v>
      </c>
      <c r="C237" s="2"/>
      <c r="D237" s="306">
        <v>260694</v>
      </c>
      <c r="E237" s="304">
        <v>2</v>
      </c>
    </row>
    <row r="238" spans="1:5" x14ac:dyDescent="0.25">
      <c r="A238" s="313" t="s">
        <v>10016</v>
      </c>
      <c r="B238" s="304">
        <v>4</v>
      </c>
      <c r="C238" s="2"/>
      <c r="D238" s="306" t="s">
        <v>10017</v>
      </c>
      <c r="E238" s="304">
        <v>2</v>
      </c>
    </row>
    <row r="239" spans="1:5" x14ac:dyDescent="0.25">
      <c r="A239" s="313" t="s">
        <v>10018</v>
      </c>
      <c r="B239" s="304">
        <v>4</v>
      </c>
      <c r="C239" s="2"/>
      <c r="D239" s="306">
        <v>278346</v>
      </c>
      <c r="E239" s="304">
        <v>2</v>
      </c>
    </row>
    <row r="240" spans="1:5" x14ac:dyDescent="0.25">
      <c r="A240" s="313" t="s">
        <v>10019</v>
      </c>
      <c r="B240" s="304">
        <v>4</v>
      </c>
      <c r="C240" s="2"/>
      <c r="D240" s="306" t="s">
        <v>10020</v>
      </c>
      <c r="E240" s="304">
        <v>2</v>
      </c>
    </row>
    <row r="241" spans="1:5" x14ac:dyDescent="0.25">
      <c r="A241" s="313" t="s">
        <v>10021</v>
      </c>
      <c r="B241" s="304">
        <v>4</v>
      </c>
      <c r="C241" s="2"/>
      <c r="D241" s="306">
        <v>311975</v>
      </c>
      <c r="E241" s="304">
        <v>2</v>
      </c>
    </row>
    <row r="242" spans="1:5" x14ac:dyDescent="0.25">
      <c r="A242" s="313" t="s">
        <v>7903</v>
      </c>
      <c r="B242" s="304">
        <v>3</v>
      </c>
      <c r="C242" s="2"/>
      <c r="D242" s="306">
        <v>31400759</v>
      </c>
      <c r="E242" s="304">
        <v>2</v>
      </c>
    </row>
    <row r="243" spans="1:5" x14ac:dyDescent="0.25">
      <c r="A243" s="313" t="s">
        <v>10022</v>
      </c>
      <c r="B243" s="304">
        <v>3</v>
      </c>
      <c r="C243" s="2"/>
      <c r="D243" s="306">
        <v>3310372</v>
      </c>
      <c r="E243" s="304">
        <v>2</v>
      </c>
    </row>
    <row r="244" spans="1:5" x14ac:dyDescent="0.25">
      <c r="A244" s="313" t="s">
        <v>10023</v>
      </c>
      <c r="B244" s="304">
        <v>3</v>
      </c>
      <c r="C244" s="2"/>
      <c r="D244" s="306" t="s">
        <v>10024</v>
      </c>
      <c r="E244" s="304">
        <v>2</v>
      </c>
    </row>
    <row r="245" spans="1:5" x14ac:dyDescent="0.25">
      <c r="A245" s="313" t="s">
        <v>10025</v>
      </c>
      <c r="B245" s="304">
        <v>3</v>
      </c>
      <c r="C245" s="2"/>
      <c r="D245" s="306" t="s">
        <v>10026</v>
      </c>
      <c r="E245" s="304">
        <v>2</v>
      </c>
    </row>
    <row r="246" spans="1:5" x14ac:dyDescent="0.25">
      <c r="A246" s="313" t="s">
        <v>7007</v>
      </c>
      <c r="B246" s="304">
        <v>3</v>
      </c>
      <c r="C246" s="2"/>
      <c r="D246" s="306">
        <v>33857</v>
      </c>
      <c r="E246" s="304">
        <v>2</v>
      </c>
    </row>
    <row r="247" spans="1:5" x14ac:dyDescent="0.25">
      <c r="A247" s="313" t="s">
        <v>10027</v>
      </c>
      <c r="B247" s="304">
        <v>3</v>
      </c>
      <c r="C247" s="2"/>
      <c r="D247" s="306">
        <v>383427</v>
      </c>
      <c r="E247" s="304">
        <v>2</v>
      </c>
    </row>
    <row r="248" spans="1:5" x14ac:dyDescent="0.25">
      <c r="A248" s="313" t="s">
        <v>10028</v>
      </c>
      <c r="B248" s="304">
        <v>3</v>
      </c>
      <c r="C248" s="2"/>
      <c r="D248" s="306">
        <v>40099</v>
      </c>
      <c r="E248" s="304">
        <v>2</v>
      </c>
    </row>
    <row r="249" spans="1:5" x14ac:dyDescent="0.25">
      <c r="A249" s="313" t="s">
        <v>10029</v>
      </c>
      <c r="B249" s="304">
        <v>3</v>
      </c>
      <c r="C249" s="2"/>
      <c r="D249" s="306">
        <v>43400003</v>
      </c>
      <c r="E249" s="304">
        <v>2</v>
      </c>
    </row>
    <row r="250" spans="1:5" x14ac:dyDescent="0.25">
      <c r="A250" s="313" t="s">
        <v>10030</v>
      </c>
      <c r="B250" s="304">
        <v>3</v>
      </c>
      <c r="C250" s="2"/>
      <c r="D250" s="306">
        <v>4659</v>
      </c>
      <c r="E250" s="304">
        <v>2</v>
      </c>
    </row>
    <row r="251" spans="1:5" x14ac:dyDescent="0.25">
      <c r="A251" s="313" t="s">
        <v>10031</v>
      </c>
      <c r="B251" s="304">
        <v>3</v>
      </c>
      <c r="C251" s="2"/>
      <c r="D251" s="306" t="s">
        <v>10032</v>
      </c>
      <c r="E251" s="304">
        <v>2</v>
      </c>
    </row>
    <row r="252" spans="1:5" x14ac:dyDescent="0.25">
      <c r="A252" s="313" t="s">
        <v>10033</v>
      </c>
      <c r="B252" s="304">
        <v>3</v>
      </c>
      <c r="C252" s="2"/>
      <c r="D252" s="306">
        <v>511</v>
      </c>
      <c r="E252" s="304">
        <v>2</v>
      </c>
    </row>
    <row r="253" spans="1:5" x14ac:dyDescent="0.25">
      <c r="A253" s="313" t="s">
        <v>10034</v>
      </c>
      <c r="B253" s="304">
        <v>3</v>
      </c>
      <c r="C253" s="2"/>
      <c r="D253" s="306">
        <v>570</v>
      </c>
      <c r="E253" s="304">
        <v>2</v>
      </c>
    </row>
    <row r="254" spans="1:5" x14ac:dyDescent="0.25">
      <c r="A254" s="313" t="s">
        <v>10035</v>
      </c>
      <c r="B254" s="304">
        <v>3</v>
      </c>
      <c r="C254" s="2"/>
      <c r="D254" s="306" t="s">
        <v>10036</v>
      </c>
      <c r="E254" s="304">
        <v>2</v>
      </c>
    </row>
    <row r="255" spans="1:5" x14ac:dyDescent="0.25">
      <c r="A255" s="313" t="s">
        <v>10037</v>
      </c>
      <c r="B255" s="304">
        <v>3</v>
      </c>
      <c r="C255" s="2"/>
      <c r="D255" s="306" t="s">
        <v>10038</v>
      </c>
      <c r="E255" s="304">
        <v>2</v>
      </c>
    </row>
    <row r="256" spans="1:5" x14ac:dyDescent="0.25">
      <c r="A256" s="313" t="s">
        <v>10039</v>
      </c>
      <c r="B256" s="304">
        <v>3</v>
      </c>
      <c r="C256" s="2"/>
      <c r="D256" s="306">
        <v>602525</v>
      </c>
      <c r="E256" s="304">
        <v>2</v>
      </c>
    </row>
    <row r="257" spans="1:5" x14ac:dyDescent="0.25">
      <c r="A257" s="313" t="s">
        <v>10040</v>
      </c>
      <c r="B257" s="304">
        <v>3</v>
      </c>
      <c r="C257" s="2"/>
      <c r="D257" s="306">
        <v>602699</v>
      </c>
      <c r="E257" s="304">
        <v>2</v>
      </c>
    </row>
    <row r="258" spans="1:5" x14ac:dyDescent="0.25">
      <c r="A258" s="313" t="s">
        <v>10041</v>
      </c>
      <c r="B258" s="304">
        <v>3</v>
      </c>
      <c r="C258" s="2"/>
      <c r="D258" s="306">
        <v>6038</v>
      </c>
      <c r="E258" s="304">
        <v>2</v>
      </c>
    </row>
    <row r="259" spans="1:5" x14ac:dyDescent="0.25">
      <c r="A259" s="313" t="s">
        <v>10042</v>
      </c>
      <c r="B259" s="304">
        <v>3</v>
      </c>
      <c r="C259" s="2"/>
      <c r="D259" s="306">
        <v>613868</v>
      </c>
      <c r="E259" s="304">
        <v>2</v>
      </c>
    </row>
    <row r="260" spans="1:5" x14ac:dyDescent="0.25">
      <c r="A260" s="313" t="s">
        <v>10043</v>
      </c>
      <c r="B260" s="304">
        <v>3</v>
      </c>
      <c r="C260" s="2"/>
      <c r="D260" s="306">
        <v>643576</v>
      </c>
      <c r="E260" s="304">
        <v>2</v>
      </c>
    </row>
    <row r="261" spans="1:5" x14ac:dyDescent="0.25">
      <c r="A261" s="313" t="s">
        <v>10044</v>
      </c>
      <c r="B261" s="304">
        <v>3</v>
      </c>
      <c r="C261" s="2"/>
      <c r="D261" s="306">
        <v>662</v>
      </c>
      <c r="E261" s="304">
        <v>2</v>
      </c>
    </row>
    <row r="262" spans="1:5" x14ac:dyDescent="0.25">
      <c r="A262" s="313" t="s">
        <v>10045</v>
      </c>
      <c r="B262" s="304">
        <v>3</v>
      </c>
      <c r="C262" s="2"/>
      <c r="D262" s="306" t="s">
        <v>10046</v>
      </c>
      <c r="E262" s="304">
        <v>2</v>
      </c>
    </row>
    <row r="263" spans="1:5" x14ac:dyDescent="0.25">
      <c r="A263" s="313" t="s">
        <v>10047</v>
      </c>
      <c r="B263" s="304">
        <v>3</v>
      </c>
      <c r="C263" s="2"/>
      <c r="D263" s="306">
        <v>670821</v>
      </c>
      <c r="E263" s="304">
        <v>2</v>
      </c>
    </row>
    <row r="264" spans="1:5" x14ac:dyDescent="0.25">
      <c r="A264" s="313" t="s">
        <v>7879</v>
      </c>
      <c r="B264" s="304">
        <v>3</v>
      </c>
      <c r="C264" s="2"/>
      <c r="D264" s="306">
        <v>694502</v>
      </c>
      <c r="E264" s="304">
        <v>2</v>
      </c>
    </row>
    <row r="265" spans="1:5" x14ac:dyDescent="0.25">
      <c r="A265" s="313" t="s">
        <v>10048</v>
      </c>
      <c r="B265" s="304">
        <v>3</v>
      </c>
      <c r="C265" s="2"/>
      <c r="D265" s="306">
        <v>731060</v>
      </c>
      <c r="E265" s="304">
        <v>2</v>
      </c>
    </row>
    <row r="266" spans="1:5" x14ac:dyDescent="0.25">
      <c r="A266" s="313" t="s">
        <v>10049</v>
      </c>
      <c r="B266" s="304">
        <v>3</v>
      </c>
      <c r="C266" s="2"/>
      <c r="D266" s="306" t="s">
        <v>10050</v>
      </c>
      <c r="E266" s="304">
        <v>2</v>
      </c>
    </row>
    <row r="267" spans="1:5" x14ac:dyDescent="0.25">
      <c r="A267" s="313" t="s">
        <v>10051</v>
      </c>
      <c r="B267" s="304">
        <v>3</v>
      </c>
      <c r="C267" s="2"/>
      <c r="D267" s="306">
        <v>758161</v>
      </c>
      <c r="E267" s="304">
        <v>2</v>
      </c>
    </row>
    <row r="268" spans="1:5" x14ac:dyDescent="0.25">
      <c r="A268" s="313" t="s">
        <v>10052</v>
      </c>
      <c r="B268" s="304">
        <v>3</v>
      </c>
      <c r="C268" s="2"/>
      <c r="D268" s="306">
        <v>81471595</v>
      </c>
      <c r="E268" s="304">
        <v>2</v>
      </c>
    </row>
    <row r="269" spans="1:5" x14ac:dyDescent="0.25">
      <c r="A269" s="313" t="s">
        <v>10053</v>
      </c>
      <c r="B269" s="304">
        <v>3</v>
      </c>
      <c r="C269" s="2"/>
      <c r="D269" s="306" t="s">
        <v>10054</v>
      </c>
      <c r="E269" s="304">
        <v>2</v>
      </c>
    </row>
    <row r="270" spans="1:5" ht="30" x14ac:dyDescent="0.25">
      <c r="A270" s="313" t="s">
        <v>10055</v>
      </c>
      <c r="B270" s="304">
        <v>3</v>
      </c>
      <c r="C270" s="2"/>
      <c r="D270" s="306" t="s">
        <v>10056</v>
      </c>
      <c r="E270" s="304">
        <v>2</v>
      </c>
    </row>
    <row r="271" spans="1:5" ht="30" x14ac:dyDescent="0.25">
      <c r="A271" s="313" t="s">
        <v>10057</v>
      </c>
      <c r="B271" s="304">
        <v>3</v>
      </c>
      <c r="C271" s="2"/>
      <c r="D271" s="306">
        <v>91231206</v>
      </c>
      <c r="E271" s="304">
        <v>2</v>
      </c>
    </row>
    <row r="272" spans="1:5" x14ac:dyDescent="0.25">
      <c r="A272" s="313" t="s">
        <v>10058</v>
      </c>
      <c r="B272" s="304">
        <v>3</v>
      </c>
      <c r="C272" s="2"/>
      <c r="D272" s="306" t="s">
        <v>10059</v>
      </c>
      <c r="E272" s="304">
        <v>2</v>
      </c>
    </row>
    <row r="273" spans="1:5" x14ac:dyDescent="0.25">
      <c r="A273" s="313" t="s">
        <v>10060</v>
      </c>
      <c r="B273" s="304">
        <v>3</v>
      </c>
      <c r="C273" s="2"/>
      <c r="D273" s="306">
        <v>9313133</v>
      </c>
      <c r="E273" s="304">
        <v>2</v>
      </c>
    </row>
    <row r="274" spans="1:5" x14ac:dyDescent="0.25">
      <c r="A274" s="313" t="s">
        <v>10061</v>
      </c>
      <c r="B274" s="304">
        <v>3</v>
      </c>
      <c r="C274" s="2"/>
      <c r="D274" s="306" t="s">
        <v>10062</v>
      </c>
      <c r="E274" s="304">
        <v>2</v>
      </c>
    </row>
    <row r="275" spans="1:5" x14ac:dyDescent="0.25">
      <c r="A275" s="313" t="s">
        <v>10063</v>
      </c>
      <c r="B275" s="304">
        <v>3</v>
      </c>
      <c r="C275" s="2"/>
      <c r="D275" s="306" t="s">
        <v>10064</v>
      </c>
      <c r="E275" s="304">
        <v>2</v>
      </c>
    </row>
    <row r="276" spans="1:5" x14ac:dyDescent="0.25">
      <c r="A276" s="313" t="s">
        <v>10065</v>
      </c>
      <c r="B276" s="304">
        <v>3</v>
      </c>
      <c r="C276" s="2"/>
      <c r="D276" s="306" t="s">
        <v>10066</v>
      </c>
      <c r="E276" s="304">
        <v>2</v>
      </c>
    </row>
    <row r="277" spans="1:5" x14ac:dyDescent="0.25">
      <c r="A277" s="313" t="s">
        <v>10067</v>
      </c>
      <c r="B277" s="304">
        <v>3</v>
      </c>
      <c r="C277" s="2"/>
      <c r="D277" s="306" t="s">
        <v>10068</v>
      </c>
      <c r="E277" s="304">
        <v>2</v>
      </c>
    </row>
    <row r="278" spans="1:5" x14ac:dyDescent="0.25">
      <c r="A278" s="313" t="s">
        <v>10069</v>
      </c>
      <c r="B278" s="304">
        <v>3</v>
      </c>
      <c r="C278" s="2"/>
      <c r="D278" s="306" t="s">
        <v>10070</v>
      </c>
      <c r="E278" s="304">
        <v>2</v>
      </c>
    </row>
    <row r="279" spans="1:5" x14ac:dyDescent="0.25">
      <c r="A279" s="313" t="s">
        <v>10071</v>
      </c>
      <c r="B279" s="304">
        <v>3</v>
      </c>
      <c r="C279" s="2"/>
      <c r="D279" s="306" t="s">
        <v>10072</v>
      </c>
      <c r="E279" s="304">
        <v>2</v>
      </c>
    </row>
    <row r="280" spans="1:5" x14ac:dyDescent="0.25">
      <c r="A280" s="313" t="s">
        <v>10073</v>
      </c>
      <c r="B280" s="304">
        <v>3</v>
      </c>
      <c r="C280" s="2"/>
      <c r="D280" s="306" t="s">
        <v>10074</v>
      </c>
      <c r="E280" s="304">
        <v>2</v>
      </c>
    </row>
    <row r="281" spans="1:5" ht="30" x14ac:dyDescent="0.25">
      <c r="A281" s="313" t="s">
        <v>10075</v>
      </c>
      <c r="B281" s="304">
        <v>3</v>
      </c>
      <c r="C281" s="2"/>
      <c r="D281" s="306" t="s">
        <v>10076</v>
      </c>
      <c r="E281" s="304">
        <v>2</v>
      </c>
    </row>
    <row r="282" spans="1:5" x14ac:dyDescent="0.25">
      <c r="A282" s="313" t="s">
        <v>10077</v>
      </c>
      <c r="B282" s="304">
        <v>3</v>
      </c>
      <c r="C282" s="2"/>
      <c r="D282" s="306" t="s">
        <v>10078</v>
      </c>
      <c r="E282" s="304">
        <v>2</v>
      </c>
    </row>
    <row r="283" spans="1:5" x14ac:dyDescent="0.25">
      <c r="A283" s="313" t="s">
        <v>10079</v>
      </c>
      <c r="B283" s="304">
        <v>3</v>
      </c>
      <c r="C283" s="2"/>
      <c r="D283" s="306" t="s">
        <v>10080</v>
      </c>
      <c r="E283" s="304">
        <v>2</v>
      </c>
    </row>
    <row r="284" spans="1:5" ht="30" x14ac:dyDescent="0.25">
      <c r="A284" s="313" t="s">
        <v>10081</v>
      </c>
      <c r="B284" s="304">
        <v>3</v>
      </c>
      <c r="C284" s="2"/>
      <c r="D284" s="306" t="s">
        <v>10082</v>
      </c>
      <c r="E284" s="304">
        <v>2</v>
      </c>
    </row>
    <row r="285" spans="1:5" ht="30" x14ac:dyDescent="0.25">
      <c r="A285" s="313" t="s">
        <v>10083</v>
      </c>
      <c r="B285" s="304">
        <v>3</v>
      </c>
      <c r="C285" s="2"/>
      <c r="D285" s="306" t="s">
        <v>10084</v>
      </c>
      <c r="E285" s="304">
        <v>2</v>
      </c>
    </row>
    <row r="286" spans="1:5" x14ac:dyDescent="0.25">
      <c r="A286" s="313" t="s">
        <v>10085</v>
      </c>
      <c r="B286" s="304">
        <v>3</v>
      </c>
      <c r="C286" s="2"/>
      <c r="D286" s="306" t="s">
        <v>10086</v>
      </c>
      <c r="E286" s="304">
        <v>2</v>
      </c>
    </row>
    <row r="287" spans="1:5" x14ac:dyDescent="0.25">
      <c r="A287" s="313" t="s">
        <v>7891</v>
      </c>
      <c r="B287" s="304">
        <v>3</v>
      </c>
      <c r="C287" s="2"/>
      <c r="D287" s="306" t="s">
        <v>10087</v>
      </c>
      <c r="E287" s="304">
        <v>2</v>
      </c>
    </row>
    <row r="288" spans="1:5" x14ac:dyDescent="0.25">
      <c r="A288" s="313" t="s">
        <v>10088</v>
      </c>
      <c r="B288" s="304">
        <v>3</v>
      </c>
      <c r="C288" s="2"/>
      <c r="D288" s="306" t="s">
        <v>10089</v>
      </c>
      <c r="E288" s="304">
        <v>2</v>
      </c>
    </row>
    <row r="289" spans="1:5" x14ac:dyDescent="0.25">
      <c r="A289" s="313" t="s">
        <v>10090</v>
      </c>
      <c r="B289" s="304">
        <v>3</v>
      </c>
      <c r="C289" s="2"/>
      <c r="D289" s="306" t="s">
        <v>10091</v>
      </c>
      <c r="E289" s="304">
        <v>2</v>
      </c>
    </row>
    <row r="290" spans="1:5" x14ac:dyDescent="0.25">
      <c r="A290" s="313" t="s">
        <v>10092</v>
      </c>
      <c r="B290" s="304">
        <v>3</v>
      </c>
      <c r="C290" s="2"/>
      <c r="D290" s="306" t="s">
        <v>10093</v>
      </c>
      <c r="E290" s="304">
        <v>2</v>
      </c>
    </row>
    <row r="291" spans="1:5" x14ac:dyDescent="0.25">
      <c r="A291" s="313" t="s">
        <v>7042</v>
      </c>
      <c r="B291" s="304">
        <v>3</v>
      </c>
      <c r="C291" s="2"/>
      <c r="D291" s="306" t="s">
        <v>10094</v>
      </c>
      <c r="E291" s="304">
        <v>2</v>
      </c>
    </row>
    <row r="292" spans="1:5" x14ac:dyDescent="0.25">
      <c r="A292" s="313" t="s">
        <v>10095</v>
      </c>
      <c r="B292" s="304">
        <v>3</v>
      </c>
      <c r="C292" s="2"/>
      <c r="D292" s="306" t="s">
        <v>10096</v>
      </c>
      <c r="E292" s="304">
        <v>2</v>
      </c>
    </row>
    <row r="293" spans="1:5" x14ac:dyDescent="0.25">
      <c r="A293" s="313" t="s">
        <v>10097</v>
      </c>
      <c r="B293" s="304">
        <v>3</v>
      </c>
      <c r="C293" s="2"/>
      <c r="D293" s="306" t="s">
        <v>10098</v>
      </c>
      <c r="E293" s="304">
        <v>2</v>
      </c>
    </row>
    <row r="294" spans="1:5" x14ac:dyDescent="0.25">
      <c r="A294" s="313" t="s">
        <v>10099</v>
      </c>
      <c r="B294" s="304">
        <v>3</v>
      </c>
      <c r="C294" s="2"/>
      <c r="D294" s="306" t="s">
        <v>10100</v>
      </c>
      <c r="E294" s="304">
        <v>2</v>
      </c>
    </row>
    <row r="295" spans="1:5" x14ac:dyDescent="0.25">
      <c r="A295" s="313" t="s">
        <v>10101</v>
      </c>
      <c r="B295" s="304">
        <v>3</v>
      </c>
      <c r="C295" s="2"/>
      <c r="D295" s="306" t="s">
        <v>10102</v>
      </c>
      <c r="E295" s="304">
        <v>2</v>
      </c>
    </row>
    <row r="296" spans="1:5" ht="30" x14ac:dyDescent="0.25">
      <c r="A296" s="313" t="s">
        <v>10103</v>
      </c>
      <c r="B296" s="304">
        <v>3</v>
      </c>
      <c r="C296" s="2"/>
      <c r="D296" s="306" t="s">
        <v>10104</v>
      </c>
      <c r="E296" s="304">
        <v>2</v>
      </c>
    </row>
    <row r="297" spans="1:5" x14ac:dyDescent="0.25">
      <c r="A297" s="313" t="s">
        <v>10105</v>
      </c>
      <c r="B297" s="304">
        <v>3</v>
      </c>
      <c r="C297" s="2"/>
      <c r="D297" s="306" t="s">
        <v>10106</v>
      </c>
      <c r="E297" s="304">
        <v>2</v>
      </c>
    </row>
    <row r="298" spans="1:5" x14ac:dyDescent="0.25">
      <c r="A298" s="313" t="s">
        <v>10107</v>
      </c>
      <c r="B298" s="304">
        <v>3</v>
      </c>
      <c r="C298" s="2"/>
      <c r="D298" s="306" t="s">
        <v>10108</v>
      </c>
      <c r="E298" s="304">
        <v>2</v>
      </c>
    </row>
    <row r="299" spans="1:5" x14ac:dyDescent="0.25">
      <c r="A299" s="313" t="s">
        <v>10109</v>
      </c>
      <c r="B299" s="304">
        <v>3</v>
      </c>
      <c r="C299" s="2"/>
      <c r="D299" s="306" t="s">
        <v>10110</v>
      </c>
      <c r="E299" s="304">
        <v>2</v>
      </c>
    </row>
    <row r="300" spans="1:5" x14ac:dyDescent="0.25">
      <c r="A300" s="313" t="s">
        <v>10111</v>
      </c>
      <c r="B300" s="304">
        <v>3</v>
      </c>
      <c r="C300" s="2"/>
      <c r="D300" s="306" t="s">
        <v>10112</v>
      </c>
      <c r="E300" s="304">
        <v>2</v>
      </c>
    </row>
    <row r="301" spans="1:5" x14ac:dyDescent="0.25">
      <c r="A301" s="313" t="s">
        <v>10113</v>
      </c>
      <c r="B301" s="304">
        <v>3</v>
      </c>
      <c r="C301" s="2"/>
      <c r="D301" s="306" t="s">
        <v>10114</v>
      </c>
      <c r="E301" s="304">
        <v>2</v>
      </c>
    </row>
    <row r="302" spans="1:5" x14ac:dyDescent="0.25">
      <c r="A302" s="313" t="s">
        <v>10115</v>
      </c>
      <c r="B302" s="304">
        <v>3</v>
      </c>
      <c r="C302" s="2"/>
      <c r="D302" s="306" t="s">
        <v>10116</v>
      </c>
      <c r="E302" s="304">
        <v>2</v>
      </c>
    </row>
    <row r="303" spans="1:5" x14ac:dyDescent="0.25">
      <c r="A303" s="313" t="s">
        <v>7929</v>
      </c>
      <c r="B303" s="304">
        <v>3</v>
      </c>
      <c r="C303" s="2"/>
      <c r="D303" s="306" t="s">
        <v>10117</v>
      </c>
      <c r="E303" s="304">
        <v>2</v>
      </c>
    </row>
    <row r="304" spans="1:5" ht="30" x14ac:dyDescent="0.25">
      <c r="A304" s="313" t="s">
        <v>10118</v>
      </c>
      <c r="B304" s="304">
        <v>3</v>
      </c>
      <c r="C304" s="2"/>
      <c r="D304" s="306" t="s">
        <v>10119</v>
      </c>
      <c r="E304" s="304">
        <v>2</v>
      </c>
    </row>
    <row r="305" spans="1:5" ht="30" x14ac:dyDescent="0.25">
      <c r="A305" s="313" t="s">
        <v>10120</v>
      </c>
      <c r="B305" s="304">
        <v>3</v>
      </c>
      <c r="C305" s="2"/>
      <c r="D305" s="306" t="s">
        <v>10121</v>
      </c>
      <c r="E305" s="304">
        <v>2</v>
      </c>
    </row>
    <row r="306" spans="1:5" ht="30" x14ac:dyDescent="0.25">
      <c r="A306" s="313" t="s">
        <v>10122</v>
      </c>
      <c r="B306" s="304">
        <v>3</v>
      </c>
      <c r="C306" s="2"/>
      <c r="D306" s="306" t="s">
        <v>10123</v>
      </c>
      <c r="E306" s="304">
        <v>2</v>
      </c>
    </row>
    <row r="307" spans="1:5" ht="30" x14ac:dyDescent="0.25">
      <c r="A307" s="313" t="s">
        <v>10124</v>
      </c>
      <c r="B307" s="304">
        <v>3</v>
      </c>
      <c r="C307" s="2"/>
      <c r="D307" s="306" t="s">
        <v>10125</v>
      </c>
      <c r="E307" s="304">
        <v>2</v>
      </c>
    </row>
    <row r="308" spans="1:5" x14ac:dyDescent="0.25">
      <c r="A308" s="313" t="s">
        <v>10126</v>
      </c>
      <c r="B308" s="304">
        <v>3</v>
      </c>
      <c r="C308" s="2"/>
      <c r="D308" s="306" t="s">
        <v>10127</v>
      </c>
      <c r="E308" s="304">
        <v>2</v>
      </c>
    </row>
    <row r="309" spans="1:5" x14ac:dyDescent="0.25">
      <c r="A309" s="313" t="s">
        <v>10128</v>
      </c>
      <c r="B309" s="304">
        <v>3</v>
      </c>
      <c r="C309" s="2"/>
      <c r="D309" s="306" t="s">
        <v>10129</v>
      </c>
      <c r="E309" s="304">
        <v>2</v>
      </c>
    </row>
    <row r="310" spans="1:5" x14ac:dyDescent="0.25">
      <c r="A310" s="313" t="s">
        <v>10130</v>
      </c>
      <c r="B310" s="304">
        <v>3</v>
      </c>
      <c r="C310" s="2"/>
      <c r="D310" s="306" t="s">
        <v>10131</v>
      </c>
      <c r="E310" s="304">
        <v>2</v>
      </c>
    </row>
    <row r="311" spans="1:5" x14ac:dyDescent="0.25">
      <c r="A311" s="313" t="s">
        <v>5529</v>
      </c>
      <c r="B311" s="304">
        <v>3</v>
      </c>
      <c r="C311" s="2"/>
      <c r="D311" s="306" t="s">
        <v>10132</v>
      </c>
      <c r="E311" s="304">
        <v>2</v>
      </c>
    </row>
    <row r="312" spans="1:5" x14ac:dyDescent="0.25">
      <c r="A312" s="313" t="s">
        <v>10133</v>
      </c>
      <c r="B312" s="304">
        <v>3</v>
      </c>
      <c r="C312" s="2"/>
      <c r="D312" s="306" t="s">
        <v>10134</v>
      </c>
      <c r="E312" s="304">
        <v>2</v>
      </c>
    </row>
    <row r="313" spans="1:5" x14ac:dyDescent="0.25">
      <c r="A313" s="313" t="s">
        <v>7870</v>
      </c>
      <c r="B313" s="304">
        <v>3</v>
      </c>
      <c r="C313" s="2"/>
      <c r="D313" s="306" t="s">
        <v>10135</v>
      </c>
      <c r="E313" s="304">
        <v>2</v>
      </c>
    </row>
    <row r="314" spans="1:5" x14ac:dyDescent="0.25">
      <c r="A314" s="313" t="s">
        <v>10136</v>
      </c>
      <c r="B314" s="304">
        <v>3</v>
      </c>
      <c r="C314" s="2"/>
      <c r="D314" s="306" t="s">
        <v>10137</v>
      </c>
      <c r="E314" s="304">
        <v>2</v>
      </c>
    </row>
    <row r="315" spans="1:5" x14ac:dyDescent="0.25">
      <c r="A315" s="313" t="s">
        <v>5651</v>
      </c>
      <c r="B315" s="304">
        <v>3</v>
      </c>
      <c r="C315" s="2"/>
      <c r="D315" s="306" t="s">
        <v>10138</v>
      </c>
      <c r="E315" s="304">
        <v>2</v>
      </c>
    </row>
    <row r="316" spans="1:5" x14ac:dyDescent="0.25">
      <c r="A316" s="313" t="s">
        <v>10139</v>
      </c>
      <c r="B316" s="304">
        <v>3</v>
      </c>
      <c r="C316" s="2"/>
      <c r="D316" s="306" t="s">
        <v>10140</v>
      </c>
      <c r="E316" s="304">
        <v>2</v>
      </c>
    </row>
    <row r="317" spans="1:5" x14ac:dyDescent="0.25">
      <c r="A317" s="313" t="s">
        <v>7939</v>
      </c>
      <c r="B317" s="304">
        <v>3</v>
      </c>
      <c r="C317" s="2"/>
      <c r="D317" s="306" t="s">
        <v>10141</v>
      </c>
      <c r="E317" s="304">
        <v>2</v>
      </c>
    </row>
    <row r="318" spans="1:5" x14ac:dyDescent="0.25">
      <c r="A318" s="313" t="s">
        <v>10142</v>
      </c>
      <c r="B318" s="304">
        <v>3</v>
      </c>
      <c r="C318" s="2"/>
      <c r="D318" s="306" t="s">
        <v>10143</v>
      </c>
      <c r="E318" s="304">
        <v>2</v>
      </c>
    </row>
    <row r="319" spans="1:5" x14ac:dyDescent="0.25">
      <c r="A319" s="313" t="s">
        <v>10144</v>
      </c>
      <c r="B319" s="304">
        <v>3</v>
      </c>
      <c r="C319" s="2"/>
      <c r="D319" s="306" t="s">
        <v>10145</v>
      </c>
      <c r="E319" s="304">
        <v>2</v>
      </c>
    </row>
    <row r="320" spans="1:5" x14ac:dyDescent="0.25">
      <c r="A320" s="313" t="s">
        <v>10146</v>
      </c>
      <c r="B320" s="304">
        <v>3</v>
      </c>
      <c r="C320" s="2"/>
      <c r="D320" s="306" t="s">
        <v>10147</v>
      </c>
      <c r="E320" s="304">
        <v>2</v>
      </c>
    </row>
    <row r="321" spans="1:5" ht="30" x14ac:dyDescent="0.25">
      <c r="A321" s="313" t="s">
        <v>10148</v>
      </c>
      <c r="B321" s="304">
        <v>3</v>
      </c>
      <c r="C321" s="2"/>
      <c r="D321" s="306" t="s">
        <v>10149</v>
      </c>
      <c r="E321" s="304">
        <v>2</v>
      </c>
    </row>
    <row r="322" spans="1:5" x14ac:dyDescent="0.25">
      <c r="A322" s="313" t="s">
        <v>7860</v>
      </c>
      <c r="B322" s="304">
        <v>3</v>
      </c>
      <c r="C322" s="2"/>
      <c r="D322" s="306" t="s">
        <v>10150</v>
      </c>
      <c r="E322" s="304">
        <v>2</v>
      </c>
    </row>
    <row r="323" spans="1:5" x14ac:dyDescent="0.25">
      <c r="A323" s="313" t="s">
        <v>10151</v>
      </c>
      <c r="B323" s="304">
        <v>3</v>
      </c>
      <c r="C323" s="2"/>
      <c r="D323" s="306" t="s">
        <v>10152</v>
      </c>
      <c r="E323" s="304">
        <v>2</v>
      </c>
    </row>
    <row r="324" spans="1:5" x14ac:dyDescent="0.25">
      <c r="A324" s="313" t="s">
        <v>10153</v>
      </c>
      <c r="B324" s="304">
        <v>3</v>
      </c>
      <c r="C324" s="2"/>
      <c r="D324" s="306" t="s">
        <v>10154</v>
      </c>
      <c r="E324" s="304">
        <v>2</v>
      </c>
    </row>
    <row r="325" spans="1:5" x14ac:dyDescent="0.25">
      <c r="A325" s="313" t="s">
        <v>10155</v>
      </c>
      <c r="B325" s="304">
        <v>3</v>
      </c>
      <c r="C325" s="2"/>
      <c r="D325" s="306" t="s">
        <v>10156</v>
      </c>
      <c r="E325" s="304">
        <v>2</v>
      </c>
    </row>
    <row r="326" spans="1:5" x14ac:dyDescent="0.25">
      <c r="A326" s="313" t="s">
        <v>10157</v>
      </c>
      <c r="B326" s="304">
        <v>3</v>
      </c>
      <c r="C326" s="2"/>
      <c r="D326" s="306" t="s">
        <v>10158</v>
      </c>
      <c r="E326" s="304">
        <v>2</v>
      </c>
    </row>
    <row r="327" spans="1:5" x14ac:dyDescent="0.25">
      <c r="A327" s="313" t="s">
        <v>10159</v>
      </c>
      <c r="B327" s="304">
        <v>3</v>
      </c>
      <c r="C327" s="2"/>
      <c r="D327" s="306" t="s">
        <v>10160</v>
      </c>
      <c r="E327" s="304">
        <v>2</v>
      </c>
    </row>
    <row r="328" spans="1:5" x14ac:dyDescent="0.25">
      <c r="A328" s="313" t="s">
        <v>10161</v>
      </c>
      <c r="B328" s="304">
        <v>3</v>
      </c>
      <c r="C328" s="2"/>
      <c r="D328" s="306" t="s">
        <v>10162</v>
      </c>
      <c r="E328" s="304">
        <v>2</v>
      </c>
    </row>
    <row r="329" spans="1:5" x14ac:dyDescent="0.25">
      <c r="A329" s="313" t="s">
        <v>10163</v>
      </c>
      <c r="B329" s="304">
        <v>3</v>
      </c>
      <c r="C329" s="2"/>
      <c r="D329" s="306" t="s">
        <v>10164</v>
      </c>
      <c r="E329" s="304">
        <v>2</v>
      </c>
    </row>
    <row r="330" spans="1:5" x14ac:dyDescent="0.25">
      <c r="A330" s="313" t="s">
        <v>7947</v>
      </c>
      <c r="B330" s="304">
        <v>3</v>
      </c>
      <c r="C330" s="2"/>
      <c r="D330" s="306" t="s">
        <v>10165</v>
      </c>
      <c r="E330" s="304">
        <v>2</v>
      </c>
    </row>
    <row r="331" spans="1:5" x14ac:dyDescent="0.25">
      <c r="A331" s="313" t="s">
        <v>6400</v>
      </c>
      <c r="B331" s="304">
        <v>3</v>
      </c>
      <c r="C331" s="2"/>
      <c r="D331" s="306" t="s">
        <v>10166</v>
      </c>
      <c r="E331" s="304">
        <v>2</v>
      </c>
    </row>
    <row r="332" spans="1:5" x14ac:dyDescent="0.25">
      <c r="A332" s="313" t="s">
        <v>10167</v>
      </c>
      <c r="B332" s="304">
        <v>3</v>
      </c>
      <c r="C332" s="2"/>
      <c r="D332" s="306" t="s">
        <v>10168</v>
      </c>
      <c r="E332" s="304">
        <v>2</v>
      </c>
    </row>
    <row r="333" spans="1:5" x14ac:dyDescent="0.25">
      <c r="A333" s="313" t="s">
        <v>7853</v>
      </c>
      <c r="B333" s="304">
        <v>3</v>
      </c>
      <c r="C333" s="2"/>
      <c r="D333" s="306" t="s">
        <v>10169</v>
      </c>
      <c r="E333" s="304">
        <v>2</v>
      </c>
    </row>
    <row r="334" spans="1:5" x14ac:dyDescent="0.25">
      <c r="A334" s="313" t="s">
        <v>7950</v>
      </c>
      <c r="B334" s="304">
        <v>3</v>
      </c>
      <c r="C334" s="2"/>
      <c r="D334" s="306" t="s">
        <v>10170</v>
      </c>
      <c r="E334" s="304">
        <v>2</v>
      </c>
    </row>
    <row r="335" spans="1:5" x14ac:dyDescent="0.25">
      <c r="A335" s="313" t="s">
        <v>10171</v>
      </c>
      <c r="B335" s="304">
        <v>3</v>
      </c>
      <c r="C335" s="2"/>
      <c r="D335" s="306" t="s">
        <v>10172</v>
      </c>
      <c r="E335" s="304">
        <v>2</v>
      </c>
    </row>
    <row r="336" spans="1:5" x14ac:dyDescent="0.25">
      <c r="A336" s="313" t="s">
        <v>10173</v>
      </c>
      <c r="B336" s="304">
        <v>3</v>
      </c>
      <c r="C336" s="2"/>
      <c r="D336" s="306" t="s">
        <v>10174</v>
      </c>
      <c r="E336" s="304">
        <v>2</v>
      </c>
    </row>
    <row r="337" spans="1:5" x14ac:dyDescent="0.25">
      <c r="A337" s="313" t="s">
        <v>10175</v>
      </c>
      <c r="B337" s="304">
        <v>3</v>
      </c>
      <c r="C337" s="2"/>
      <c r="D337" s="306" t="s">
        <v>10176</v>
      </c>
      <c r="E337" s="304">
        <v>2</v>
      </c>
    </row>
    <row r="338" spans="1:5" x14ac:dyDescent="0.25">
      <c r="A338" s="313" t="s">
        <v>10177</v>
      </c>
      <c r="B338" s="304">
        <v>3</v>
      </c>
      <c r="C338" s="2"/>
      <c r="D338" s="306" t="s">
        <v>10178</v>
      </c>
      <c r="E338" s="304">
        <v>2</v>
      </c>
    </row>
    <row r="339" spans="1:5" x14ac:dyDescent="0.25">
      <c r="A339" s="313" t="s">
        <v>7886</v>
      </c>
      <c r="B339" s="304">
        <v>3</v>
      </c>
      <c r="C339" s="2"/>
      <c r="D339" s="306" t="s">
        <v>10179</v>
      </c>
      <c r="E339" s="304">
        <v>2</v>
      </c>
    </row>
    <row r="340" spans="1:5" x14ac:dyDescent="0.25">
      <c r="A340" s="313" t="s">
        <v>10180</v>
      </c>
      <c r="B340" s="304">
        <v>3</v>
      </c>
      <c r="C340" s="2"/>
      <c r="D340" s="306" t="s">
        <v>10181</v>
      </c>
      <c r="E340" s="304">
        <v>2</v>
      </c>
    </row>
    <row r="341" spans="1:5" x14ac:dyDescent="0.25">
      <c r="A341" s="313" t="s">
        <v>10182</v>
      </c>
      <c r="B341" s="304">
        <v>3</v>
      </c>
      <c r="C341" s="2"/>
      <c r="D341" s="306" t="s">
        <v>10183</v>
      </c>
      <c r="E341" s="304">
        <v>2</v>
      </c>
    </row>
    <row r="342" spans="1:5" x14ac:dyDescent="0.25">
      <c r="A342" s="313" t="s">
        <v>10184</v>
      </c>
      <c r="B342" s="304">
        <v>3</v>
      </c>
      <c r="C342" s="2"/>
      <c r="D342" s="306" t="s">
        <v>10185</v>
      </c>
      <c r="E342" s="304">
        <v>2</v>
      </c>
    </row>
    <row r="343" spans="1:5" x14ac:dyDescent="0.25">
      <c r="A343" s="313" t="s">
        <v>10186</v>
      </c>
      <c r="B343" s="304">
        <v>3</v>
      </c>
      <c r="C343" s="2"/>
      <c r="D343" s="306" t="s">
        <v>10187</v>
      </c>
      <c r="E343" s="304">
        <v>2</v>
      </c>
    </row>
    <row r="344" spans="1:5" x14ac:dyDescent="0.25">
      <c r="A344" s="313" t="s">
        <v>10188</v>
      </c>
      <c r="B344" s="304">
        <v>3</v>
      </c>
      <c r="C344" s="2"/>
      <c r="D344" s="306" t="s">
        <v>10189</v>
      </c>
      <c r="E344" s="304">
        <v>2</v>
      </c>
    </row>
    <row r="345" spans="1:5" x14ac:dyDescent="0.25">
      <c r="A345" s="313" t="s">
        <v>7961</v>
      </c>
      <c r="B345" s="304">
        <v>3</v>
      </c>
      <c r="C345" s="2"/>
      <c r="D345" s="306" t="s">
        <v>10190</v>
      </c>
      <c r="E345" s="304">
        <v>2</v>
      </c>
    </row>
    <row r="346" spans="1:5" x14ac:dyDescent="0.25">
      <c r="A346" s="313" t="s">
        <v>10191</v>
      </c>
      <c r="B346" s="304">
        <v>3</v>
      </c>
      <c r="C346" s="2"/>
      <c r="D346" s="306" t="s">
        <v>10192</v>
      </c>
      <c r="E346" s="304">
        <v>2</v>
      </c>
    </row>
    <row r="347" spans="1:5" x14ac:dyDescent="0.25">
      <c r="A347" s="313" t="s">
        <v>10193</v>
      </c>
      <c r="B347" s="304">
        <v>3</v>
      </c>
      <c r="C347" s="2"/>
      <c r="D347" s="306" t="s">
        <v>10194</v>
      </c>
      <c r="E347" s="304">
        <v>2</v>
      </c>
    </row>
    <row r="348" spans="1:5" x14ac:dyDescent="0.25">
      <c r="A348" s="313" t="s">
        <v>10195</v>
      </c>
      <c r="B348" s="304">
        <v>2</v>
      </c>
      <c r="C348" s="2"/>
      <c r="D348" s="306" t="s">
        <v>10196</v>
      </c>
      <c r="E348" s="304">
        <v>2</v>
      </c>
    </row>
    <row r="349" spans="1:5" x14ac:dyDescent="0.25">
      <c r="A349" s="313" t="s">
        <v>10197</v>
      </c>
      <c r="B349" s="304">
        <v>2</v>
      </c>
      <c r="C349" s="2"/>
      <c r="D349" s="306" t="s">
        <v>10198</v>
      </c>
      <c r="E349" s="304">
        <v>2</v>
      </c>
    </row>
    <row r="350" spans="1:5" x14ac:dyDescent="0.25">
      <c r="A350" s="313" t="s">
        <v>10199</v>
      </c>
      <c r="B350" s="304">
        <v>2</v>
      </c>
      <c r="C350" s="2"/>
      <c r="D350" s="306" t="s">
        <v>10200</v>
      </c>
      <c r="E350" s="304">
        <v>2</v>
      </c>
    </row>
    <row r="351" spans="1:5" x14ac:dyDescent="0.25">
      <c r="A351" s="313" t="s">
        <v>7901</v>
      </c>
      <c r="B351" s="304">
        <v>2</v>
      </c>
      <c r="C351" s="2"/>
      <c r="D351" s="306" t="s">
        <v>10201</v>
      </c>
      <c r="E351" s="304">
        <v>2</v>
      </c>
    </row>
    <row r="352" spans="1:5" x14ac:dyDescent="0.25">
      <c r="A352" s="313" t="s">
        <v>10202</v>
      </c>
      <c r="B352" s="304">
        <v>2</v>
      </c>
      <c r="C352" s="2"/>
      <c r="D352" s="306" t="s">
        <v>10203</v>
      </c>
      <c r="E352" s="304">
        <v>2</v>
      </c>
    </row>
    <row r="353" spans="1:5" x14ac:dyDescent="0.25">
      <c r="A353" s="313" t="s">
        <v>10204</v>
      </c>
      <c r="B353" s="304">
        <v>2</v>
      </c>
      <c r="C353" s="2"/>
      <c r="D353" s="306" t="s">
        <v>10205</v>
      </c>
      <c r="E353" s="304">
        <v>2</v>
      </c>
    </row>
    <row r="354" spans="1:5" x14ac:dyDescent="0.25">
      <c r="A354" s="313" t="s">
        <v>10206</v>
      </c>
      <c r="B354" s="304">
        <v>2</v>
      </c>
      <c r="C354" s="2"/>
      <c r="D354" s="306" t="s">
        <v>10207</v>
      </c>
      <c r="E354" s="304">
        <v>2</v>
      </c>
    </row>
    <row r="355" spans="1:5" x14ac:dyDescent="0.25">
      <c r="A355" s="313" t="s">
        <v>10208</v>
      </c>
      <c r="B355" s="304">
        <v>2</v>
      </c>
      <c r="C355" s="2"/>
      <c r="D355" s="306" t="s">
        <v>10209</v>
      </c>
      <c r="E355" s="304">
        <v>2</v>
      </c>
    </row>
    <row r="356" spans="1:5" ht="30" x14ac:dyDescent="0.25">
      <c r="A356" s="313" t="s">
        <v>10210</v>
      </c>
      <c r="B356" s="304">
        <v>2</v>
      </c>
      <c r="C356" s="2"/>
      <c r="D356" s="306" t="s">
        <v>10211</v>
      </c>
      <c r="E356" s="304">
        <v>2</v>
      </c>
    </row>
    <row r="357" spans="1:5" ht="30" x14ac:dyDescent="0.25">
      <c r="A357" s="313" t="s">
        <v>10212</v>
      </c>
      <c r="B357" s="304">
        <v>2</v>
      </c>
      <c r="C357" s="2"/>
      <c r="D357" s="306" t="s">
        <v>10213</v>
      </c>
      <c r="E357" s="304">
        <v>2</v>
      </c>
    </row>
    <row r="358" spans="1:5" x14ac:dyDescent="0.25">
      <c r="A358" s="313" t="s">
        <v>10214</v>
      </c>
      <c r="B358" s="304">
        <v>2</v>
      </c>
      <c r="C358" s="2"/>
      <c r="D358" s="306" t="s">
        <v>10215</v>
      </c>
      <c r="E358" s="304">
        <v>2</v>
      </c>
    </row>
    <row r="359" spans="1:5" x14ac:dyDescent="0.25">
      <c r="A359" s="313" t="s">
        <v>10216</v>
      </c>
      <c r="B359" s="304">
        <v>2</v>
      </c>
      <c r="C359" s="2"/>
      <c r="D359" s="306" t="s">
        <v>10217</v>
      </c>
      <c r="E359" s="304">
        <v>2</v>
      </c>
    </row>
    <row r="360" spans="1:5" x14ac:dyDescent="0.25">
      <c r="A360" s="313" t="s">
        <v>10218</v>
      </c>
      <c r="B360" s="304">
        <v>2</v>
      </c>
      <c r="C360" s="2"/>
      <c r="D360" s="306" t="s">
        <v>10219</v>
      </c>
      <c r="E360" s="304">
        <v>2</v>
      </c>
    </row>
    <row r="361" spans="1:5" x14ac:dyDescent="0.25">
      <c r="A361" s="313" t="s">
        <v>10220</v>
      </c>
      <c r="B361" s="304">
        <v>2</v>
      </c>
      <c r="C361" s="2"/>
      <c r="D361" s="306" t="s">
        <v>10221</v>
      </c>
      <c r="E361" s="304">
        <v>2</v>
      </c>
    </row>
    <row r="362" spans="1:5" x14ac:dyDescent="0.25">
      <c r="A362" s="313" t="s">
        <v>10222</v>
      </c>
      <c r="B362" s="304">
        <v>2</v>
      </c>
      <c r="C362" s="2"/>
      <c r="D362" s="306" t="s">
        <v>10223</v>
      </c>
      <c r="E362" s="304">
        <v>2</v>
      </c>
    </row>
    <row r="363" spans="1:5" x14ac:dyDescent="0.25">
      <c r="A363" s="313" t="s">
        <v>10224</v>
      </c>
      <c r="B363" s="304">
        <v>2</v>
      </c>
      <c r="C363" s="2"/>
      <c r="D363" s="306" t="s">
        <v>10225</v>
      </c>
      <c r="E363" s="304">
        <v>2</v>
      </c>
    </row>
    <row r="364" spans="1:5" x14ac:dyDescent="0.25">
      <c r="A364" s="313" t="s">
        <v>10226</v>
      </c>
      <c r="B364" s="304">
        <v>2</v>
      </c>
      <c r="C364" s="2"/>
      <c r="D364" s="306" t="s">
        <v>10227</v>
      </c>
      <c r="E364" s="304">
        <v>2</v>
      </c>
    </row>
    <row r="365" spans="1:5" x14ac:dyDescent="0.25">
      <c r="A365" s="313" t="s">
        <v>10228</v>
      </c>
      <c r="B365" s="304">
        <v>2</v>
      </c>
      <c r="C365" s="2"/>
      <c r="D365" s="306" t="s">
        <v>10229</v>
      </c>
      <c r="E365" s="304">
        <v>2</v>
      </c>
    </row>
    <row r="366" spans="1:5" x14ac:dyDescent="0.25">
      <c r="A366" s="313" t="s">
        <v>10230</v>
      </c>
      <c r="B366" s="304">
        <v>2</v>
      </c>
      <c r="C366" s="2"/>
      <c r="D366" s="306" t="s">
        <v>10231</v>
      </c>
      <c r="E366" s="304">
        <v>2</v>
      </c>
    </row>
    <row r="367" spans="1:5" x14ac:dyDescent="0.25">
      <c r="A367" s="313" t="s">
        <v>10232</v>
      </c>
      <c r="B367" s="304">
        <v>2</v>
      </c>
      <c r="C367" s="2"/>
      <c r="D367" s="306" t="s">
        <v>10233</v>
      </c>
      <c r="E367" s="304">
        <v>2</v>
      </c>
    </row>
    <row r="368" spans="1:5" x14ac:dyDescent="0.25">
      <c r="A368" s="313" t="s">
        <v>7906</v>
      </c>
      <c r="B368" s="304">
        <v>2</v>
      </c>
      <c r="C368" s="2"/>
      <c r="D368" s="306" t="s">
        <v>10234</v>
      </c>
      <c r="E368" s="304">
        <v>2</v>
      </c>
    </row>
    <row r="369" spans="1:5" x14ac:dyDescent="0.25">
      <c r="A369" s="313" t="s">
        <v>10235</v>
      </c>
      <c r="B369" s="304">
        <v>2</v>
      </c>
      <c r="C369" s="2"/>
      <c r="D369" s="306" t="s">
        <v>10236</v>
      </c>
      <c r="E369" s="304">
        <v>2</v>
      </c>
    </row>
    <row r="370" spans="1:5" x14ac:dyDescent="0.25">
      <c r="A370" s="313" t="s">
        <v>10237</v>
      </c>
      <c r="B370" s="304">
        <v>2</v>
      </c>
      <c r="C370" s="2"/>
      <c r="D370" s="306" t="s">
        <v>10238</v>
      </c>
      <c r="E370" s="304">
        <v>2</v>
      </c>
    </row>
    <row r="371" spans="1:5" x14ac:dyDescent="0.25">
      <c r="A371" s="313" t="s">
        <v>10239</v>
      </c>
      <c r="B371" s="304">
        <v>2</v>
      </c>
      <c r="C371" s="2"/>
      <c r="D371" s="306" t="s">
        <v>10240</v>
      </c>
      <c r="E371" s="304">
        <v>2</v>
      </c>
    </row>
    <row r="372" spans="1:5" x14ac:dyDescent="0.25">
      <c r="A372" s="313" t="s">
        <v>10241</v>
      </c>
      <c r="B372" s="304">
        <v>2</v>
      </c>
      <c r="C372" s="2"/>
      <c r="D372" s="306" t="s">
        <v>10242</v>
      </c>
      <c r="E372" s="304">
        <v>2</v>
      </c>
    </row>
    <row r="373" spans="1:5" x14ac:dyDescent="0.25">
      <c r="A373" s="313" t="s">
        <v>10243</v>
      </c>
      <c r="B373" s="304">
        <v>2</v>
      </c>
      <c r="C373" s="2"/>
      <c r="D373" s="306" t="s">
        <v>10244</v>
      </c>
      <c r="E373" s="304">
        <v>2</v>
      </c>
    </row>
    <row r="374" spans="1:5" x14ac:dyDescent="0.25">
      <c r="A374" s="313" t="s">
        <v>10245</v>
      </c>
      <c r="B374" s="304">
        <v>2</v>
      </c>
      <c r="C374" s="2"/>
      <c r="D374" s="306" t="s">
        <v>10246</v>
      </c>
      <c r="E374" s="304">
        <v>2</v>
      </c>
    </row>
    <row r="375" spans="1:5" ht="30" x14ac:dyDescent="0.25">
      <c r="A375" s="313" t="s">
        <v>10247</v>
      </c>
      <c r="B375" s="304">
        <v>2</v>
      </c>
      <c r="C375" s="2"/>
      <c r="D375" s="306" t="s">
        <v>10248</v>
      </c>
      <c r="E375" s="304">
        <v>2</v>
      </c>
    </row>
    <row r="376" spans="1:5" x14ac:dyDescent="0.25">
      <c r="A376" s="313" t="s">
        <v>10249</v>
      </c>
      <c r="B376" s="304">
        <v>2</v>
      </c>
      <c r="C376" s="2"/>
      <c r="D376" s="306" t="s">
        <v>10250</v>
      </c>
      <c r="E376" s="304">
        <v>2</v>
      </c>
    </row>
    <row r="377" spans="1:5" x14ac:dyDescent="0.25">
      <c r="A377" s="313" t="s">
        <v>10251</v>
      </c>
      <c r="B377" s="304">
        <v>2</v>
      </c>
      <c r="C377" s="2"/>
      <c r="D377" s="306" t="s">
        <v>10252</v>
      </c>
      <c r="E377" s="304">
        <v>2</v>
      </c>
    </row>
    <row r="378" spans="1:5" x14ac:dyDescent="0.25">
      <c r="A378" s="313" t="s">
        <v>10253</v>
      </c>
      <c r="B378" s="304">
        <v>2</v>
      </c>
      <c r="C378" s="2"/>
      <c r="D378" s="306" t="s">
        <v>10254</v>
      </c>
      <c r="E378" s="304">
        <v>2</v>
      </c>
    </row>
    <row r="379" spans="1:5" x14ac:dyDescent="0.25">
      <c r="A379" s="313" t="s">
        <v>10255</v>
      </c>
      <c r="B379" s="304">
        <v>2</v>
      </c>
      <c r="C379" s="2"/>
      <c r="D379" s="306" t="s">
        <v>10256</v>
      </c>
      <c r="E379" s="304">
        <v>2</v>
      </c>
    </row>
    <row r="380" spans="1:5" x14ac:dyDescent="0.25">
      <c r="A380" s="313" t="s">
        <v>10257</v>
      </c>
      <c r="B380" s="304">
        <v>2</v>
      </c>
      <c r="C380" s="2"/>
      <c r="D380" s="306" t="s">
        <v>10258</v>
      </c>
      <c r="E380" s="304">
        <v>2</v>
      </c>
    </row>
    <row r="381" spans="1:5" x14ac:dyDescent="0.25">
      <c r="A381" s="313" t="s">
        <v>10259</v>
      </c>
      <c r="B381" s="304">
        <v>2</v>
      </c>
      <c r="C381" s="2"/>
      <c r="D381" s="306" t="s">
        <v>10260</v>
      </c>
      <c r="E381" s="304">
        <v>2</v>
      </c>
    </row>
    <row r="382" spans="1:5" x14ac:dyDescent="0.25">
      <c r="A382" s="313" t="s">
        <v>10261</v>
      </c>
      <c r="B382" s="304">
        <v>2</v>
      </c>
      <c r="C382" s="2"/>
      <c r="D382" s="306" t="s">
        <v>10262</v>
      </c>
      <c r="E382" s="304">
        <v>2</v>
      </c>
    </row>
    <row r="383" spans="1:5" x14ac:dyDescent="0.25">
      <c r="A383" s="313" t="s">
        <v>10263</v>
      </c>
      <c r="B383" s="304">
        <v>2</v>
      </c>
      <c r="C383" s="2"/>
      <c r="D383" s="306" t="s">
        <v>10264</v>
      </c>
      <c r="E383" s="304">
        <v>2</v>
      </c>
    </row>
    <row r="384" spans="1:5" x14ac:dyDescent="0.25">
      <c r="A384" s="313" t="s">
        <v>10265</v>
      </c>
      <c r="B384" s="304">
        <v>2</v>
      </c>
      <c r="C384" s="2"/>
      <c r="D384" s="306" t="s">
        <v>10266</v>
      </c>
      <c r="E384" s="304">
        <v>2</v>
      </c>
    </row>
    <row r="385" spans="1:5" x14ac:dyDescent="0.25">
      <c r="A385" s="313" t="s">
        <v>10267</v>
      </c>
      <c r="B385" s="304">
        <v>2</v>
      </c>
      <c r="C385" s="2"/>
      <c r="D385" s="306" t="s">
        <v>10268</v>
      </c>
      <c r="E385" s="304">
        <v>2</v>
      </c>
    </row>
    <row r="386" spans="1:5" x14ac:dyDescent="0.25">
      <c r="A386" s="313" t="s">
        <v>10269</v>
      </c>
      <c r="B386" s="304">
        <v>2</v>
      </c>
      <c r="C386" s="2"/>
      <c r="D386" s="306" t="s">
        <v>10270</v>
      </c>
      <c r="E386" s="304">
        <v>2</v>
      </c>
    </row>
    <row r="387" spans="1:5" x14ac:dyDescent="0.25">
      <c r="A387" s="313" t="s">
        <v>10271</v>
      </c>
      <c r="B387" s="304">
        <v>2</v>
      </c>
      <c r="C387" s="2"/>
      <c r="D387" s="306" t="s">
        <v>10272</v>
      </c>
      <c r="E387" s="304">
        <v>2</v>
      </c>
    </row>
    <row r="388" spans="1:5" x14ac:dyDescent="0.25">
      <c r="A388" s="313" t="s">
        <v>10273</v>
      </c>
      <c r="B388" s="304">
        <v>2</v>
      </c>
      <c r="C388" s="2"/>
      <c r="D388" s="306" t="s">
        <v>10274</v>
      </c>
      <c r="E388" s="304">
        <v>2</v>
      </c>
    </row>
    <row r="389" spans="1:5" x14ac:dyDescent="0.25">
      <c r="A389" s="313" t="s">
        <v>10275</v>
      </c>
      <c r="B389" s="304">
        <v>2</v>
      </c>
      <c r="C389" s="2"/>
      <c r="D389" s="306" t="s">
        <v>10276</v>
      </c>
      <c r="E389" s="304">
        <v>2</v>
      </c>
    </row>
    <row r="390" spans="1:5" x14ac:dyDescent="0.25">
      <c r="A390" s="313" t="s">
        <v>10277</v>
      </c>
      <c r="B390" s="304">
        <v>2</v>
      </c>
      <c r="C390" s="2"/>
      <c r="D390" s="306" t="s">
        <v>10278</v>
      </c>
      <c r="E390" s="304">
        <v>2</v>
      </c>
    </row>
    <row r="391" spans="1:5" x14ac:dyDescent="0.25">
      <c r="A391" s="313" t="s">
        <v>10279</v>
      </c>
      <c r="B391" s="304">
        <v>2</v>
      </c>
      <c r="C391" s="2"/>
      <c r="D391" s="306" t="s">
        <v>10280</v>
      </c>
      <c r="E391" s="304">
        <v>2</v>
      </c>
    </row>
    <row r="392" spans="1:5" x14ac:dyDescent="0.25">
      <c r="A392" s="313" t="s">
        <v>10281</v>
      </c>
      <c r="B392" s="304">
        <v>2</v>
      </c>
      <c r="C392" s="2"/>
      <c r="D392" s="306" t="s">
        <v>10282</v>
      </c>
      <c r="E392" s="304">
        <v>2</v>
      </c>
    </row>
    <row r="393" spans="1:5" x14ac:dyDescent="0.25">
      <c r="A393" s="313" t="s">
        <v>10283</v>
      </c>
      <c r="B393" s="304">
        <v>2</v>
      </c>
      <c r="C393" s="2"/>
      <c r="D393" s="306" t="s">
        <v>10284</v>
      </c>
      <c r="E393" s="304">
        <v>2</v>
      </c>
    </row>
    <row r="394" spans="1:5" x14ac:dyDescent="0.25">
      <c r="A394" s="313" t="s">
        <v>10285</v>
      </c>
      <c r="B394" s="304">
        <v>2</v>
      </c>
      <c r="C394" s="2"/>
      <c r="D394" s="306" t="s">
        <v>10286</v>
      </c>
      <c r="E394" s="304">
        <v>2</v>
      </c>
    </row>
    <row r="395" spans="1:5" x14ac:dyDescent="0.25">
      <c r="A395" s="313" t="s">
        <v>10287</v>
      </c>
      <c r="B395" s="304">
        <v>2</v>
      </c>
      <c r="C395" s="2"/>
      <c r="D395" s="306" t="s">
        <v>10288</v>
      </c>
      <c r="E395" s="304">
        <v>2</v>
      </c>
    </row>
    <row r="396" spans="1:5" ht="30" x14ac:dyDescent="0.25">
      <c r="A396" s="313" t="s">
        <v>10289</v>
      </c>
      <c r="B396" s="304">
        <v>2</v>
      </c>
      <c r="C396" s="2"/>
      <c r="D396" s="306" t="s">
        <v>10290</v>
      </c>
      <c r="E396" s="304">
        <v>2</v>
      </c>
    </row>
    <row r="397" spans="1:5" x14ac:dyDescent="0.25">
      <c r="A397" s="313" t="s">
        <v>10291</v>
      </c>
      <c r="B397" s="304">
        <v>2</v>
      </c>
      <c r="C397" s="2"/>
      <c r="D397" s="306" t="s">
        <v>10292</v>
      </c>
      <c r="E397" s="304">
        <v>2</v>
      </c>
    </row>
    <row r="398" spans="1:5" x14ac:dyDescent="0.25">
      <c r="A398" s="313" t="s">
        <v>7890</v>
      </c>
      <c r="B398" s="304">
        <v>2</v>
      </c>
      <c r="C398" s="2"/>
      <c r="D398" s="306" t="s">
        <v>10293</v>
      </c>
      <c r="E398" s="304">
        <v>2</v>
      </c>
    </row>
    <row r="399" spans="1:5" x14ac:dyDescent="0.25">
      <c r="A399" s="313" t="s">
        <v>10294</v>
      </c>
      <c r="B399" s="304">
        <v>2</v>
      </c>
      <c r="C399" s="2"/>
      <c r="D399" s="306" t="s">
        <v>10295</v>
      </c>
      <c r="E399" s="304">
        <v>2</v>
      </c>
    </row>
    <row r="400" spans="1:5" x14ac:dyDescent="0.25">
      <c r="A400" s="313" t="s">
        <v>10296</v>
      </c>
      <c r="B400" s="304">
        <v>2</v>
      </c>
      <c r="C400" s="2"/>
      <c r="D400" s="306" t="s">
        <v>10297</v>
      </c>
      <c r="E400" s="304">
        <v>2</v>
      </c>
    </row>
    <row r="401" spans="1:5" x14ac:dyDescent="0.25">
      <c r="A401" s="313" t="s">
        <v>10298</v>
      </c>
      <c r="B401" s="304">
        <v>2</v>
      </c>
      <c r="C401" s="2"/>
      <c r="D401" s="306" t="s">
        <v>10299</v>
      </c>
      <c r="E401" s="304">
        <v>2</v>
      </c>
    </row>
    <row r="402" spans="1:5" x14ac:dyDescent="0.25">
      <c r="A402" s="313" t="s">
        <v>10300</v>
      </c>
      <c r="B402" s="304">
        <v>2</v>
      </c>
      <c r="C402" s="2"/>
      <c r="D402" s="306" t="s">
        <v>10301</v>
      </c>
      <c r="E402" s="304">
        <v>2</v>
      </c>
    </row>
    <row r="403" spans="1:5" x14ac:dyDescent="0.25">
      <c r="A403" s="313" t="s">
        <v>10302</v>
      </c>
      <c r="B403" s="304">
        <v>2</v>
      </c>
      <c r="C403" s="2"/>
      <c r="D403" s="306" t="s">
        <v>10303</v>
      </c>
      <c r="E403" s="304">
        <v>2</v>
      </c>
    </row>
    <row r="404" spans="1:5" x14ac:dyDescent="0.25">
      <c r="A404" s="313" t="s">
        <v>10304</v>
      </c>
      <c r="B404" s="304">
        <v>2</v>
      </c>
      <c r="C404" s="2"/>
      <c r="D404" s="306" t="s">
        <v>10305</v>
      </c>
      <c r="E404" s="304">
        <v>2</v>
      </c>
    </row>
    <row r="405" spans="1:5" x14ac:dyDescent="0.25">
      <c r="A405" s="313" t="s">
        <v>2611</v>
      </c>
      <c r="B405" s="304">
        <v>2</v>
      </c>
      <c r="C405" s="2"/>
      <c r="D405" s="306" t="s">
        <v>10306</v>
      </c>
      <c r="E405" s="304">
        <v>2</v>
      </c>
    </row>
    <row r="406" spans="1:5" x14ac:dyDescent="0.25">
      <c r="A406" s="313" t="s">
        <v>10307</v>
      </c>
      <c r="B406" s="304">
        <v>2</v>
      </c>
      <c r="C406" s="2"/>
      <c r="D406" s="306" t="s">
        <v>10308</v>
      </c>
      <c r="E406" s="304">
        <v>2</v>
      </c>
    </row>
    <row r="407" spans="1:5" x14ac:dyDescent="0.25">
      <c r="A407" s="313" t="s">
        <v>10309</v>
      </c>
      <c r="B407" s="304">
        <v>2</v>
      </c>
      <c r="C407" s="2"/>
      <c r="D407" s="306" t="s">
        <v>10310</v>
      </c>
      <c r="E407" s="304">
        <v>2</v>
      </c>
    </row>
    <row r="408" spans="1:5" x14ac:dyDescent="0.25">
      <c r="A408" s="313" t="s">
        <v>10311</v>
      </c>
      <c r="B408" s="304">
        <v>2</v>
      </c>
      <c r="C408" s="2"/>
      <c r="D408" s="306" t="s">
        <v>10312</v>
      </c>
      <c r="E408" s="304">
        <v>2</v>
      </c>
    </row>
    <row r="409" spans="1:5" x14ac:dyDescent="0.25">
      <c r="A409" s="313" t="s">
        <v>10313</v>
      </c>
      <c r="B409" s="304">
        <v>2</v>
      </c>
      <c r="C409" s="2"/>
      <c r="D409" s="306" t="s">
        <v>10314</v>
      </c>
      <c r="E409" s="304">
        <v>2</v>
      </c>
    </row>
    <row r="410" spans="1:5" x14ac:dyDescent="0.25">
      <c r="A410" s="313" t="s">
        <v>10315</v>
      </c>
      <c r="B410" s="304">
        <v>2</v>
      </c>
      <c r="C410" s="2"/>
      <c r="D410" s="306" t="s">
        <v>10316</v>
      </c>
      <c r="E410" s="304">
        <v>2</v>
      </c>
    </row>
    <row r="411" spans="1:5" x14ac:dyDescent="0.25">
      <c r="A411" s="313" t="s">
        <v>10317</v>
      </c>
      <c r="B411" s="304">
        <v>2</v>
      </c>
      <c r="C411" s="2"/>
      <c r="D411" s="306" t="s">
        <v>10318</v>
      </c>
      <c r="E411" s="304">
        <v>2</v>
      </c>
    </row>
    <row r="412" spans="1:5" x14ac:dyDescent="0.25">
      <c r="A412" s="313" t="s">
        <v>10319</v>
      </c>
      <c r="B412" s="304">
        <v>2</v>
      </c>
      <c r="C412" s="2"/>
      <c r="D412" s="306" t="s">
        <v>10320</v>
      </c>
      <c r="E412" s="304">
        <v>2</v>
      </c>
    </row>
    <row r="413" spans="1:5" x14ac:dyDescent="0.25">
      <c r="A413" s="313" t="s">
        <v>10321</v>
      </c>
      <c r="B413" s="304">
        <v>2</v>
      </c>
      <c r="C413" s="2"/>
      <c r="D413" s="306" t="s">
        <v>10322</v>
      </c>
      <c r="E413" s="304">
        <v>2</v>
      </c>
    </row>
    <row r="414" spans="1:5" x14ac:dyDescent="0.25">
      <c r="A414" s="313" t="s">
        <v>10323</v>
      </c>
      <c r="B414" s="304">
        <v>2</v>
      </c>
      <c r="C414" s="2"/>
      <c r="D414" s="306" t="s">
        <v>10324</v>
      </c>
      <c r="E414" s="304">
        <v>2</v>
      </c>
    </row>
    <row r="415" spans="1:5" x14ac:dyDescent="0.25">
      <c r="A415" s="313" t="s">
        <v>10325</v>
      </c>
      <c r="B415" s="304">
        <v>2</v>
      </c>
      <c r="C415" s="2"/>
      <c r="D415" s="306" t="s">
        <v>10326</v>
      </c>
      <c r="E415" s="304">
        <v>2</v>
      </c>
    </row>
    <row r="416" spans="1:5" x14ac:dyDescent="0.25">
      <c r="A416" s="313" t="s">
        <v>10327</v>
      </c>
      <c r="B416" s="304">
        <v>2</v>
      </c>
      <c r="C416" s="2"/>
      <c r="D416" s="306" t="s">
        <v>10328</v>
      </c>
      <c r="E416" s="304">
        <v>2</v>
      </c>
    </row>
    <row r="417" spans="1:5" x14ac:dyDescent="0.25">
      <c r="A417" s="313" t="s">
        <v>10329</v>
      </c>
      <c r="B417" s="304">
        <v>2</v>
      </c>
      <c r="C417" s="2"/>
      <c r="D417" s="306" t="s">
        <v>10330</v>
      </c>
      <c r="E417" s="304">
        <v>2</v>
      </c>
    </row>
    <row r="418" spans="1:5" ht="30" x14ac:dyDescent="0.25">
      <c r="A418" s="313" t="s">
        <v>10331</v>
      </c>
      <c r="B418" s="304">
        <v>2</v>
      </c>
      <c r="C418" s="2"/>
      <c r="D418" s="306" t="s">
        <v>10332</v>
      </c>
      <c r="E418" s="304">
        <v>2</v>
      </c>
    </row>
    <row r="419" spans="1:5" ht="30" x14ac:dyDescent="0.25">
      <c r="A419" s="313" t="s">
        <v>10333</v>
      </c>
      <c r="B419" s="304">
        <v>2</v>
      </c>
      <c r="C419" s="2"/>
      <c r="D419" s="306" t="s">
        <v>10334</v>
      </c>
      <c r="E419" s="304">
        <v>2</v>
      </c>
    </row>
    <row r="420" spans="1:5" x14ac:dyDescent="0.25">
      <c r="A420" s="313" t="s">
        <v>10335</v>
      </c>
      <c r="B420" s="304">
        <v>2</v>
      </c>
      <c r="C420" s="2"/>
      <c r="D420" s="306" t="s">
        <v>10336</v>
      </c>
      <c r="E420" s="304">
        <v>2</v>
      </c>
    </row>
    <row r="421" spans="1:5" x14ac:dyDescent="0.25">
      <c r="A421" s="313" t="s">
        <v>10337</v>
      </c>
      <c r="B421" s="304">
        <v>2</v>
      </c>
      <c r="C421" s="2"/>
      <c r="D421" s="306" t="s">
        <v>10338</v>
      </c>
      <c r="E421" s="304">
        <v>2</v>
      </c>
    </row>
    <row r="422" spans="1:5" x14ac:dyDescent="0.25">
      <c r="A422" s="313" t="s">
        <v>10339</v>
      </c>
      <c r="B422" s="304">
        <v>2</v>
      </c>
      <c r="C422" s="2"/>
      <c r="D422" s="306" t="s">
        <v>10340</v>
      </c>
      <c r="E422" s="304">
        <v>2</v>
      </c>
    </row>
    <row r="423" spans="1:5" x14ac:dyDescent="0.25">
      <c r="A423" s="313" t="s">
        <v>10341</v>
      </c>
      <c r="B423" s="304">
        <v>2</v>
      </c>
      <c r="C423" s="2"/>
      <c r="D423" s="306" t="s">
        <v>10342</v>
      </c>
      <c r="E423" s="304">
        <v>2</v>
      </c>
    </row>
    <row r="424" spans="1:5" x14ac:dyDescent="0.25">
      <c r="A424" s="313" t="s">
        <v>10343</v>
      </c>
      <c r="B424" s="304">
        <v>2</v>
      </c>
      <c r="C424" s="2"/>
      <c r="D424" s="306" t="s">
        <v>10344</v>
      </c>
      <c r="E424" s="304">
        <v>2</v>
      </c>
    </row>
    <row r="425" spans="1:5" x14ac:dyDescent="0.25">
      <c r="A425" s="313" t="s">
        <v>10345</v>
      </c>
      <c r="B425" s="304">
        <v>2</v>
      </c>
      <c r="C425" s="2"/>
      <c r="D425" s="306" t="s">
        <v>10346</v>
      </c>
      <c r="E425" s="304">
        <v>2</v>
      </c>
    </row>
    <row r="426" spans="1:5" x14ac:dyDescent="0.25">
      <c r="A426" s="313" t="s">
        <v>10347</v>
      </c>
      <c r="B426" s="304">
        <v>2</v>
      </c>
      <c r="C426" s="2"/>
      <c r="D426" s="306" t="s">
        <v>10348</v>
      </c>
      <c r="E426" s="304">
        <v>2</v>
      </c>
    </row>
    <row r="427" spans="1:5" x14ac:dyDescent="0.25">
      <c r="A427" s="313" t="s">
        <v>10349</v>
      </c>
      <c r="B427" s="304">
        <v>2</v>
      </c>
      <c r="C427" s="2"/>
      <c r="D427" s="306" t="s">
        <v>10350</v>
      </c>
      <c r="E427" s="304">
        <v>2</v>
      </c>
    </row>
    <row r="428" spans="1:5" x14ac:dyDescent="0.25">
      <c r="A428" s="313" t="s">
        <v>10351</v>
      </c>
      <c r="B428" s="304">
        <v>2</v>
      </c>
      <c r="C428" s="2"/>
      <c r="D428" s="306" t="s">
        <v>10352</v>
      </c>
      <c r="E428" s="304">
        <v>2</v>
      </c>
    </row>
    <row r="429" spans="1:5" x14ac:dyDescent="0.25">
      <c r="A429" s="313" t="s">
        <v>10353</v>
      </c>
      <c r="B429" s="304">
        <v>2</v>
      </c>
      <c r="C429" s="2"/>
      <c r="D429" s="306" t="s">
        <v>10354</v>
      </c>
      <c r="E429" s="304">
        <v>2</v>
      </c>
    </row>
    <row r="430" spans="1:5" x14ac:dyDescent="0.25">
      <c r="A430" s="313" t="s">
        <v>10355</v>
      </c>
      <c r="B430" s="304">
        <v>2</v>
      </c>
      <c r="C430" s="2"/>
      <c r="D430" s="306" t="s">
        <v>10356</v>
      </c>
      <c r="E430" s="304">
        <v>2</v>
      </c>
    </row>
    <row r="431" spans="1:5" x14ac:dyDescent="0.25">
      <c r="A431" s="313" t="s">
        <v>10357</v>
      </c>
      <c r="B431" s="304">
        <v>2</v>
      </c>
      <c r="C431" s="2"/>
      <c r="D431" s="306" t="s">
        <v>10358</v>
      </c>
      <c r="E431" s="304">
        <v>2</v>
      </c>
    </row>
    <row r="432" spans="1:5" x14ac:dyDescent="0.25">
      <c r="A432" s="313" t="s">
        <v>10359</v>
      </c>
      <c r="B432" s="304">
        <v>2</v>
      </c>
      <c r="C432" s="2"/>
      <c r="D432" s="306" t="s">
        <v>10360</v>
      </c>
      <c r="E432" s="304">
        <v>2</v>
      </c>
    </row>
    <row r="433" spans="1:5" x14ac:dyDescent="0.25">
      <c r="A433" s="313" t="s">
        <v>10361</v>
      </c>
      <c r="B433" s="304">
        <v>2</v>
      </c>
      <c r="C433" s="2"/>
      <c r="D433" s="306" t="s">
        <v>10362</v>
      </c>
      <c r="E433" s="304">
        <v>2</v>
      </c>
    </row>
    <row r="434" spans="1:5" x14ac:dyDescent="0.25">
      <c r="A434" s="313" t="s">
        <v>10363</v>
      </c>
      <c r="B434" s="304">
        <v>2</v>
      </c>
      <c r="C434" s="2"/>
      <c r="D434" s="306" t="s">
        <v>10364</v>
      </c>
      <c r="E434" s="304">
        <v>2</v>
      </c>
    </row>
    <row r="435" spans="1:5" ht="30" x14ac:dyDescent="0.25">
      <c r="A435" s="313" t="s">
        <v>10365</v>
      </c>
      <c r="B435" s="304">
        <v>2</v>
      </c>
      <c r="C435" s="2"/>
      <c r="D435" s="306" t="s">
        <v>10366</v>
      </c>
      <c r="E435" s="304">
        <v>2</v>
      </c>
    </row>
    <row r="436" spans="1:5" x14ac:dyDescent="0.25">
      <c r="A436" s="313" t="s">
        <v>10367</v>
      </c>
      <c r="B436" s="304">
        <v>2</v>
      </c>
      <c r="C436" s="2"/>
      <c r="D436" s="306" t="s">
        <v>10368</v>
      </c>
      <c r="E436" s="304">
        <v>2</v>
      </c>
    </row>
    <row r="437" spans="1:5" ht="30" x14ac:dyDescent="0.25">
      <c r="A437" s="313" t="s">
        <v>10369</v>
      </c>
      <c r="B437" s="304">
        <v>2</v>
      </c>
      <c r="C437" s="2"/>
      <c r="D437" s="306" t="s">
        <v>10370</v>
      </c>
      <c r="E437" s="304">
        <v>2</v>
      </c>
    </row>
    <row r="438" spans="1:5" x14ac:dyDescent="0.25">
      <c r="A438" s="313" t="s">
        <v>10371</v>
      </c>
      <c r="B438" s="304">
        <v>2</v>
      </c>
      <c r="C438" s="2"/>
      <c r="D438" s="306" t="s">
        <v>10372</v>
      </c>
      <c r="E438" s="304">
        <v>2</v>
      </c>
    </row>
    <row r="439" spans="1:5" x14ac:dyDescent="0.25">
      <c r="A439" s="313" t="s">
        <v>10373</v>
      </c>
      <c r="B439" s="304">
        <v>2</v>
      </c>
      <c r="C439" s="2"/>
      <c r="D439" s="306" t="s">
        <v>10374</v>
      </c>
      <c r="E439" s="304">
        <v>2</v>
      </c>
    </row>
    <row r="440" spans="1:5" x14ac:dyDescent="0.25">
      <c r="A440" s="313" t="s">
        <v>10375</v>
      </c>
      <c r="B440" s="304">
        <v>2</v>
      </c>
      <c r="C440" s="2"/>
      <c r="D440" s="306" t="s">
        <v>10376</v>
      </c>
      <c r="E440" s="304">
        <v>2</v>
      </c>
    </row>
    <row r="441" spans="1:5" x14ac:dyDescent="0.25">
      <c r="A441" s="313" t="s">
        <v>10377</v>
      </c>
      <c r="B441" s="304">
        <v>2</v>
      </c>
      <c r="C441" s="2"/>
      <c r="D441" s="306" t="s">
        <v>10378</v>
      </c>
      <c r="E441" s="304">
        <v>2</v>
      </c>
    </row>
    <row r="442" spans="1:5" ht="45" x14ac:dyDescent="0.25">
      <c r="A442" s="313" t="s">
        <v>10379</v>
      </c>
      <c r="B442" s="304">
        <v>2</v>
      </c>
      <c r="C442" s="2"/>
      <c r="D442" s="306" t="s">
        <v>10380</v>
      </c>
      <c r="E442" s="304">
        <v>2</v>
      </c>
    </row>
    <row r="443" spans="1:5" ht="45" x14ac:dyDescent="0.25">
      <c r="A443" s="313" t="s">
        <v>10381</v>
      </c>
      <c r="B443" s="304">
        <v>2</v>
      </c>
      <c r="C443" s="2"/>
      <c r="D443" s="306" t="s">
        <v>10382</v>
      </c>
      <c r="E443" s="304">
        <v>2</v>
      </c>
    </row>
    <row r="444" spans="1:5" x14ac:dyDescent="0.25">
      <c r="A444" s="313" t="s">
        <v>10383</v>
      </c>
      <c r="B444" s="304">
        <v>2</v>
      </c>
      <c r="C444" s="2"/>
      <c r="D444" s="306" t="s">
        <v>10384</v>
      </c>
      <c r="E444" s="304">
        <v>2</v>
      </c>
    </row>
    <row r="445" spans="1:5" x14ac:dyDescent="0.25">
      <c r="A445" s="313" t="s">
        <v>10385</v>
      </c>
      <c r="B445" s="304">
        <v>2</v>
      </c>
      <c r="C445" s="2"/>
      <c r="D445" s="306" t="s">
        <v>10386</v>
      </c>
      <c r="E445" s="304">
        <v>2</v>
      </c>
    </row>
    <row r="446" spans="1:5" x14ac:dyDescent="0.25">
      <c r="A446" s="313" t="s">
        <v>10387</v>
      </c>
      <c r="B446" s="304">
        <v>2</v>
      </c>
      <c r="C446" s="2"/>
      <c r="D446" s="306" t="s">
        <v>10388</v>
      </c>
      <c r="E446" s="304">
        <v>2</v>
      </c>
    </row>
    <row r="447" spans="1:5" x14ac:dyDescent="0.25">
      <c r="A447" s="313" t="s">
        <v>10389</v>
      </c>
      <c r="B447" s="304">
        <v>2</v>
      </c>
      <c r="C447" s="2"/>
      <c r="D447" s="306" t="s">
        <v>10390</v>
      </c>
      <c r="E447" s="304">
        <v>2</v>
      </c>
    </row>
    <row r="448" spans="1:5" x14ac:dyDescent="0.25">
      <c r="A448" s="313" t="s">
        <v>10391</v>
      </c>
      <c r="B448" s="304">
        <v>2</v>
      </c>
      <c r="C448" s="2"/>
      <c r="D448" s="306" t="s">
        <v>10392</v>
      </c>
      <c r="E448" s="304">
        <v>2</v>
      </c>
    </row>
    <row r="449" spans="1:5" ht="30" x14ac:dyDescent="0.25">
      <c r="A449" s="313" t="s">
        <v>10393</v>
      </c>
      <c r="B449" s="304">
        <v>2</v>
      </c>
      <c r="C449" s="2"/>
      <c r="D449" s="306" t="s">
        <v>10394</v>
      </c>
      <c r="E449" s="304">
        <v>2</v>
      </c>
    </row>
    <row r="450" spans="1:5" x14ac:dyDescent="0.25">
      <c r="A450" s="313" t="s">
        <v>10395</v>
      </c>
      <c r="B450" s="304">
        <v>2</v>
      </c>
      <c r="C450" s="2"/>
      <c r="D450" s="306" t="s">
        <v>10396</v>
      </c>
      <c r="E450" s="304">
        <v>2</v>
      </c>
    </row>
    <row r="451" spans="1:5" x14ac:dyDescent="0.25">
      <c r="A451" s="313" t="s">
        <v>7916</v>
      </c>
      <c r="B451" s="304">
        <v>2</v>
      </c>
      <c r="C451" s="2"/>
      <c r="D451" s="306" t="s">
        <v>10397</v>
      </c>
      <c r="E451" s="304">
        <v>2</v>
      </c>
    </row>
    <row r="452" spans="1:5" ht="30" x14ac:dyDescent="0.25">
      <c r="A452" s="313" t="s">
        <v>10398</v>
      </c>
      <c r="B452" s="304">
        <v>2</v>
      </c>
      <c r="C452" s="2"/>
      <c r="D452" s="306" t="s">
        <v>10399</v>
      </c>
      <c r="E452" s="304">
        <v>2</v>
      </c>
    </row>
    <row r="453" spans="1:5" ht="30" x14ac:dyDescent="0.25">
      <c r="A453" s="313" t="s">
        <v>10400</v>
      </c>
      <c r="B453" s="304">
        <v>2</v>
      </c>
      <c r="C453" s="2"/>
      <c r="D453" s="306" t="s">
        <v>10401</v>
      </c>
      <c r="E453" s="304">
        <v>2</v>
      </c>
    </row>
    <row r="454" spans="1:5" ht="30" x14ac:dyDescent="0.25">
      <c r="A454" s="313" t="s">
        <v>10402</v>
      </c>
      <c r="B454" s="304">
        <v>2</v>
      </c>
      <c r="C454" s="2"/>
      <c r="D454" s="306" t="s">
        <v>10403</v>
      </c>
      <c r="E454" s="304">
        <v>1</v>
      </c>
    </row>
    <row r="455" spans="1:5" x14ac:dyDescent="0.25">
      <c r="A455" s="313" t="s">
        <v>10404</v>
      </c>
      <c r="B455" s="304">
        <v>2</v>
      </c>
      <c r="C455" s="2"/>
      <c r="D455" s="306">
        <v>7361</v>
      </c>
      <c r="E455" s="304">
        <v>1</v>
      </c>
    </row>
    <row r="456" spans="1:5" x14ac:dyDescent="0.25">
      <c r="A456" s="313" t="s">
        <v>10405</v>
      </c>
      <c r="B456" s="304">
        <v>2</v>
      </c>
      <c r="C456" s="2"/>
      <c r="D456" s="306">
        <v>10120</v>
      </c>
      <c r="E456" s="304">
        <v>1</v>
      </c>
    </row>
    <row r="457" spans="1:5" ht="30" x14ac:dyDescent="0.25">
      <c r="A457" s="313" t="s">
        <v>10406</v>
      </c>
      <c r="B457" s="304">
        <v>2</v>
      </c>
      <c r="C457" s="2"/>
      <c r="D457" s="306" t="s">
        <v>10407</v>
      </c>
      <c r="E457" s="304">
        <v>1</v>
      </c>
    </row>
    <row r="458" spans="1:5" x14ac:dyDescent="0.25">
      <c r="A458" s="313" t="s">
        <v>10408</v>
      </c>
      <c r="B458" s="304">
        <v>2</v>
      </c>
      <c r="C458" s="2"/>
      <c r="D458" s="306" t="s">
        <v>10409</v>
      </c>
      <c r="E458" s="304">
        <v>1</v>
      </c>
    </row>
    <row r="459" spans="1:5" ht="30" x14ac:dyDescent="0.25">
      <c r="A459" s="313" t="s">
        <v>10410</v>
      </c>
      <c r="B459" s="304">
        <v>2</v>
      </c>
      <c r="C459" s="2"/>
      <c r="D459" s="306">
        <v>57921</v>
      </c>
      <c r="E459" s="304">
        <v>1</v>
      </c>
    </row>
    <row r="460" spans="1:5" ht="30" x14ac:dyDescent="0.25">
      <c r="A460" s="313" t="s">
        <v>10411</v>
      </c>
      <c r="B460" s="304">
        <v>2</v>
      </c>
      <c r="C460" s="2"/>
      <c r="D460" s="306" t="s">
        <v>10412</v>
      </c>
      <c r="E460" s="304">
        <v>1</v>
      </c>
    </row>
    <row r="461" spans="1:5" ht="30" x14ac:dyDescent="0.25">
      <c r="A461" s="313" t="s">
        <v>10413</v>
      </c>
      <c r="B461" s="304">
        <v>2</v>
      </c>
      <c r="C461" s="2"/>
      <c r="D461" s="306" t="s">
        <v>10414</v>
      </c>
      <c r="E461" s="304">
        <v>1</v>
      </c>
    </row>
    <row r="462" spans="1:5" ht="30" x14ac:dyDescent="0.25">
      <c r="A462" s="313" t="s">
        <v>10415</v>
      </c>
      <c r="B462" s="304">
        <v>2</v>
      </c>
      <c r="C462" s="2"/>
      <c r="D462" s="306">
        <v>124</v>
      </c>
      <c r="E462" s="304">
        <v>1</v>
      </c>
    </row>
    <row r="463" spans="1:5" ht="30" x14ac:dyDescent="0.25">
      <c r="A463" s="313" t="s">
        <v>10416</v>
      </c>
      <c r="B463" s="304">
        <v>2</v>
      </c>
      <c r="C463" s="2"/>
      <c r="D463" s="306" t="s">
        <v>10417</v>
      </c>
      <c r="E463" s="304">
        <v>1</v>
      </c>
    </row>
    <row r="464" spans="1:5" ht="30" x14ac:dyDescent="0.25">
      <c r="A464" s="313" t="s">
        <v>10418</v>
      </c>
      <c r="B464" s="304">
        <v>2</v>
      </c>
      <c r="C464" s="2"/>
      <c r="D464" s="306" t="s">
        <v>10419</v>
      </c>
      <c r="E464" s="304">
        <v>1</v>
      </c>
    </row>
    <row r="465" spans="1:5" ht="30" x14ac:dyDescent="0.25">
      <c r="A465" s="313" t="s">
        <v>10420</v>
      </c>
      <c r="B465" s="304">
        <v>2</v>
      </c>
      <c r="C465" s="2"/>
      <c r="D465" s="306" t="s">
        <v>10421</v>
      </c>
      <c r="E465" s="304">
        <v>1</v>
      </c>
    </row>
    <row r="466" spans="1:5" ht="30" x14ac:dyDescent="0.25">
      <c r="A466" s="313" t="s">
        <v>10422</v>
      </c>
      <c r="B466" s="304">
        <v>2</v>
      </c>
      <c r="C466" s="2"/>
      <c r="D466" s="306" t="s">
        <v>10423</v>
      </c>
      <c r="E466" s="304">
        <v>1</v>
      </c>
    </row>
    <row r="467" spans="1:5" ht="30" x14ac:dyDescent="0.25">
      <c r="A467" s="313" t="s">
        <v>10424</v>
      </c>
      <c r="B467" s="304">
        <v>2</v>
      </c>
      <c r="C467" s="2"/>
      <c r="D467" s="306" t="s">
        <v>10425</v>
      </c>
      <c r="E467" s="304">
        <v>1</v>
      </c>
    </row>
    <row r="468" spans="1:5" ht="30" x14ac:dyDescent="0.25">
      <c r="A468" s="313" t="s">
        <v>10426</v>
      </c>
      <c r="B468" s="304">
        <v>2</v>
      </c>
      <c r="C468" s="2"/>
      <c r="D468" s="306" t="s">
        <v>10427</v>
      </c>
      <c r="E468" s="304">
        <v>1</v>
      </c>
    </row>
    <row r="469" spans="1:5" ht="30" x14ac:dyDescent="0.25">
      <c r="A469" s="313" t="s">
        <v>10428</v>
      </c>
      <c r="B469" s="304">
        <v>2</v>
      </c>
      <c r="C469" s="2"/>
      <c r="D469" s="306" t="s">
        <v>10429</v>
      </c>
      <c r="E469" s="304">
        <v>1</v>
      </c>
    </row>
    <row r="470" spans="1:5" x14ac:dyDescent="0.25">
      <c r="A470" s="313" t="s">
        <v>7868</v>
      </c>
      <c r="B470" s="304">
        <v>2</v>
      </c>
      <c r="C470" s="2"/>
      <c r="D470" s="306" t="s">
        <v>10430</v>
      </c>
      <c r="E470" s="304">
        <v>1</v>
      </c>
    </row>
    <row r="471" spans="1:5" ht="30" x14ac:dyDescent="0.25">
      <c r="A471" s="313" t="s">
        <v>10431</v>
      </c>
      <c r="B471" s="304">
        <v>2</v>
      </c>
      <c r="C471" s="2"/>
      <c r="D471" s="306">
        <v>44534</v>
      </c>
      <c r="E471" s="304">
        <v>1</v>
      </c>
    </row>
    <row r="472" spans="1:5" x14ac:dyDescent="0.25">
      <c r="A472" s="313" t="s">
        <v>10432</v>
      </c>
      <c r="B472" s="304">
        <v>2</v>
      </c>
      <c r="C472" s="2"/>
      <c r="D472" s="306">
        <v>468</v>
      </c>
      <c r="E472" s="304">
        <v>1</v>
      </c>
    </row>
    <row r="473" spans="1:5" x14ac:dyDescent="0.25">
      <c r="A473" s="313" t="s">
        <v>10433</v>
      </c>
      <c r="B473" s="304">
        <v>2</v>
      </c>
      <c r="C473" s="2"/>
      <c r="D473" s="306" t="s">
        <v>10434</v>
      </c>
      <c r="E473" s="304">
        <v>1</v>
      </c>
    </row>
    <row r="474" spans="1:5" x14ac:dyDescent="0.25">
      <c r="A474" s="313" t="s">
        <v>10435</v>
      </c>
      <c r="B474" s="304">
        <v>2</v>
      </c>
      <c r="C474" s="2"/>
      <c r="D474" s="306" t="s">
        <v>10436</v>
      </c>
      <c r="E474" s="304">
        <v>1</v>
      </c>
    </row>
    <row r="475" spans="1:5" ht="30" x14ac:dyDescent="0.25">
      <c r="A475" s="313" t="s">
        <v>10437</v>
      </c>
      <c r="B475" s="304">
        <v>2</v>
      </c>
      <c r="C475" s="2"/>
      <c r="D475" s="306" t="s">
        <v>10438</v>
      </c>
      <c r="E475" s="304">
        <v>1</v>
      </c>
    </row>
    <row r="476" spans="1:5" x14ac:dyDescent="0.25">
      <c r="A476" s="313" t="s">
        <v>10439</v>
      </c>
      <c r="B476" s="304">
        <v>2</v>
      </c>
      <c r="C476" s="2"/>
      <c r="D476" s="306">
        <v>5857</v>
      </c>
      <c r="E476" s="304">
        <v>1</v>
      </c>
    </row>
    <row r="477" spans="1:5" x14ac:dyDescent="0.25">
      <c r="A477" s="313" t="s">
        <v>7918</v>
      </c>
      <c r="B477" s="304">
        <v>2</v>
      </c>
      <c r="C477" s="2"/>
      <c r="D477" s="306" t="s">
        <v>10440</v>
      </c>
      <c r="E477" s="304">
        <v>1</v>
      </c>
    </row>
    <row r="478" spans="1:5" x14ac:dyDescent="0.25">
      <c r="A478" s="313" t="s">
        <v>9708</v>
      </c>
      <c r="B478" s="304">
        <v>2</v>
      </c>
      <c r="C478" s="2"/>
      <c r="D478" s="306" t="s">
        <v>10441</v>
      </c>
      <c r="E478" s="304">
        <v>1</v>
      </c>
    </row>
    <row r="479" spans="1:5" ht="30" x14ac:dyDescent="0.25">
      <c r="A479" s="313" t="s">
        <v>10442</v>
      </c>
      <c r="B479" s="304">
        <v>2</v>
      </c>
      <c r="C479" s="2"/>
      <c r="D479" s="306">
        <v>41426</v>
      </c>
      <c r="E479" s="304">
        <v>1</v>
      </c>
    </row>
    <row r="480" spans="1:5" x14ac:dyDescent="0.25">
      <c r="A480" s="313" t="s">
        <v>10443</v>
      </c>
      <c r="B480" s="304">
        <v>2</v>
      </c>
      <c r="C480" s="2"/>
      <c r="D480" s="306" t="s">
        <v>10444</v>
      </c>
      <c r="E480" s="304">
        <v>1</v>
      </c>
    </row>
    <row r="481" spans="1:5" x14ac:dyDescent="0.25">
      <c r="A481" s="313" t="s">
        <v>7920</v>
      </c>
      <c r="B481" s="304">
        <v>2</v>
      </c>
      <c r="C481" s="2"/>
      <c r="D481" s="306" t="s">
        <v>10445</v>
      </c>
      <c r="E481" s="304">
        <v>1</v>
      </c>
    </row>
    <row r="482" spans="1:5" x14ac:dyDescent="0.25">
      <c r="A482" s="313" t="s">
        <v>10446</v>
      </c>
      <c r="B482" s="304">
        <v>2</v>
      </c>
      <c r="C482" s="2"/>
      <c r="D482" s="306">
        <v>67431</v>
      </c>
      <c r="E482" s="304">
        <v>1</v>
      </c>
    </row>
    <row r="483" spans="1:5" x14ac:dyDescent="0.25">
      <c r="A483" s="313" t="s">
        <v>10447</v>
      </c>
      <c r="B483" s="304">
        <v>2</v>
      </c>
      <c r="C483" s="2"/>
      <c r="D483" s="306" t="s">
        <v>10448</v>
      </c>
      <c r="E483" s="304">
        <v>1</v>
      </c>
    </row>
    <row r="484" spans="1:5" x14ac:dyDescent="0.25">
      <c r="A484" s="313" t="s">
        <v>10449</v>
      </c>
      <c r="B484" s="304">
        <v>2</v>
      </c>
      <c r="C484" s="2"/>
      <c r="D484" s="306">
        <v>70190</v>
      </c>
      <c r="E484" s="304">
        <v>1</v>
      </c>
    </row>
    <row r="485" spans="1:5" x14ac:dyDescent="0.25">
      <c r="A485" s="313" t="s">
        <v>7869</v>
      </c>
      <c r="B485" s="304">
        <v>2</v>
      </c>
      <c r="C485" s="2"/>
      <c r="D485" s="306" t="s">
        <v>10450</v>
      </c>
      <c r="E485" s="304">
        <v>1</v>
      </c>
    </row>
    <row r="486" spans="1:5" x14ac:dyDescent="0.25">
      <c r="A486" s="313" t="s">
        <v>10451</v>
      </c>
      <c r="B486" s="304">
        <v>2</v>
      </c>
      <c r="C486" s="2"/>
      <c r="D486" s="306" t="s">
        <v>10452</v>
      </c>
      <c r="E486" s="304">
        <v>1</v>
      </c>
    </row>
    <row r="487" spans="1:5" x14ac:dyDescent="0.25">
      <c r="A487" s="313" t="s">
        <v>10453</v>
      </c>
      <c r="B487" s="304">
        <v>2</v>
      </c>
      <c r="C487" s="2"/>
      <c r="D487" s="306" t="s">
        <v>10454</v>
      </c>
      <c r="E487" s="304">
        <v>1</v>
      </c>
    </row>
    <row r="488" spans="1:5" x14ac:dyDescent="0.25">
      <c r="A488" s="313" t="s">
        <v>10455</v>
      </c>
      <c r="B488" s="304">
        <v>2</v>
      </c>
      <c r="C488" s="2"/>
      <c r="D488" s="306" t="s">
        <v>10456</v>
      </c>
      <c r="E488" s="304">
        <v>1</v>
      </c>
    </row>
    <row r="489" spans="1:5" x14ac:dyDescent="0.25">
      <c r="A489" s="313" t="s">
        <v>10457</v>
      </c>
      <c r="B489" s="304">
        <v>2</v>
      </c>
      <c r="C489" s="2"/>
      <c r="D489" s="306" t="s">
        <v>10458</v>
      </c>
      <c r="E489" s="304">
        <v>1</v>
      </c>
    </row>
    <row r="490" spans="1:5" x14ac:dyDescent="0.25">
      <c r="A490" s="313" t="s">
        <v>10459</v>
      </c>
      <c r="B490" s="304">
        <v>2</v>
      </c>
      <c r="C490" s="2"/>
      <c r="D490" s="306">
        <v>84226</v>
      </c>
      <c r="E490" s="304">
        <v>1</v>
      </c>
    </row>
    <row r="491" spans="1:5" x14ac:dyDescent="0.25">
      <c r="A491" s="313" t="s">
        <v>10460</v>
      </c>
      <c r="B491" s="304">
        <v>2</v>
      </c>
      <c r="C491" s="2"/>
      <c r="D491" s="306" t="s">
        <v>10461</v>
      </c>
      <c r="E491" s="304">
        <v>1</v>
      </c>
    </row>
    <row r="492" spans="1:5" x14ac:dyDescent="0.25">
      <c r="A492" s="313" t="s">
        <v>10462</v>
      </c>
      <c r="B492" s="304">
        <v>2</v>
      </c>
      <c r="C492" s="2"/>
      <c r="D492" s="306">
        <v>86546</v>
      </c>
      <c r="E492" s="304">
        <v>1</v>
      </c>
    </row>
    <row r="493" spans="1:5" x14ac:dyDescent="0.25">
      <c r="A493" s="313" t="s">
        <v>10463</v>
      </c>
      <c r="B493" s="304">
        <v>2</v>
      </c>
      <c r="C493" s="2"/>
      <c r="D493" s="306" t="s">
        <v>10464</v>
      </c>
      <c r="E493" s="304">
        <v>1</v>
      </c>
    </row>
    <row r="494" spans="1:5" x14ac:dyDescent="0.25">
      <c r="A494" s="313" t="s">
        <v>10465</v>
      </c>
      <c r="B494" s="304">
        <v>2</v>
      </c>
      <c r="C494" s="2"/>
      <c r="D494" s="306">
        <v>87285</v>
      </c>
      <c r="E494" s="304">
        <v>1</v>
      </c>
    </row>
    <row r="495" spans="1:5" x14ac:dyDescent="0.25">
      <c r="A495" s="313" t="s">
        <v>10466</v>
      </c>
      <c r="B495" s="304">
        <v>2</v>
      </c>
      <c r="C495" s="2"/>
      <c r="D495" s="306" t="s">
        <v>10467</v>
      </c>
      <c r="E495" s="304">
        <v>1</v>
      </c>
    </row>
    <row r="496" spans="1:5" ht="30" x14ac:dyDescent="0.25">
      <c r="A496" s="313" t="s">
        <v>10468</v>
      </c>
      <c r="B496" s="304">
        <v>2</v>
      </c>
      <c r="C496" s="2"/>
      <c r="D496" s="306">
        <v>89892</v>
      </c>
      <c r="E496" s="304">
        <v>1</v>
      </c>
    </row>
    <row r="497" spans="1:5" x14ac:dyDescent="0.25">
      <c r="A497" s="313" t="s">
        <v>10469</v>
      </c>
      <c r="B497" s="304">
        <v>2</v>
      </c>
      <c r="C497" s="2"/>
      <c r="D497" s="306" t="s">
        <v>10470</v>
      </c>
      <c r="E497" s="304">
        <v>1</v>
      </c>
    </row>
    <row r="498" spans="1:5" ht="30" x14ac:dyDescent="0.25">
      <c r="A498" s="313" t="s">
        <v>10471</v>
      </c>
      <c r="B498" s="304">
        <v>2</v>
      </c>
      <c r="C498" s="2"/>
      <c r="D498" s="306" t="s">
        <v>10472</v>
      </c>
      <c r="E498" s="304">
        <v>1</v>
      </c>
    </row>
    <row r="499" spans="1:5" ht="30" x14ac:dyDescent="0.25">
      <c r="A499" s="313" t="s">
        <v>10473</v>
      </c>
      <c r="B499" s="304">
        <v>2</v>
      </c>
      <c r="C499" s="2"/>
      <c r="D499" s="306" t="s">
        <v>10474</v>
      </c>
      <c r="E499" s="304">
        <v>1</v>
      </c>
    </row>
    <row r="500" spans="1:5" x14ac:dyDescent="0.25">
      <c r="A500" s="313" t="s">
        <v>10475</v>
      </c>
      <c r="B500" s="304">
        <v>2</v>
      </c>
      <c r="C500" s="2"/>
      <c r="D500" s="306" t="s">
        <v>10476</v>
      </c>
      <c r="E500" s="304">
        <v>1</v>
      </c>
    </row>
    <row r="501" spans="1:5" ht="30" x14ac:dyDescent="0.25">
      <c r="A501" s="313" t="s">
        <v>10477</v>
      </c>
      <c r="B501" s="304">
        <v>2</v>
      </c>
      <c r="C501" s="2"/>
      <c r="D501" s="306" t="s">
        <v>10478</v>
      </c>
      <c r="E501" s="304">
        <v>1</v>
      </c>
    </row>
    <row r="502" spans="1:5" ht="45" x14ac:dyDescent="0.25">
      <c r="A502" s="313" t="s">
        <v>10479</v>
      </c>
      <c r="B502" s="304">
        <v>2</v>
      </c>
      <c r="C502" s="2"/>
      <c r="D502" s="306">
        <v>90851</v>
      </c>
      <c r="E502" s="304">
        <v>1</v>
      </c>
    </row>
    <row r="503" spans="1:5" x14ac:dyDescent="0.25">
      <c r="A503" s="313" t="s">
        <v>10480</v>
      </c>
      <c r="B503" s="304">
        <v>2</v>
      </c>
      <c r="C503" s="2"/>
      <c r="D503" s="306">
        <v>91758</v>
      </c>
      <c r="E503" s="304">
        <v>1</v>
      </c>
    </row>
    <row r="504" spans="1:5" x14ac:dyDescent="0.25">
      <c r="A504" s="313" t="s">
        <v>10481</v>
      </c>
      <c r="B504" s="304">
        <v>2</v>
      </c>
      <c r="C504" s="2"/>
      <c r="D504" s="306" t="s">
        <v>10482</v>
      </c>
      <c r="E504" s="304">
        <v>1</v>
      </c>
    </row>
    <row r="505" spans="1:5" x14ac:dyDescent="0.25">
      <c r="A505" s="313" t="s">
        <v>10483</v>
      </c>
      <c r="B505" s="304">
        <v>2</v>
      </c>
      <c r="C505" s="2"/>
      <c r="D505" s="306">
        <v>924932</v>
      </c>
      <c r="E505" s="304">
        <v>1</v>
      </c>
    </row>
    <row r="506" spans="1:5" x14ac:dyDescent="0.25">
      <c r="A506" s="313" t="s">
        <v>10484</v>
      </c>
      <c r="B506" s="304">
        <v>2</v>
      </c>
      <c r="C506" s="2"/>
      <c r="D506" s="306">
        <v>933081</v>
      </c>
      <c r="E506" s="304">
        <v>1</v>
      </c>
    </row>
    <row r="507" spans="1:5" x14ac:dyDescent="0.25">
      <c r="A507" s="313" t="s">
        <v>10485</v>
      </c>
      <c r="B507" s="304">
        <v>2</v>
      </c>
      <c r="C507" s="2"/>
      <c r="D507" s="306">
        <v>935347</v>
      </c>
      <c r="E507" s="304">
        <v>1</v>
      </c>
    </row>
    <row r="508" spans="1:5" x14ac:dyDescent="0.25">
      <c r="A508" s="313" t="s">
        <v>10486</v>
      </c>
      <c r="B508" s="304">
        <v>2</v>
      </c>
      <c r="C508" s="2"/>
      <c r="D508" s="306">
        <v>94763</v>
      </c>
      <c r="E508" s="304">
        <v>1</v>
      </c>
    </row>
    <row r="509" spans="1:5" ht="30" x14ac:dyDescent="0.25">
      <c r="A509" s="313" t="s">
        <v>10487</v>
      </c>
      <c r="B509" s="304">
        <v>2</v>
      </c>
      <c r="C509" s="2"/>
      <c r="D509" s="306">
        <v>96527</v>
      </c>
      <c r="E509" s="304">
        <v>1</v>
      </c>
    </row>
    <row r="510" spans="1:5" x14ac:dyDescent="0.25">
      <c r="A510" s="313" t="s">
        <v>10488</v>
      </c>
      <c r="B510" s="304">
        <v>2</v>
      </c>
      <c r="C510" s="2"/>
      <c r="D510" s="306">
        <v>96988</v>
      </c>
      <c r="E510" s="304">
        <v>1</v>
      </c>
    </row>
    <row r="511" spans="1:5" x14ac:dyDescent="0.25">
      <c r="A511" s="313" t="s">
        <v>10489</v>
      </c>
      <c r="B511" s="304">
        <v>2</v>
      </c>
      <c r="C511" s="2"/>
      <c r="D511" s="306">
        <v>969989</v>
      </c>
      <c r="E511" s="304">
        <v>1</v>
      </c>
    </row>
    <row r="512" spans="1:5" x14ac:dyDescent="0.25">
      <c r="A512" s="313" t="s">
        <v>10490</v>
      </c>
      <c r="B512" s="304">
        <v>2</v>
      </c>
      <c r="C512" s="2"/>
      <c r="D512" s="306" t="s">
        <v>10491</v>
      </c>
      <c r="E512" s="304">
        <v>1</v>
      </c>
    </row>
    <row r="513" spans="1:5" x14ac:dyDescent="0.25">
      <c r="A513" s="313" t="s">
        <v>10492</v>
      </c>
      <c r="B513" s="304">
        <v>2</v>
      </c>
      <c r="C513" s="2"/>
      <c r="D513" s="306" t="s">
        <v>10493</v>
      </c>
      <c r="E513" s="304">
        <v>1</v>
      </c>
    </row>
    <row r="514" spans="1:5" x14ac:dyDescent="0.25">
      <c r="A514" s="313" t="s">
        <v>10494</v>
      </c>
      <c r="B514" s="304">
        <v>2</v>
      </c>
      <c r="C514" s="2"/>
      <c r="D514" s="306" t="s">
        <v>10495</v>
      </c>
      <c r="E514" s="304">
        <v>1</v>
      </c>
    </row>
    <row r="515" spans="1:5" x14ac:dyDescent="0.25">
      <c r="A515" s="313" t="s">
        <v>10496</v>
      </c>
      <c r="B515" s="304">
        <v>2</v>
      </c>
      <c r="C515" s="2"/>
      <c r="D515" s="306" t="s">
        <v>10497</v>
      </c>
      <c r="E515" s="304">
        <v>1</v>
      </c>
    </row>
    <row r="516" spans="1:5" x14ac:dyDescent="0.25">
      <c r="A516" s="313" t="s">
        <v>10498</v>
      </c>
      <c r="B516" s="304">
        <v>2</v>
      </c>
      <c r="C516" s="2"/>
      <c r="D516" s="306" t="s">
        <v>10499</v>
      </c>
      <c r="E516" s="304">
        <v>1</v>
      </c>
    </row>
    <row r="517" spans="1:5" x14ac:dyDescent="0.25">
      <c r="A517" s="313" t="s">
        <v>10500</v>
      </c>
      <c r="B517" s="304">
        <v>2</v>
      </c>
      <c r="C517" s="2"/>
      <c r="D517" s="306" t="s">
        <v>10501</v>
      </c>
      <c r="E517" s="304">
        <v>1</v>
      </c>
    </row>
    <row r="518" spans="1:5" x14ac:dyDescent="0.25">
      <c r="A518" s="313" t="s">
        <v>10502</v>
      </c>
      <c r="B518" s="304">
        <v>2</v>
      </c>
      <c r="C518" s="2"/>
      <c r="D518" s="306" t="s">
        <v>10503</v>
      </c>
      <c r="E518" s="304">
        <v>1</v>
      </c>
    </row>
    <row r="519" spans="1:5" x14ac:dyDescent="0.25">
      <c r="A519" s="313" t="s">
        <v>10504</v>
      </c>
      <c r="B519" s="304">
        <v>2</v>
      </c>
      <c r="C519" s="2"/>
      <c r="D519" s="306" t="s">
        <v>10505</v>
      </c>
      <c r="E519" s="304">
        <v>1</v>
      </c>
    </row>
    <row r="520" spans="1:5" ht="30" x14ac:dyDescent="0.25">
      <c r="A520" s="313" t="s">
        <v>10506</v>
      </c>
      <c r="B520" s="304">
        <v>2</v>
      </c>
      <c r="C520" s="2"/>
      <c r="D520" s="306" t="s">
        <v>10507</v>
      </c>
      <c r="E520" s="304">
        <v>1</v>
      </c>
    </row>
    <row r="521" spans="1:5" x14ac:dyDescent="0.25">
      <c r="A521" s="313" t="s">
        <v>10508</v>
      </c>
      <c r="B521" s="304">
        <v>2</v>
      </c>
      <c r="C521" s="2"/>
      <c r="D521" s="306" t="s">
        <v>10509</v>
      </c>
      <c r="E521" s="304">
        <v>1</v>
      </c>
    </row>
    <row r="522" spans="1:5" x14ac:dyDescent="0.25">
      <c r="A522" s="313" t="s">
        <v>10510</v>
      </c>
      <c r="B522" s="304">
        <v>2</v>
      </c>
      <c r="C522" s="2"/>
      <c r="D522" s="306" t="s">
        <v>10511</v>
      </c>
      <c r="E522" s="304">
        <v>1</v>
      </c>
    </row>
    <row r="523" spans="1:5" x14ac:dyDescent="0.25">
      <c r="A523" s="313" t="s">
        <v>10512</v>
      </c>
      <c r="B523" s="304">
        <v>2</v>
      </c>
      <c r="C523" s="2"/>
      <c r="D523" s="306">
        <v>10099</v>
      </c>
      <c r="E523" s="304">
        <v>1</v>
      </c>
    </row>
    <row r="524" spans="1:5" x14ac:dyDescent="0.25">
      <c r="A524" s="313" t="s">
        <v>10513</v>
      </c>
      <c r="B524" s="304">
        <v>2</v>
      </c>
      <c r="C524" s="2"/>
      <c r="D524" s="306">
        <v>101003555</v>
      </c>
      <c r="E524" s="304">
        <v>1</v>
      </c>
    </row>
    <row r="525" spans="1:5" x14ac:dyDescent="0.25">
      <c r="A525" s="313" t="s">
        <v>10514</v>
      </c>
      <c r="B525" s="304">
        <v>2</v>
      </c>
      <c r="C525" s="2"/>
      <c r="D525" s="306">
        <v>101003589</v>
      </c>
      <c r="E525" s="304">
        <v>1</v>
      </c>
    </row>
    <row r="526" spans="1:5" x14ac:dyDescent="0.25">
      <c r="A526" s="313" t="s">
        <v>10515</v>
      </c>
      <c r="B526" s="304">
        <v>2</v>
      </c>
      <c r="C526" s="2"/>
      <c r="D526" s="306">
        <v>101003627</v>
      </c>
      <c r="E526" s="304">
        <v>1</v>
      </c>
    </row>
    <row r="527" spans="1:5" x14ac:dyDescent="0.25">
      <c r="A527" s="313" t="s">
        <v>10516</v>
      </c>
      <c r="B527" s="304">
        <v>2</v>
      </c>
      <c r="C527" s="2"/>
      <c r="D527" s="306">
        <v>101005077</v>
      </c>
      <c r="E527" s="304">
        <v>1</v>
      </c>
    </row>
    <row r="528" spans="1:5" x14ac:dyDescent="0.25">
      <c r="A528" s="313" t="s">
        <v>10517</v>
      </c>
      <c r="B528" s="304">
        <v>2</v>
      </c>
      <c r="C528" s="2"/>
      <c r="D528" s="306">
        <v>1010662</v>
      </c>
      <c r="E528" s="304">
        <v>1</v>
      </c>
    </row>
    <row r="529" spans="1:5" ht="30" x14ac:dyDescent="0.25">
      <c r="A529" s="313" t="s">
        <v>10518</v>
      </c>
      <c r="B529" s="304">
        <v>2</v>
      </c>
      <c r="C529" s="2"/>
      <c r="D529" s="306">
        <v>1014249</v>
      </c>
      <c r="E529" s="304">
        <v>1</v>
      </c>
    </row>
    <row r="530" spans="1:5" ht="30" x14ac:dyDescent="0.25">
      <c r="A530" s="313" t="s">
        <v>10519</v>
      </c>
      <c r="B530" s="304">
        <v>2</v>
      </c>
      <c r="C530" s="2"/>
      <c r="D530" s="306">
        <v>1015</v>
      </c>
      <c r="E530" s="304">
        <v>1</v>
      </c>
    </row>
    <row r="531" spans="1:5" x14ac:dyDescent="0.25">
      <c r="A531" s="313" t="s">
        <v>10520</v>
      </c>
      <c r="B531" s="304">
        <v>2</v>
      </c>
      <c r="C531" s="2"/>
      <c r="D531" s="306" t="s">
        <v>10521</v>
      </c>
      <c r="E531" s="304">
        <v>1</v>
      </c>
    </row>
    <row r="532" spans="1:5" x14ac:dyDescent="0.25">
      <c r="A532" s="313" t="s">
        <v>10522</v>
      </c>
      <c r="B532" s="304">
        <v>2</v>
      </c>
      <c r="C532" s="2"/>
      <c r="D532" s="306">
        <v>1021494</v>
      </c>
      <c r="E532" s="304">
        <v>1</v>
      </c>
    </row>
    <row r="533" spans="1:5" x14ac:dyDescent="0.25">
      <c r="A533" s="313" t="s">
        <v>10523</v>
      </c>
      <c r="B533" s="304">
        <v>2</v>
      </c>
      <c r="C533" s="2"/>
      <c r="D533" s="306">
        <v>1021606</v>
      </c>
      <c r="E533" s="304">
        <v>1</v>
      </c>
    </row>
    <row r="534" spans="1:5" x14ac:dyDescent="0.25">
      <c r="A534" s="313" t="s">
        <v>10524</v>
      </c>
      <c r="B534" s="304">
        <v>2</v>
      </c>
      <c r="C534" s="2"/>
      <c r="D534" s="306">
        <v>1029</v>
      </c>
      <c r="E534" s="304">
        <v>1</v>
      </c>
    </row>
    <row r="535" spans="1:5" x14ac:dyDescent="0.25">
      <c r="A535" s="313" t="s">
        <v>10525</v>
      </c>
      <c r="B535" s="304">
        <v>2</v>
      </c>
      <c r="C535" s="2"/>
      <c r="D535" s="306">
        <v>1038</v>
      </c>
      <c r="E535" s="304">
        <v>1</v>
      </c>
    </row>
    <row r="536" spans="1:5" x14ac:dyDescent="0.25">
      <c r="A536" s="313" t="s">
        <v>10526</v>
      </c>
      <c r="B536" s="304">
        <v>2</v>
      </c>
      <c r="C536" s="2"/>
      <c r="D536" s="306" t="s">
        <v>10527</v>
      </c>
      <c r="E536" s="304">
        <v>1</v>
      </c>
    </row>
    <row r="537" spans="1:5" x14ac:dyDescent="0.25">
      <c r="A537" s="313" t="s">
        <v>10528</v>
      </c>
      <c r="B537" s="304">
        <v>2</v>
      </c>
      <c r="C537" s="2"/>
      <c r="D537" s="306">
        <v>1041950</v>
      </c>
      <c r="E537" s="304">
        <v>1</v>
      </c>
    </row>
    <row r="538" spans="1:5" x14ac:dyDescent="0.25">
      <c r="A538" s="313" t="s">
        <v>10529</v>
      </c>
      <c r="B538" s="304">
        <v>2</v>
      </c>
      <c r="C538" s="2"/>
      <c r="D538" s="306">
        <v>1042925</v>
      </c>
      <c r="E538" s="304">
        <v>1</v>
      </c>
    </row>
    <row r="539" spans="1:5" x14ac:dyDescent="0.25">
      <c r="A539" s="313" t="s">
        <v>10530</v>
      </c>
      <c r="B539" s="304">
        <v>2</v>
      </c>
      <c r="C539" s="2"/>
      <c r="D539" s="306">
        <v>1068</v>
      </c>
      <c r="E539" s="304">
        <v>1</v>
      </c>
    </row>
    <row r="540" spans="1:5" x14ac:dyDescent="0.25">
      <c r="A540" s="313" t="s">
        <v>10531</v>
      </c>
      <c r="B540" s="304">
        <v>2</v>
      </c>
      <c r="C540" s="2"/>
      <c r="D540" s="306" t="s">
        <v>10532</v>
      </c>
      <c r="E540" s="304">
        <v>1</v>
      </c>
    </row>
    <row r="541" spans="1:5" x14ac:dyDescent="0.25">
      <c r="A541" s="313" t="s">
        <v>10533</v>
      </c>
      <c r="B541" s="304">
        <v>2</v>
      </c>
      <c r="C541" s="2"/>
      <c r="D541" s="306" t="s">
        <v>10534</v>
      </c>
      <c r="E541" s="304">
        <v>1</v>
      </c>
    </row>
    <row r="542" spans="1:5" x14ac:dyDescent="0.25">
      <c r="A542" s="313" t="s">
        <v>7880</v>
      </c>
      <c r="B542" s="304">
        <v>2</v>
      </c>
      <c r="C542" s="2"/>
      <c r="D542" s="306">
        <v>109520</v>
      </c>
      <c r="E542" s="304">
        <v>1</v>
      </c>
    </row>
    <row r="543" spans="1:5" x14ac:dyDescent="0.25">
      <c r="A543" s="313" t="s">
        <v>10535</v>
      </c>
      <c r="B543" s="304">
        <v>2</v>
      </c>
      <c r="C543" s="2"/>
      <c r="D543" s="306" t="s">
        <v>10536</v>
      </c>
      <c r="E543" s="304">
        <v>1</v>
      </c>
    </row>
    <row r="544" spans="1:5" x14ac:dyDescent="0.25">
      <c r="A544" s="313" t="s">
        <v>10537</v>
      </c>
      <c r="B544" s="304">
        <v>2</v>
      </c>
      <c r="C544" s="2"/>
      <c r="D544" s="306" t="s">
        <v>10538</v>
      </c>
      <c r="E544" s="304">
        <v>1</v>
      </c>
    </row>
    <row r="545" spans="1:5" x14ac:dyDescent="0.25">
      <c r="A545" s="313" t="s">
        <v>10539</v>
      </c>
      <c r="B545" s="304">
        <v>2</v>
      </c>
      <c r="C545" s="2"/>
      <c r="D545" s="306">
        <v>1100809</v>
      </c>
      <c r="E545" s="304">
        <v>1</v>
      </c>
    </row>
    <row r="546" spans="1:5" x14ac:dyDescent="0.25">
      <c r="A546" s="313" t="s">
        <v>10540</v>
      </c>
      <c r="B546" s="304">
        <v>2</v>
      </c>
      <c r="C546" s="2"/>
      <c r="D546" s="306">
        <v>11108</v>
      </c>
      <c r="E546" s="304">
        <v>1</v>
      </c>
    </row>
    <row r="547" spans="1:5" x14ac:dyDescent="0.25">
      <c r="A547" s="313" t="s">
        <v>10541</v>
      </c>
      <c r="B547" s="304">
        <v>2</v>
      </c>
      <c r="C547" s="2"/>
      <c r="D547" s="306">
        <v>111105</v>
      </c>
      <c r="E547" s="304">
        <v>1</v>
      </c>
    </row>
    <row r="548" spans="1:5" x14ac:dyDescent="0.25">
      <c r="A548" s="313" t="s">
        <v>10542</v>
      </c>
      <c r="B548" s="304">
        <v>2</v>
      </c>
      <c r="C548" s="2"/>
      <c r="D548" s="306">
        <v>1113904</v>
      </c>
      <c r="E548" s="304">
        <v>1</v>
      </c>
    </row>
    <row r="549" spans="1:5" ht="30" x14ac:dyDescent="0.25">
      <c r="A549" s="313" t="s">
        <v>10543</v>
      </c>
      <c r="B549" s="304">
        <v>2</v>
      </c>
      <c r="C549" s="2"/>
      <c r="D549" s="306" t="s">
        <v>10544</v>
      </c>
      <c r="E549" s="304">
        <v>1</v>
      </c>
    </row>
    <row r="550" spans="1:5" x14ac:dyDescent="0.25">
      <c r="A550" s="313" t="s">
        <v>10545</v>
      </c>
      <c r="B550" s="304">
        <v>2</v>
      </c>
      <c r="C550" s="2"/>
      <c r="D550" s="306">
        <v>1130817</v>
      </c>
      <c r="E550" s="304">
        <v>1</v>
      </c>
    </row>
    <row r="551" spans="1:5" x14ac:dyDescent="0.25">
      <c r="A551" s="313" t="s">
        <v>10546</v>
      </c>
      <c r="B551" s="304">
        <v>2</v>
      </c>
      <c r="C551" s="2"/>
      <c r="D551" s="306">
        <v>115620</v>
      </c>
      <c r="E551" s="304">
        <v>1</v>
      </c>
    </row>
    <row r="552" spans="1:5" x14ac:dyDescent="0.25">
      <c r="A552" s="313" t="s">
        <v>10547</v>
      </c>
      <c r="B552" s="304">
        <v>2</v>
      </c>
      <c r="C552" s="2"/>
      <c r="D552" s="306">
        <v>115737</v>
      </c>
      <c r="E552" s="304">
        <v>1</v>
      </c>
    </row>
    <row r="553" spans="1:5" x14ac:dyDescent="0.25">
      <c r="A553" s="313" t="s">
        <v>10548</v>
      </c>
      <c r="B553" s="304">
        <v>2</v>
      </c>
      <c r="C553" s="2"/>
      <c r="D553" s="306">
        <v>115760</v>
      </c>
      <c r="E553" s="304">
        <v>1</v>
      </c>
    </row>
    <row r="554" spans="1:5" ht="30" x14ac:dyDescent="0.25">
      <c r="A554" s="313" t="s">
        <v>10549</v>
      </c>
      <c r="B554" s="304">
        <v>2</v>
      </c>
      <c r="C554" s="2"/>
      <c r="D554" s="306" t="s">
        <v>10550</v>
      </c>
      <c r="E554" s="304">
        <v>1</v>
      </c>
    </row>
    <row r="555" spans="1:5" x14ac:dyDescent="0.25">
      <c r="A555" s="313" t="s">
        <v>10551</v>
      </c>
      <c r="B555" s="304">
        <v>2</v>
      </c>
      <c r="C555" s="2"/>
      <c r="D555" s="306" t="s">
        <v>10552</v>
      </c>
      <c r="E555" s="304">
        <v>1</v>
      </c>
    </row>
    <row r="556" spans="1:5" x14ac:dyDescent="0.25">
      <c r="A556" s="313" t="s">
        <v>10553</v>
      </c>
      <c r="B556" s="304">
        <v>2</v>
      </c>
      <c r="C556" s="2"/>
      <c r="D556" s="306" t="s">
        <v>10554</v>
      </c>
      <c r="E556" s="304">
        <v>1</v>
      </c>
    </row>
    <row r="557" spans="1:5" x14ac:dyDescent="0.25">
      <c r="A557" s="313" t="s">
        <v>10555</v>
      </c>
      <c r="B557" s="304">
        <v>2</v>
      </c>
      <c r="C557" s="2"/>
      <c r="D557" s="306">
        <v>12010100</v>
      </c>
      <c r="E557" s="304">
        <v>1</v>
      </c>
    </row>
    <row r="558" spans="1:5" x14ac:dyDescent="0.25">
      <c r="A558" s="313" t="s">
        <v>10556</v>
      </c>
      <c r="B558" s="304">
        <v>2</v>
      </c>
      <c r="C558" s="2"/>
      <c r="D558" s="306">
        <v>12053333</v>
      </c>
      <c r="E558" s="304">
        <v>1</v>
      </c>
    </row>
    <row r="559" spans="1:5" x14ac:dyDescent="0.25">
      <c r="A559" s="313" t="s">
        <v>10557</v>
      </c>
      <c r="B559" s="304">
        <v>2</v>
      </c>
      <c r="C559" s="2"/>
      <c r="D559" s="306">
        <v>12100</v>
      </c>
      <c r="E559" s="304">
        <v>1</v>
      </c>
    </row>
    <row r="560" spans="1:5" x14ac:dyDescent="0.25">
      <c r="A560" s="313" t="s">
        <v>10558</v>
      </c>
      <c r="B560" s="304">
        <v>2</v>
      </c>
      <c r="C560" s="2"/>
      <c r="D560" s="306">
        <v>121148</v>
      </c>
      <c r="E560" s="304">
        <v>1</v>
      </c>
    </row>
    <row r="561" spans="1:5" x14ac:dyDescent="0.25">
      <c r="A561" s="313" t="s">
        <v>10559</v>
      </c>
      <c r="B561" s="304">
        <v>2</v>
      </c>
      <c r="C561" s="2"/>
      <c r="D561" s="306" t="s">
        <v>10560</v>
      </c>
      <c r="E561" s="304">
        <v>1</v>
      </c>
    </row>
    <row r="562" spans="1:5" x14ac:dyDescent="0.25">
      <c r="A562" s="313" t="s">
        <v>10561</v>
      </c>
      <c r="B562" s="304">
        <v>2</v>
      </c>
      <c r="C562" s="2"/>
      <c r="D562" s="306">
        <v>121276</v>
      </c>
      <c r="E562" s="304">
        <v>1</v>
      </c>
    </row>
    <row r="563" spans="1:5" x14ac:dyDescent="0.25">
      <c r="A563" s="313" t="s">
        <v>10562</v>
      </c>
      <c r="B563" s="304">
        <v>2</v>
      </c>
      <c r="C563" s="2"/>
      <c r="D563" s="306">
        <v>12169</v>
      </c>
      <c r="E563" s="304">
        <v>1</v>
      </c>
    </row>
    <row r="564" spans="1:5" x14ac:dyDescent="0.25">
      <c r="A564" s="313" t="s">
        <v>10563</v>
      </c>
      <c r="B564" s="304">
        <v>2</v>
      </c>
      <c r="C564" s="2"/>
      <c r="D564" s="306">
        <v>12231</v>
      </c>
      <c r="E564" s="304">
        <v>1</v>
      </c>
    </row>
    <row r="565" spans="1:5" x14ac:dyDescent="0.25">
      <c r="A565" s="313" t="s">
        <v>10564</v>
      </c>
      <c r="B565" s="304">
        <v>2</v>
      </c>
      <c r="C565" s="2"/>
      <c r="D565" s="306" t="s">
        <v>10565</v>
      </c>
      <c r="E565" s="304">
        <v>1</v>
      </c>
    </row>
    <row r="566" spans="1:5" x14ac:dyDescent="0.25">
      <c r="A566" s="313" t="s">
        <v>10566</v>
      </c>
      <c r="B566" s="304">
        <v>2</v>
      </c>
      <c r="C566" s="2"/>
      <c r="D566" s="306" t="s">
        <v>10567</v>
      </c>
      <c r="E566" s="304">
        <v>1</v>
      </c>
    </row>
    <row r="567" spans="1:5" ht="30" x14ac:dyDescent="0.25">
      <c r="A567" s="313" t="s">
        <v>10568</v>
      </c>
      <c r="B567" s="304">
        <v>2</v>
      </c>
      <c r="C567" s="2"/>
      <c r="D567" s="306">
        <v>12342</v>
      </c>
      <c r="E567" s="304">
        <v>1</v>
      </c>
    </row>
    <row r="568" spans="1:5" x14ac:dyDescent="0.25">
      <c r="A568" s="313" t="s">
        <v>7881</v>
      </c>
      <c r="B568" s="304">
        <v>2</v>
      </c>
      <c r="C568" s="2"/>
      <c r="D568" s="306">
        <v>1270911</v>
      </c>
      <c r="E568" s="304">
        <v>1</v>
      </c>
    </row>
    <row r="569" spans="1:5" x14ac:dyDescent="0.25">
      <c r="A569" s="313" t="s">
        <v>10569</v>
      </c>
      <c r="B569" s="304">
        <v>2</v>
      </c>
      <c r="C569" s="2"/>
      <c r="D569" s="306" t="s">
        <v>10570</v>
      </c>
      <c r="E569" s="304">
        <v>1</v>
      </c>
    </row>
    <row r="570" spans="1:5" x14ac:dyDescent="0.25">
      <c r="A570" s="313" t="s">
        <v>10571</v>
      </c>
      <c r="B570" s="304">
        <v>2</v>
      </c>
      <c r="C570" s="2"/>
      <c r="D570" s="306" t="s">
        <v>10572</v>
      </c>
      <c r="E570" s="304">
        <v>1</v>
      </c>
    </row>
    <row r="571" spans="1:5" x14ac:dyDescent="0.25">
      <c r="A571" s="313" t="s">
        <v>10573</v>
      </c>
      <c r="B571" s="304">
        <v>2</v>
      </c>
      <c r="C571" s="2"/>
      <c r="D571" s="306" t="s">
        <v>10574</v>
      </c>
      <c r="E571" s="304">
        <v>1</v>
      </c>
    </row>
    <row r="572" spans="1:5" x14ac:dyDescent="0.25">
      <c r="A572" s="313" t="s">
        <v>10575</v>
      </c>
      <c r="B572" s="304">
        <v>2</v>
      </c>
      <c r="C572" s="2"/>
      <c r="D572" s="306" t="s">
        <v>10576</v>
      </c>
      <c r="E572" s="304">
        <v>1</v>
      </c>
    </row>
    <row r="573" spans="1:5" x14ac:dyDescent="0.25">
      <c r="A573" s="313" t="s">
        <v>10577</v>
      </c>
      <c r="B573" s="304">
        <v>2</v>
      </c>
      <c r="C573" s="2"/>
      <c r="D573" s="306" t="s">
        <v>10578</v>
      </c>
      <c r="E573" s="304">
        <v>1</v>
      </c>
    </row>
    <row r="574" spans="1:5" ht="30" x14ac:dyDescent="0.25">
      <c r="A574" s="313" t="s">
        <v>10579</v>
      </c>
      <c r="B574" s="304">
        <v>2</v>
      </c>
      <c r="C574" s="2"/>
      <c r="D574" s="306" t="s">
        <v>10580</v>
      </c>
      <c r="E574" s="304">
        <v>1</v>
      </c>
    </row>
    <row r="575" spans="1:5" x14ac:dyDescent="0.25">
      <c r="A575" s="313" t="s">
        <v>10581</v>
      </c>
      <c r="B575" s="304">
        <v>2</v>
      </c>
      <c r="C575" s="2"/>
      <c r="D575" s="306" t="s">
        <v>10582</v>
      </c>
      <c r="E575" s="304">
        <v>1</v>
      </c>
    </row>
    <row r="576" spans="1:5" ht="30" x14ac:dyDescent="0.25">
      <c r="A576" s="313" t="s">
        <v>10583</v>
      </c>
      <c r="B576" s="304">
        <v>2</v>
      </c>
      <c r="C576" s="2"/>
      <c r="D576" s="306" t="s">
        <v>10584</v>
      </c>
      <c r="E576" s="304">
        <v>1</v>
      </c>
    </row>
    <row r="577" spans="1:5" x14ac:dyDescent="0.25">
      <c r="A577" s="313" t="s">
        <v>10585</v>
      </c>
      <c r="B577" s="304">
        <v>2</v>
      </c>
      <c r="C577" s="2"/>
      <c r="D577" s="306">
        <v>1307311</v>
      </c>
      <c r="E577" s="304">
        <v>1</v>
      </c>
    </row>
    <row r="578" spans="1:5" x14ac:dyDescent="0.25">
      <c r="A578" s="313" t="s">
        <v>10586</v>
      </c>
      <c r="B578" s="304">
        <v>2</v>
      </c>
      <c r="C578" s="2"/>
      <c r="D578" s="306">
        <v>1308839</v>
      </c>
      <c r="E578" s="304">
        <v>1</v>
      </c>
    </row>
    <row r="579" spans="1:5" x14ac:dyDescent="0.25">
      <c r="A579" s="313" t="s">
        <v>7944</v>
      </c>
      <c r="B579" s="304">
        <v>2</v>
      </c>
      <c r="C579" s="2"/>
      <c r="D579" s="306" t="s">
        <v>10587</v>
      </c>
      <c r="E579" s="304">
        <v>1</v>
      </c>
    </row>
    <row r="580" spans="1:5" x14ac:dyDescent="0.25">
      <c r="A580" s="313" t="s">
        <v>7883</v>
      </c>
      <c r="B580" s="304">
        <v>2</v>
      </c>
      <c r="C580" s="2"/>
      <c r="D580" s="306" t="s">
        <v>10588</v>
      </c>
      <c r="E580" s="304">
        <v>1</v>
      </c>
    </row>
    <row r="581" spans="1:5" x14ac:dyDescent="0.25">
      <c r="A581" s="313" t="s">
        <v>10589</v>
      </c>
      <c r="B581" s="304">
        <v>2</v>
      </c>
      <c r="C581" s="2"/>
      <c r="D581" s="306">
        <v>13318</v>
      </c>
      <c r="E581" s="304">
        <v>1</v>
      </c>
    </row>
    <row r="582" spans="1:5" x14ac:dyDescent="0.25">
      <c r="A582" s="313" t="s">
        <v>10590</v>
      </c>
      <c r="B582" s="304">
        <v>2</v>
      </c>
      <c r="C582" s="2"/>
      <c r="D582" s="306">
        <v>1342701</v>
      </c>
      <c r="E582" s="304">
        <v>1</v>
      </c>
    </row>
    <row r="583" spans="1:5" x14ac:dyDescent="0.25">
      <c r="A583" s="313" t="s">
        <v>10591</v>
      </c>
      <c r="B583" s="304">
        <v>2</v>
      </c>
      <c r="C583" s="2"/>
      <c r="D583" s="306">
        <v>1342876</v>
      </c>
      <c r="E583" s="304">
        <v>1</v>
      </c>
    </row>
    <row r="584" spans="1:5" x14ac:dyDescent="0.25">
      <c r="A584" s="313" t="s">
        <v>10592</v>
      </c>
      <c r="B584" s="304">
        <v>2</v>
      </c>
      <c r="C584" s="2"/>
      <c r="D584" s="306">
        <v>1352567</v>
      </c>
      <c r="E584" s="304">
        <v>1</v>
      </c>
    </row>
    <row r="585" spans="1:5" ht="30" x14ac:dyDescent="0.25">
      <c r="A585" s="313" t="s">
        <v>10593</v>
      </c>
      <c r="B585" s="304">
        <v>2</v>
      </c>
      <c r="C585" s="2"/>
      <c r="D585" s="306">
        <v>139000</v>
      </c>
      <c r="E585" s="304">
        <v>1</v>
      </c>
    </row>
    <row r="586" spans="1:5" x14ac:dyDescent="0.25">
      <c r="A586" s="313" t="s">
        <v>10594</v>
      </c>
      <c r="B586" s="304">
        <v>2</v>
      </c>
      <c r="C586" s="2"/>
      <c r="D586" s="306" t="s">
        <v>10595</v>
      </c>
      <c r="E586" s="304">
        <v>1</v>
      </c>
    </row>
    <row r="587" spans="1:5" x14ac:dyDescent="0.25">
      <c r="A587" s="313" t="s">
        <v>10596</v>
      </c>
      <c r="B587" s="304">
        <v>2</v>
      </c>
      <c r="C587" s="2"/>
      <c r="D587" s="306" t="s">
        <v>10597</v>
      </c>
      <c r="E587" s="304">
        <v>1</v>
      </c>
    </row>
    <row r="588" spans="1:5" x14ac:dyDescent="0.25">
      <c r="A588" s="313" t="s">
        <v>10598</v>
      </c>
      <c r="B588" s="304">
        <v>2</v>
      </c>
      <c r="C588" s="2"/>
      <c r="D588" s="306" t="s">
        <v>10599</v>
      </c>
      <c r="E588" s="304">
        <v>1</v>
      </c>
    </row>
    <row r="589" spans="1:5" x14ac:dyDescent="0.25">
      <c r="A589" s="313" t="s">
        <v>10600</v>
      </c>
      <c r="B589" s="304">
        <v>2</v>
      </c>
      <c r="C589" s="2"/>
      <c r="D589" s="306" t="s">
        <v>10601</v>
      </c>
      <c r="E589" s="304">
        <v>1</v>
      </c>
    </row>
    <row r="590" spans="1:5" ht="30" x14ac:dyDescent="0.25">
      <c r="A590" s="313" t="s">
        <v>10602</v>
      </c>
      <c r="B590" s="304">
        <v>2</v>
      </c>
      <c r="C590" s="2"/>
      <c r="D590" s="306">
        <v>1407326</v>
      </c>
      <c r="E590" s="304">
        <v>1</v>
      </c>
    </row>
    <row r="591" spans="1:5" x14ac:dyDescent="0.25">
      <c r="A591" s="313" t="s">
        <v>10603</v>
      </c>
      <c r="B591" s="304">
        <v>2</v>
      </c>
      <c r="C591" s="2"/>
      <c r="D591" s="306">
        <v>14095</v>
      </c>
      <c r="E591" s="304">
        <v>1</v>
      </c>
    </row>
    <row r="592" spans="1:5" x14ac:dyDescent="0.25">
      <c r="A592" s="313" t="s">
        <v>10604</v>
      </c>
      <c r="B592" s="304">
        <v>2</v>
      </c>
      <c r="C592" s="2"/>
      <c r="D592" s="306" t="s">
        <v>10605</v>
      </c>
      <c r="E592" s="304">
        <v>1</v>
      </c>
    </row>
    <row r="593" spans="1:5" ht="30" x14ac:dyDescent="0.25">
      <c r="A593" s="313" t="s">
        <v>10606</v>
      </c>
      <c r="B593" s="304">
        <v>2</v>
      </c>
      <c r="C593" s="2"/>
      <c r="D593" s="306">
        <v>1441715</v>
      </c>
      <c r="E593" s="304">
        <v>1</v>
      </c>
    </row>
    <row r="594" spans="1:5" x14ac:dyDescent="0.25">
      <c r="A594" s="313" t="s">
        <v>10607</v>
      </c>
      <c r="B594" s="304">
        <v>2</v>
      </c>
      <c r="C594" s="2"/>
      <c r="D594" s="306">
        <v>1451452</v>
      </c>
      <c r="E594" s="304">
        <v>1</v>
      </c>
    </row>
    <row r="595" spans="1:5" x14ac:dyDescent="0.25">
      <c r="A595" s="313" t="s">
        <v>10608</v>
      </c>
      <c r="B595" s="304">
        <v>2</v>
      </c>
      <c r="C595" s="2"/>
      <c r="D595" s="306">
        <v>1456555</v>
      </c>
      <c r="E595" s="304">
        <v>1</v>
      </c>
    </row>
    <row r="596" spans="1:5" ht="30" x14ac:dyDescent="0.25">
      <c r="A596" s="313" t="s">
        <v>10609</v>
      </c>
      <c r="B596" s="304">
        <v>2</v>
      </c>
      <c r="C596" s="2"/>
      <c r="D596" s="306">
        <v>1456778</v>
      </c>
      <c r="E596" s="304">
        <v>1</v>
      </c>
    </row>
    <row r="597" spans="1:5" x14ac:dyDescent="0.25">
      <c r="A597" s="313" t="s">
        <v>10610</v>
      </c>
      <c r="B597" s="304">
        <v>2</v>
      </c>
      <c r="C597" s="2"/>
      <c r="D597" s="306">
        <v>148363</v>
      </c>
      <c r="E597" s="304">
        <v>1</v>
      </c>
    </row>
    <row r="598" spans="1:5" x14ac:dyDescent="0.25">
      <c r="A598" s="313" t="s">
        <v>10611</v>
      </c>
      <c r="B598" s="304">
        <v>2</v>
      </c>
      <c r="C598" s="2"/>
      <c r="D598" s="306" t="s">
        <v>10612</v>
      </c>
      <c r="E598" s="304">
        <v>1</v>
      </c>
    </row>
    <row r="599" spans="1:5" x14ac:dyDescent="0.25">
      <c r="A599" s="313" t="s">
        <v>10613</v>
      </c>
      <c r="B599" s="304">
        <v>2</v>
      </c>
      <c r="C599" s="2"/>
      <c r="D599" s="306" t="s">
        <v>10614</v>
      </c>
      <c r="E599" s="304">
        <v>1</v>
      </c>
    </row>
    <row r="600" spans="1:5" x14ac:dyDescent="0.25">
      <c r="A600" s="313" t="s">
        <v>10615</v>
      </c>
      <c r="B600" s="304">
        <v>2</v>
      </c>
      <c r="C600" s="2"/>
      <c r="D600" s="306" t="s">
        <v>10616</v>
      </c>
      <c r="E600" s="304">
        <v>1</v>
      </c>
    </row>
    <row r="601" spans="1:5" x14ac:dyDescent="0.25">
      <c r="A601" s="313" t="s">
        <v>10617</v>
      </c>
      <c r="B601" s="304">
        <v>2</v>
      </c>
      <c r="C601" s="2"/>
      <c r="D601" s="306" t="s">
        <v>10618</v>
      </c>
      <c r="E601" s="304">
        <v>1</v>
      </c>
    </row>
    <row r="602" spans="1:5" x14ac:dyDescent="0.25">
      <c r="A602" s="313" t="s">
        <v>7898</v>
      </c>
      <c r="B602" s="304">
        <v>2</v>
      </c>
      <c r="C602" s="2"/>
      <c r="D602" s="306" t="s">
        <v>10619</v>
      </c>
      <c r="E602" s="304">
        <v>1</v>
      </c>
    </row>
    <row r="603" spans="1:5" x14ac:dyDescent="0.25">
      <c r="A603" s="313" t="s">
        <v>10620</v>
      </c>
      <c r="B603" s="304">
        <v>2</v>
      </c>
      <c r="C603" s="2"/>
      <c r="D603" s="306" t="s">
        <v>10621</v>
      </c>
      <c r="E603" s="304">
        <v>1</v>
      </c>
    </row>
    <row r="604" spans="1:5" x14ac:dyDescent="0.25">
      <c r="A604" s="313" t="s">
        <v>10622</v>
      </c>
      <c r="B604" s="304">
        <v>2</v>
      </c>
      <c r="C604" s="2"/>
      <c r="D604" s="306">
        <v>1505811</v>
      </c>
      <c r="E604" s="304">
        <v>1</v>
      </c>
    </row>
    <row r="605" spans="1:5" x14ac:dyDescent="0.25">
      <c r="A605" s="313" t="s">
        <v>10623</v>
      </c>
      <c r="B605" s="304">
        <v>2</v>
      </c>
      <c r="C605" s="2"/>
      <c r="D605" s="306" t="s">
        <v>10624</v>
      </c>
      <c r="E605" s="304">
        <v>1</v>
      </c>
    </row>
    <row r="606" spans="1:5" x14ac:dyDescent="0.25">
      <c r="A606" s="313" t="s">
        <v>10625</v>
      </c>
      <c r="B606" s="304">
        <v>2</v>
      </c>
      <c r="C606" s="2"/>
      <c r="D606" s="306">
        <v>1510925</v>
      </c>
      <c r="E606" s="304">
        <v>1</v>
      </c>
    </row>
    <row r="607" spans="1:5" x14ac:dyDescent="0.25">
      <c r="A607" s="313" t="s">
        <v>10626</v>
      </c>
      <c r="B607" s="304">
        <v>2</v>
      </c>
      <c r="C607" s="2"/>
      <c r="D607" s="306">
        <v>1511840</v>
      </c>
      <c r="E607" s="304">
        <v>1</v>
      </c>
    </row>
    <row r="608" spans="1:5" x14ac:dyDescent="0.25">
      <c r="A608" s="313" t="s">
        <v>10627</v>
      </c>
      <c r="B608" s="304">
        <v>2</v>
      </c>
      <c r="C608" s="2"/>
      <c r="D608" s="306" t="s">
        <v>10628</v>
      </c>
      <c r="E608" s="304">
        <v>1</v>
      </c>
    </row>
    <row r="609" spans="1:5" x14ac:dyDescent="0.25">
      <c r="A609" s="313" t="s">
        <v>10629</v>
      </c>
      <c r="B609" s="304">
        <v>2</v>
      </c>
      <c r="C609" s="2"/>
      <c r="D609" s="306">
        <v>1526004161</v>
      </c>
      <c r="E609" s="304">
        <v>1</v>
      </c>
    </row>
    <row r="610" spans="1:5" x14ac:dyDescent="0.25">
      <c r="A610" s="313" t="s">
        <v>10630</v>
      </c>
      <c r="B610" s="304">
        <v>2</v>
      </c>
      <c r="C610" s="2"/>
      <c r="D610" s="306">
        <v>15283</v>
      </c>
      <c r="E610" s="304">
        <v>1</v>
      </c>
    </row>
    <row r="611" spans="1:5" x14ac:dyDescent="0.25">
      <c r="A611" s="313" t="s">
        <v>10631</v>
      </c>
      <c r="B611" s="304">
        <v>2</v>
      </c>
      <c r="C611" s="2"/>
      <c r="D611" s="306" t="s">
        <v>10632</v>
      </c>
      <c r="E611" s="304">
        <v>1</v>
      </c>
    </row>
    <row r="612" spans="1:5" x14ac:dyDescent="0.25">
      <c r="A612" s="313" t="s">
        <v>10633</v>
      </c>
      <c r="B612" s="304">
        <v>2</v>
      </c>
      <c r="C612" s="2"/>
      <c r="D612" s="306">
        <v>1535676</v>
      </c>
      <c r="E612" s="304">
        <v>1</v>
      </c>
    </row>
    <row r="613" spans="1:5" x14ac:dyDescent="0.25">
      <c r="A613" s="313" t="s">
        <v>10634</v>
      </c>
      <c r="B613" s="304">
        <v>2</v>
      </c>
      <c r="C613" s="2"/>
      <c r="D613" s="306">
        <v>1547080</v>
      </c>
      <c r="E613" s="304">
        <v>1</v>
      </c>
    </row>
    <row r="614" spans="1:5" x14ac:dyDescent="0.25">
      <c r="A614" s="313" t="s">
        <v>10635</v>
      </c>
      <c r="B614" s="304">
        <v>2</v>
      </c>
      <c r="C614" s="2"/>
      <c r="D614" s="306" t="s">
        <v>10636</v>
      </c>
      <c r="E614" s="304">
        <v>1</v>
      </c>
    </row>
    <row r="615" spans="1:5" x14ac:dyDescent="0.25">
      <c r="A615" s="313" t="s">
        <v>10637</v>
      </c>
      <c r="B615" s="304">
        <v>2</v>
      </c>
      <c r="C615" s="2"/>
      <c r="D615" s="306" t="s">
        <v>10638</v>
      </c>
      <c r="E615" s="304">
        <v>1</v>
      </c>
    </row>
    <row r="616" spans="1:5" x14ac:dyDescent="0.25">
      <c r="A616" s="313" t="s">
        <v>10639</v>
      </c>
      <c r="B616" s="304">
        <v>2</v>
      </c>
      <c r="C616" s="2"/>
      <c r="D616" s="306" t="s">
        <v>10640</v>
      </c>
      <c r="E616" s="304">
        <v>1</v>
      </c>
    </row>
    <row r="617" spans="1:5" x14ac:dyDescent="0.25">
      <c r="A617" s="313" t="s">
        <v>10641</v>
      </c>
      <c r="B617" s="304">
        <v>2</v>
      </c>
      <c r="C617" s="2"/>
      <c r="D617" s="306" t="s">
        <v>10642</v>
      </c>
      <c r="E617" s="304">
        <v>1</v>
      </c>
    </row>
    <row r="618" spans="1:5" x14ac:dyDescent="0.25">
      <c r="A618" s="313" t="s">
        <v>10643</v>
      </c>
      <c r="B618" s="304">
        <v>2</v>
      </c>
      <c r="C618" s="2"/>
      <c r="D618" s="306" t="s">
        <v>10644</v>
      </c>
      <c r="E618" s="304">
        <v>1</v>
      </c>
    </row>
    <row r="619" spans="1:5" ht="30" x14ac:dyDescent="0.25">
      <c r="A619" s="313" t="s">
        <v>10645</v>
      </c>
      <c r="B619" s="304">
        <v>2</v>
      </c>
      <c r="C619" s="2"/>
      <c r="D619" s="306" t="s">
        <v>10646</v>
      </c>
      <c r="E619" s="304">
        <v>1</v>
      </c>
    </row>
    <row r="620" spans="1:5" ht="30" x14ac:dyDescent="0.25">
      <c r="A620" s="313" t="s">
        <v>10647</v>
      </c>
      <c r="B620" s="304">
        <v>2</v>
      </c>
      <c r="C620" s="2"/>
      <c r="D620" s="306" t="s">
        <v>10648</v>
      </c>
      <c r="E620" s="304">
        <v>1</v>
      </c>
    </row>
    <row r="621" spans="1:5" x14ac:dyDescent="0.25">
      <c r="A621" s="313" t="s">
        <v>7952</v>
      </c>
      <c r="B621" s="304">
        <v>2</v>
      </c>
      <c r="C621" s="2"/>
      <c r="D621" s="306" t="s">
        <v>10649</v>
      </c>
      <c r="E621" s="304">
        <v>1</v>
      </c>
    </row>
    <row r="622" spans="1:5" x14ac:dyDescent="0.25">
      <c r="A622" s="313" t="s">
        <v>10650</v>
      </c>
      <c r="B622" s="304">
        <v>2</v>
      </c>
      <c r="C622" s="2"/>
      <c r="D622" s="306">
        <v>1607128</v>
      </c>
      <c r="E622" s="304">
        <v>1</v>
      </c>
    </row>
    <row r="623" spans="1:5" x14ac:dyDescent="0.25">
      <c r="A623" s="313" t="s">
        <v>10651</v>
      </c>
      <c r="B623" s="304">
        <v>2</v>
      </c>
      <c r="C623" s="2"/>
      <c r="D623" s="306">
        <v>1635913</v>
      </c>
      <c r="E623" s="304">
        <v>1</v>
      </c>
    </row>
    <row r="624" spans="1:5" x14ac:dyDescent="0.25">
      <c r="A624" s="313" t="s">
        <v>10652</v>
      </c>
      <c r="B624" s="304">
        <v>2</v>
      </c>
      <c r="C624" s="2"/>
      <c r="D624" s="306">
        <v>1642178247</v>
      </c>
      <c r="E624" s="304">
        <v>1</v>
      </c>
    </row>
    <row r="625" spans="1:5" x14ac:dyDescent="0.25">
      <c r="A625" s="313" t="s">
        <v>10653</v>
      </c>
      <c r="B625" s="304">
        <v>2</v>
      </c>
      <c r="C625" s="2"/>
      <c r="D625" s="306" t="s">
        <v>10654</v>
      </c>
      <c r="E625" s="304">
        <v>1</v>
      </c>
    </row>
    <row r="626" spans="1:5" x14ac:dyDescent="0.25">
      <c r="A626" s="313" t="s">
        <v>10655</v>
      </c>
      <c r="B626" s="304">
        <v>2</v>
      </c>
      <c r="C626" s="2"/>
      <c r="D626" s="306" t="s">
        <v>10656</v>
      </c>
      <c r="E626" s="304">
        <v>1</v>
      </c>
    </row>
    <row r="627" spans="1:5" x14ac:dyDescent="0.25">
      <c r="A627" s="313" t="s">
        <v>10657</v>
      </c>
      <c r="B627" s="304">
        <v>2</v>
      </c>
      <c r="C627" s="2"/>
      <c r="D627" s="306" t="s">
        <v>10658</v>
      </c>
      <c r="E627" s="304">
        <v>1</v>
      </c>
    </row>
    <row r="628" spans="1:5" x14ac:dyDescent="0.25">
      <c r="A628" s="313" t="s">
        <v>10659</v>
      </c>
      <c r="B628" s="304">
        <v>2</v>
      </c>
      <c r="C628" s="2"/>
      <c r="D628" s="306" t="s">
        <v>10660</v>
      </c>
      <c r="E628" s="304">
        <v>1</v>
      </c>
    </row>
    <row r="629" spans="1:5" x14ac:dyDescent="0.25">
      <c r="A629" s="313" t="s">
        <v>10661</v>
      </c>
      <c r="B629" s="304">
        <v>2</v>
      </c>
      <c r="C629" s="2"/>
      <c r="D629" s="306" t="s">
        <v>10662</v>
      </c>
      <c r="E629" s="304">
        <v>1</v>
      </c>
    </row>
    <row r="630" spans="1:5" x14ac:dyDescent="0.25">
      <c r="A630" s="313" t="s">
        <v>10663</v>
      </c>
      <c r="B630" s="304">
        <v>2</v>
      </c>
      <c r="C630" s="2"/>
      <c r="D630" s="306" t="s">
        <v>10664</v>
      </c>
      <c r="E630" s="304">
        <v>1</v>
      </c>
    </row>
    <row r="631" spans="1:5" x14ac:dyDescent="0.25">
      <c r="A631" s="313" t="s">
        <v>7957</v>
      </c>
      <c r="B631" s="304">
        <v>2</v>
      </c>
      <c r="C631" s="2"/>
      <c r="D631" s="306" t="s">
        <v>10665</v>
      </c>
      <c r="E631" s="304">
        <v>1</v>
      </c>
    </row>
    <row r="632" spans="1:5" x14ac:dyDescent="0.25">
      <c r="A632" s="313" t="s">
        <v>10666</v>
      </c>
      <c r="B632" s="304">
        <v>2</v>
      </c>
      <c r="C632" s="2"/>
      <c r="D632" s="306" t="s">
        <v>10667</v>
      </c>
      <c r="E632" s="304">
        <v>1</v>
      </c>
    </row>
    <row r="633" spans="1:5" x14ac:dyDescent="0.25">
      <c r="A633" s="313" t="s">
        <v>10668</v>
      </c>
      <c r="B633" s="304">
        <v>2</v>
      </c>
      <c r="C633" s="2"/>
      <c r="D633" s="306" t="s">
        <v>10669</v>
      </c>
      <c r="E633" s="304">
        <v>1</v>
      </c>
    </row>
    <row r="634" spans="1:5" x14ac:dyDescent="0.25">
      <c r="A634" s="313" t="s">
        <v>10670</v>
      </c>
      <c r="B634" s="304">
        <v>2</v>
      </c>
      <c r="C634" s="2"/>
      <c r="D634" s="306" t="s">
        <v>10671</v>
      </c>
      <c r="E634" s="304">
        <v>1</v>
      </c>
    </row>
    <row r="635" spans="1:5" x14ac:dyDescent="0.25">
      <c r="A635" s="313" t="s">
        <v>10672</v>
      </c>
      <c r="B635" s="304">
        <v>2</v>
      </c>
      <c r="C635" s="2"/>
      <c r="D635" s="306" t="s">
        <v>10673</v>
      </c>
      <c r="E635" s="304">
        <v>1</v>
      </c>
    </row>
    <row r="636" spans="1:5" x14ac:dyDescent="0.25">
      <c r="A636" s="313" t="s">
        <v>10674</v>
      </c>
      <c r="B636" s="304">
        <v>2</v>
      </c>
      <c r="C636" s="2"/>
      <c r="D636" s="306" t="s">
        <v>10675</v>
      </c>
      <c r="E636" s="304">
        <v>1</v>
      </c>
    </row>
    <row r="637" spans="1:5" ht="30" x14ac:dyDescent="0.25">
      <c r="A637" s="313" t="s">
        <v>10676</v>
      </c>
      <c r="B637" s="304">
        <v>2</v>
      </c>
      <c r="C637" s="2"/>
      <c r="D637" s="306" t="s">
        <v>10677</v>
      </c>
      <c r="E637" s="304">
        <v>1</v>
      </c>
    </row>
    <row r="638" spans="1:5" x14ac:dyDescent="0.25">
      <c r="A638" s="313" t="s">
        <v>10678</v>
      </c>
      <c r="B638" s="304">
        <v>2</v>
      </c>
      <c r="C638" s="2"/>
      <c r="D638" s="306" t="s">
        <v>10679</v>
      </c>
      <c r="E638" s="304">
        <v>1</v>
      </c>
    </row>
    <row r="639" spans="1:5" x14ac:dyDescent="0.25">
      <c r="A639" s="313" t="s">
        <v>10680</v>
      </c>
      <c r="B639" s="304">
        <v>2</v>
      </c>
      <c r="C639" s="2"/>
      <c r="D639" s="306" t="s">
        <v>10681</v>
      </c>
      <c r="E639" s="304">
        <v>1</v>
      </c>
    </row>
    <row r="640" spans="1:5" x14ac:dyDescent="0.25">
      <c r="A640" s="313" t="s">
        <v>10682</v>
      </c>
      <c r="B640" s="304">
        <v>2</v>
      </c>
      <c r="C640" s="2"/>
      <c r="D640" s="306" t="s">
        <v>10683</v>
      </c>
      <c r="E640" s="304">
        <v>1</v>
      </c>
    </row>
    <row r="641" spans="1:5" ht="30" x14ac:dyDescent="0.25">
      <c r="A641" s="313" t="s">
        <v>10684</v>
      </c>
      <c r="B641" s="304">
        <v>2</v>
      </c>
      <c r="C641" s="2"/>
      <c r="D641" s="306" t="s">
        <v>10685</v>
      </c>
      <c r="E641" s="304">
        <v>1</v>
      </c>
    </row>
    <row r="642" spans="1:5" x14ac:dyDescent="0.25">
      <c r="A642" s="313" t="s">
        <v>7959</v>
      </c>
      <c r="B642" s="304">
        <v>2</v>
      </c>
      <c r="C642" s="2"/>
      <c r="D642" s="306" t="s">
        <v>10686</v>
      </c>
      <c r="E642" s="304">
        <v>1</v>
      </c>
    </row>
    <row r="643" spans="1:5" x14ac:dyDescent="0.25">
      <c r="A643" s="313" t="s">
        <v>10687</v>
      </c>
      <c r="B643" s="304">
        <v>2</v>
      </c>
      <c r="C643" s="2"/>
      <c r="D643" s="306">
        <v>173001</v>
      </c>
      <c r="E643" s="304">
        <v>1</v>
      </c>
    </row>
    <row r="644" spans="1:5" x14ac:dyDescent="0.25">
      <c r="A644" s="313" t="s">
        <v>10688</v>
      </c>
      <c r="B644" s="304">
        <v>2</v>
      </c>
      <c r="C644" s="2"/>
      <c r="D644" s="306">
        <v>173049</v>
      </c>
      <c r="E644" s="304">
        <v>1</v>
      </c>
    </row>
    <row r="645" spans="1:5" x14ac:dyDescent="0.25">
      <c r="A645" s="313" t="s">
        <v>10689</v>
      </c>
      <c r="B645" s="304">
        <v>2</v>
      </c>
      <c r="C645" s="2"/>
      <c r="D645" s="306">
        <v>1736030</v>
      </c>
      <c r="E645" s="304">
        <v>1</v>
      </c>
    </row>
    <row r="646" spans="1:5" x14ac:dyDescent="0.25">
      <c r="A646" s="313" t="s">
        <v>10690</v>
      </c>
      <c r="B646" s="304">
        <v>2</v>
      </c>
      <c r="C646" s="2"/>
      <c r="D646" s="306">
        <v>17413</v>
      </c>
      <c r="E646" s="304">
        <v>1</v>
      </c>
    </row>
    <row r="647" spans="1:5" x14ac:dyDescent="0.25">
      <c r="A647" s="313" t="s">
        <v>10691</v>
      </c>
      <c r="B647" s="304">
        <v>2</v>
      </c>
      <c r="C647" s="2"/>
      <c r="D647" s="306">
        <v>1743046</v>
      </c>
      <c r="E647" s="304">
        <v>1</v>
      </c>
    </row>
    <row r="648" spans="1:5" x14ac:dyDescent="0.25">
      <c r="A648" s="313" t="s">
        <v>10692</v>
      </c>
      <c r="B648" s="304">
        <v>2</v>
      </c>
      <c r="C648" s="2"/>
      <c r="D648" s="306" t="s">
        <v>10693</v>
      </c>
      <c r="E648" s="304">
        <v>1</v>
      </c>
    </row>
    <row r="649" spans="1:5" x14ac:dyDescent="0.25">
      <c r="A649" s="313" t="s">
        <v>10694</v>
      </c>
      <c r="B649" s="304">
        <v>2</v>
      </c>
      <c r="C649" s="2"/>
      <c r="D649" s="306">
        <v>17753</v>
      </c>
      <c r="E649" s="304">
        <v>1</v>
      </c>
    </row>
    <row r="650" spans="1:5" x14ac:dyDescent="0.25">
      <c r="A650" s="313" t="s">
        <v>10695</v>
      </c>
      <c r="B650" s="304">
        <v>2</v>
      </c>
      <c r="C650" s="2"/>
      <c r="D650" s="306" t="s">
        <v>10696</v>
      </c>
      <c r="E650" s="304">
        <v>1</v>
      </c>
    </row>
    <row r="651" spans="1:5" x14ac:dyDescent="0.25">
      <c r="A651" s="313" t="s">
        <v>10697</v>
      </c>
      <c r="B651" s="304">
        <v>2</v>
      </c>
      <c r="C651" s="2"/>
      <c r="D651" s="306">
        <v>1796471</v>
      </c>
      <c r="E651" s="304">
        <v>1</v>
      </c>
    </row>
    <row r="652" spans="1:5" x14ac:dyDescent="0.25">
      <c r="A652" s="313" t="s">
        <v>10698</v>
      </c>
      <c r="B652" s="304">
        <v>2</v>
      </c>
      <c r="C652" s="2"/>
      <c r="D652" s="306" t="s">
        <v>10699</v>
      </c>
      <c r="E652" s="304">
        <v>1</v>
      </c>
    </row>
    <row r="653" spans="1:5" x14ac:dyDescent="0.25">
      <c r="A653" s="313" t="s">
        <v>10700</v>
      </c>
      <c r="B653" s="304">
        <v>2</v>
      </c>
      <c r="C653" s="2"/>
      <c r="D653" s="306" t="s">
        <v>10701</v>
      </c>
      <c r="E653" s="304">
        <v>1</v>
      </c>
    </row>
    <row r="654" spans="1:5" x14ac:dyDescent="0.25">
      <c r="A654" s="313" t="s">
        <v>10702</v>
      </c>
      <c r="B654" s="304">
        <v>2</v>
      </c>
      <c r="C654" s="2"/>
      <c r="D654" s="306" t="s">
        <v>10703</v>
      </c>
      <c r="E654" s="304">
        <v>1</v>
      </c>
    </row>
    <row r="655" spans="1:5" x14ac:dyDescent="0.25">
      <c r="A655" s="313" t="s">
        <v>10704</v>
      </c>
      <c r="B655" s="304">
        <v>2</v>
      </c>
      <c r="C655" s="2"/>
      <c r="D655" s="306" t="s">
        <v>10705</v>
      </c>
      <c r="E655" s="304">
        <v>1</v>
      </c>
    </row>
    <row r="656" spans="1:5" ht="30" x14ac:dyDescent="0.25">
      <c r="A656" s="313" t="s">
        <v>10706</v>
      </c>
      <c r="B656" s="304">
        <v>2</v>
      </c>
      <c r="C656" s="2"/>
      <c r="D656" s="306" t="s">
        <v>10707</v>
      </c>
      <c r="E656" s="304">
        <v>1</v>
      </c>
    </row>
    <row r="657" spans="1:5" x14ac:dyDescent="0.25">
      <c r="A657" s="313" t="s">
        <v>10708</v>
      </c>
      <c r="B657" s="304">
        <v>2</v>
      </c>
      <c r="C657" s="2"/>
      <c r="D657" s="306" t="s">
        <v>10709</v>
      </c>
      <c r="E657" s="304">
        <v>1</v>
      </c>
    </row>
    <row r="658" spans="1:5" x14ac:dyDescent="0.25">
      <c r="A658" s="313" t="s">
        <v>10710</v>
      </c>
      <c r="B658" s="304">
        <v>2</v>
      </c>
      <c r="C658" s="2"/>
      <c r="D658" s="306" t="s">
        <v>10711</v>
      </c>
      <c r="E658" s="304">
        <v>1</v>
      </c>
    </row>
    <row r="659" spans="1:5" x14ac:dyDescent="0.25">
      <c r="A659" s="313" t="s">
        <v>10712</v>
      </c>
      <c r="B659" s="304">
        <v>2</v>
      </c>
      <c r="C659" s="2"/>
      <c r="D659" s="306" t="s">
        <v>10713</v>
      </c>
      <c r="E659" s="304">
        <v>1</v>
      </c>
    </row>
    <row r="660" spans="1:5" x14ac:dyDescent="0.25">
      <c r="A660" s="313" t="s">
        <v>10714</v>
      </c>
      <c r="B660" s="304">
        <v>2</v>
      </c>
      <c r="C660" s="2"/>
      <c r="D660" s="306">
        <v>1801367</v>
      </c>
      <c r="E660" s="304">
        <v>1</v>
      </c>
    </row>
    <row r="661" spans="1:5" ht="30" x14ac:dyDescent="0.25">
      <c r="A661" s="313" t="s">
        <v>10715</v>
      </c>
      <c r="B661" s="304">
        <v>2</v>
      </c>
      <c r="C661" s="2"/>
      <c r="D661" s="306">
        <v>1813</v>
      </c>
      <c r="E661" s="304">
        <v>1</v>
      </c>
    </row>
    <row r="662" spans="1:5" x14ac:dyDescent="0.25">
      <c r="A662" s="313" t="s">
        <v>10716</v>
      </c>
      <c r="B662" s="304">
        <v>2</v>
      </c>
      <c r="C662" s="2"/>
      <c r="D662" s="306" t="s">
        <v>10717</v>
      </c>
      <c r="E662" s="304">
        <v>1</v>
      </c>
    </row>
    <row r="663" spans="1:5" ht="30" x14ac:dyDescent="0.25">
      <c r="A663" s="313" t="s">
        <v>10718</v>
      </c>
      <c r="B663" s="304">
        <v>2</v>
      </c>
      <c r="C663" s="2"/>
      <c r="D663" s="306" t="s">
        <v>10719</v>
      </c>
      <c r="E663" s="304">
        <v>1</v>
      </c>
    </row>
    <row r="664" spans="1:5" x14ac:dyDescent="0.25">
      <c r="A664" s="313" t="s">
        <v>10720</v>
      </c>
      <c r="B664" s="304">
        <v>2</v>
      </c>
      <c r="C664" s="2"/>
      <c r="D664" s="306" t="s">
        <v>10721</v>
      </c>
      <c r="E664" s="304">
        <v>1</v>
      </c>
    </row>
    <row r="665" spans="1:5" x14ac:dyDescent="0.25">
      <c r="A665" s="313" t="s">
        <v>10722</v>
      </c>
      <c r="B665" s="304">
        <v>2</v>
      </c>
      <c r="C665" s="2"/>
      <c r="D665" s="306" t="s">
        <v>10723</v>
      </c>
      <c r="E665" s="304">
        <v>1</v>
      </c>
    </row>
    <row r="666" spans="1:5" x14ac:dyDescent="0.25">
      <c r="A666" s="313" t="s">
        <v>10724</v>
      </c>
      <c r="B666" s="304">
        <v>2</v>
      </c>
      <c r="C666" s="2"/>
      <c r="D666" s="306" t="s">
        <v>10725</v>
      </c>
      <c r="E666" s="304">
        <v>1</v>
      </c>
    </row>
    <row r="667" spans="1:5" x14ac:dyDescent="0.25">
      <c r="A667" s="313" t="s">
        <v>10726</v>
      </c>
      <c r="B667" s="304">
        <v>1</v>
      </c>
      <c r="C667" s="2"/>
      <c r="D667" s="306" t="s">
        <v>10727</v>
      </c>
      <c r="E667" s="304">
        <v>1</v>
      </c>
    </row>
    <row r="668" spans="1:5" x14ac:dyDescent="0.25">
      <c r="A668" s="313" t="s">
        <v>10728</v>
      </c>
      <c r="B668" s="304">
        <v>1</v>
      </c>
      <c r="C668" s="2"/>
      <c r="D668" s="306" t="s">
        <v>10729</v>
      </c>
      <c r="E668" s="304">
        <v>1</v>
      </c>
    </row>
    <row r="669" spans="1:5" x14ac:dyDescent="0.25">
      <c r="A669" s="313" t="s">
        <v>10730</v>
      </c>
      <c r="B669" s="304">
        <v>1</v>
      </c>
      <c r="C669" s="2"/>
      <c r="D669" s="306">
        <v>1974</v>
      </c>
      <c r="E669" s="304">
        <v>1</v>
      </c>
    </row>
    <row r="670" spans="1:5" x14ac:dyDescent="0.25">
      <c r="A670" s="313" t="s">
        <v>10731</v>
      </c>
      <c r="B670" s="304">
        <v>1</v>
      </c>
      <c r="C670" s="2"/>
      <c r="D670" s="306" t="s">
        <v>10732</v>
      </c>
      <c r="E670" s="304">
        <v>1</v>
      </c>
    </row>
    <row r="671" spans="1:5" x14ac:dyDescent="0.25">
      <c r="A671" s="313" t="s">
        <v>10733</v>
      </c>
      <c r="B671" s="304">
        <v>1</v>
      </c>
      <c r="C671" s="2"/>
      <c r="D671" s="306" t="s">
        <v>10734</v>
      </c>
      <c r="E671" s="304">
        <v>1</v>
      </c>
    </row>
    <row r="672" spans="1:5" x14ac:dyDescent="0.25">
      <c r="A672" s="313" t="s">
        <v>10735</v>
      </c>
      <c r="B672" s="304">
        <v>1</v>
      </c>
      <c r="C672" s="2"/>
      <c r="D672" s="306">
        <v>19920</v>
      </c>
      <c r="E672" s="304">
        <v>1</v>
      </c>
    </row>
    <row r="673" spans="1:5" x14ac:dyDescent="0.25">
      <c r="A673" s="313" t="s">
        <v>10736</v>
      </c>
      <c r="B673" s="304">
        <v>1</v>
      </c>
      <c r="C673" s="2"/>
      <c r="D673" s="306" t="s">
        <v>10737</v>
      </c>
      <c r="E673" s="304">
        <v>1</v>
      </c>
    </row>
    <row r="674" spans="1:5" x14ac:dyDescent="0.25">
      <c r="A674" s="313" t="s">
        <v>10738</v>
      </c>
      <c r="B674" s="304">
        <v>1</v>
      </c>
      <c r="C674" s="2"/>
      <c r="D674" s="306" t="s">
        <v>10739</v>
      </c>
      <c r="E674" s="304">
        <v>1</v>
      </c>
    </row>
    <row r="675" spans="1:5" x14ac:dyDescent="0.25">
      <c r="A675" s="313" t="s">
        <v>10740</v>
      </c>
      <c r="B675" s="304">
        <v>1</v>
      </c>
      <c r="C675" s="2"/>
      <c r="D675" s="306" t="s">
        <v>10741</v>
      </c>
      <c r="E675" s="304">
        <v>1</v>
      </c>
    </row>
    <row r="676" spans="1:5" x14ac:dyDescent="0.25">
      <c r="A676" s="313" t="s">
        <v>7902</v>
      </c>
      <c r="B676" s="304">
        <v>1</v>
      </c>
      <c r="C676" s="2"/>
      <c r="D676" s="306" t="s">
        <v>10742</v>
      </c>
      <c r="E676" s="304">
        <v>1</v>
      </c>
    </row>
    <row r="677" spans="1:5" x14ac:dyDescent="0.25">
      <c r="A677" s="313" t="s">
        <v>10743</v>
      </c>
      <c r="B677" s="304">
        <v>1</v>
      </c>
      <c r="C677" s="2"/>
      <c r="D677" s="306" t="s">
        <v>10744</v>
      </c>
      <c r="E677" s="304">
        <v>1</v>
      </c>
    </row>
    <row r="678" spans="1:5" ht="30" x14ac:dyDescent="0.25">
      <c r="A678" s="313" t="s">
        <v>10745</v>
      </c>
      <c r="B678" s="304">
        <v>1</v>
      </c>
      <c r="C678" s="2"/>
      <c r="D678" s="306" t="s">
        <v>10746</v>
      </c>
      <c r="E678" s="304">
        <v>1</v>
      </c>
    </row>
    <row r="679" spans="1:5" ht="30" x14ac:dyDescent="0.25">
      <c r="A679" s="313" t="s">
        <v>10747</v>
      </c>
      <c r="B679" s="304">
        <v>1</v>
      </c>
      <c r="C679" s="2"/>
      <c r="D679" s="306" t="s">
        <v>10748</v>
      </c>
      <c r="E679" s="304">
        <v>1</v>
      </c>
    </row>
    <row r="680" spans="1:5" x14ac:dyDescent="0.25">
      <c r="A680" s="313" t="s">
        <v>10749</v>
      </c>
      <c r="B680" s="304">
        <v>1</v>
      </c>
      <c r="C680" s="2"/>
      <c r="D680" s="306" t="s">
        <v>10750</v>
      </c>
      <c r="E680" s="304">
        <v>1</v>
      </c>
    </row>
    <row r="681" spans="1:5" ht="30" x14ac:dyDescent="0.25">
      <c r="A681" s="313" t="s">
        <v>10751</v>
      </c>
      <c r="B681" s="304">
        <v>1</v>
      </c>
      <c r="C681" s="2"/>
      <c r="D681" s="306" t="s">
        <v>10752</v>
      </c>
      <c r="E681" s="304">
        <v>1</v>
      </c>
    </row>
    <row r="682" spans="1:5" ht="30" x14ac:dyDescent="0.25">
      <c r="A682" s="313" t="s">
        <v>10753</v>
      </c>
      <c r="B682" s="304">
        <v>1</v>
      </c>
      <c r="C682" s="2"/>
      <c r="D682" s="306" t="s">
        <v>10754</v>
      </c>
      <c r="E682" s="304">
        <v>1</v>
      </c>
    </row>
    <row r="683" spans="1:5" x14ac:dyDescent="0.25">
      <c r="A683" s="313" t="s">
        <v>10755</v>
      </c>
      <c r="B683" s="304">
        <v>1</v>
      </c>
      <c r="C683" s="2"/>
      <c r="D683" s="306" t="s">
        <v>10756</v>
      </c>
      <c r="E683" s="304">
        <v>1</v>
      </c>
    </row>
    <row r="684" spans="1:5" x14ac:dyDescent="0.25">
      <c r="A684" s="313" t="s">
        <v>10757</v>
      </c>
      <c r="B684" s="304">
        <v>1</v>
      </c>
      <c r="C684" s="2"/>
      <c r="D684" s="306" t="s">
        <v>10758</v>
      </c>
      <c r="E684" s="304">
        <v>1</v>
      </c>
    </row>
    <row r="685" spans="1:5" ht="30" x14ac:dyDescent="0.25">
      <c r="A685" s="313" t="s">
        <v>10759</v>
      </c>
      <c r="B685" s="304">
        <v>1</v>
      </c>
      <c r="C685" s="2"/>
      <c r="D685" s="306" t="s">
        <v>10760</v>
      </c>
      <c r="E685" s="304">
        <v>1</v>
      </c>
    </row>
    <row r="686" spans="1:5" x14ac:dyDescent="0.25">
      <c r="A686" s="313" t="s">
        <v>10761</v>
      </c>
      <c r="B686" s="304">
        <v>1</v>
      </c>
      <c r="C686" s="2"/>
      <c r="D686" s="306" t="s">
        <v>10762</v>
      </c>
      <c r="E686" s="304">
        <v>1</v>
      </c>
    </row>
    <row r="687" spans="1:5" x14ac:dyDescent="0.25">
      <c r="A687" s="313" t="s">
        <v>10763</v>
      </c>
      <c r="B687" s="304">
        <v>1</v>
      </c>
      <c r="C687" s="2"/>
      <c r="D687" s="306" t="s">
        <v>10764</v>
      </c>
      <c r="E687" s="304">
        <v>1</v>
      </c>
    </row>
    <row r="688" spans="1:5" x14ac:dyDescent="0.25">
      <c r="A688" s="313" t="s">
        <v>10765</v>
      </c>
      <c r="B688" s="304">
        <v>1</v>
      </c>
      <c r="C688" s="2"/>
      <c r="D688" s="306" t="s">
        <v>10766</v>
      </c>
      <c r="E688" s="304">
        <v>1</v>
      </c>
    </row>
    <row r="689" spans="1:5" ht="30" x14ac:dyDescent="0.25">
      <c r="A689" s="313" t="s">
        <v>10767</v>
      </c>
      <c r="B689" s="304">
        <v>1</v>
      </c>
      <c r="C689" s="2"/>
      <c r="D689" s="306" t="s">
        <v>10768</v>
      </c>
      <c r="E689" s="304">
        <v>1</v>
      </c>
    </row>
    <row r="690" spans="1:5" ht="30" x14ac:dyDescent="0.25">
      <c r="A690" s="313" t="s">
        <v>10769</v>
      </c>
      <c r="B690" s="304">
        <v>1</v>
      </c>
      <c r="C690" s="2"/>
      <c r="D690" s="306">
        <v>2000004198</v>
      </c>
      <c r="E690" s="304">
        <v>1</v>
      </c>
    </row>
    <row r="691" spans="1:5" x14ac:dyDescent="0.25">
      <c r="A691" s="313" t="s">
        <v>10770</v>
      </c>
      <c r="B691" s="304">
        <v>1</v>
      </c>
      <c r="C691" s="2"/>
      <c r="D691" s="306" t="s">
        <v>10771</v>
      </c>
      <c r="E691" s="304">
        <v>1</v>
      </c>
    </row>
    <row r="692" spans="1:5" x14ac:dyDescent="0.25">
      <c r="A692" s="313" t="s">
        <v>10772</v>
      </c>
      <c r="B692" s="304">
        <v>1</v>
      </c>
      <c r="C692" s="2"/>
      <c r="D692" s="306" t="s">
        <v>10773</v>
      </c>
      <c r="E692" s="304">
        <v>1</v>
      </c>
    </row>
    <row r="693" spans="1:5" ht="45" x14ac:dyDescent="0.25">
      <c r="A693" s="313" t="s">
        <v>10774</v>
      </c>
      <c r="B693" s="304">
        <v>1</v>
      </c>
      <c r="C693" s="2"/>
      <c r="D693" s="306">
        <v>2006205</v>
      </c>
      <c r="E693" s="304">
        <v>1</v>
      </c>
    </row>
    <row r="694" spans="1:5" ht="45" x14ac:dyDescent="0.25">
      <c r="A694" s="313" t="s">
        <v>10775</v>
      </c>
      <c r="B694" s="304">
        <v>1</v>
      </c>
      <c r="C694" s="2"/>
      <c r="D694" s="306">
        <v>200644</v>
      </c>
      <c r="E694" s="304">
        <v>1</v>
      </c>
    </row>
    <row r="695" spans="1:5" x14ac:dyDescent="0.25">
      <c r="A695" s="313" t="s">
        <v>10776</v>
      </c>
      <c r="B695" s="304">
        <v>1</v>
      </c>
      <c r="C695" s="2"/>
      <c r="D695" s="306" t="s">
        <v>10777</v>
      </c>
      <c r="E695" s="304">
        <v>1</v>
      </c>
    </row>
    <row r="696" spans="1:5" x14ac:dyDescent="0.25">
      <c r="A696" s="313" t="s">
        <v>10778</v>
      </c>
      <c r="B696" s="304">
        <v>1</v>
      </c>
      <c r="C696" s="2"/>
      <c r="D696" s="306" t="s">
        <v>10779</v>
      </c>
      <c r="E696" s="304">
        <v>1</v>
      </c>
    </row>
    <row r="697" spans="1:5" ht="30" x14ac:dyDescent="0.25">
      <c r="A697" s="313" t="s">
        <v>10780</v>
      </c>
      <c r="B697" s="304">
        <v>1</v>
      </c>
      <c r="C697" s="2"/>
      <c r="D697" s="306">
        <v>20140329534</v>
      </c>
      <c r="E697" s="304">
        <v>1</v>
      </c>
    </row>
    <row r="698" spans="1:5" x14ac:dyDescent="0.25">
      <c r="A698" s="313" t="s">
        <v>10781</v>
      </c>
      <c r="B698" s="304">
        <v>1</v>
      </c>
      <c r="C698" s="2"/>
      <c r="D698" s="306" t="s">
        <v>10782</v>
      </c>
      <c r="E698" s="304">
        <v>1</v>
      </c>
    </row>
    <row r="699" spans="1:5" x14ac:dyDescent="0.25">
      <c r="A699" s="313" t="s">
        <v>10783</v>
      </c>
      <c r="B699" s="304">
        <v>1</v>
      </c>
      <c r="C699" s="2"/>
      <c r="D699" s="306" t="s">
        <v>10784</v>
      </c>
      <c r="E699" s="304">
        <v>1</v>
      </c>
    </row>
    <row r="700" spans="1:5" ht="30" x14ac:dyDescent="0.25">
      <c r="A700" s="313" t="s">
        <v>10785</v>
      </c>
      <c r="B700" s="304">
        <v>1</v>
      </c>
      <c r="C700" s="2"/>
      <c r="D700" s="306" t="s">
        <v>10786</v>
      </c>
      <c r="E700" s="304">
        <v>1</v>
      </c>
    </row>
    <row r="701" spans="1:5" ht="30" x14ac:dyDescent="0.25">
      <c r="A701" s="313" t="s">
        <v>10787</v>
      </c>
      <c r="B701" s="304">
        <v>1</v>
      </c>
      <c r="C701" s="2"/>
      <c r="D701" s="306" t="s">
        <v>10788</v>
      </c>
      <c r="E701" s="304">
        <v>1</v>
      </c>
    </row>
    <row r="702" spans="1:5" ht="30" x14ac:dyDescent="0.25">
      <c r="A702" s="313" t="s">
        <v>10789</v>
      </c>
      <c r="B702" s="304">
        <v>1</v>
      </c>
      <c r="C702" s="2"/>
      <c r="D702" s="306" t="s">
        <v>10790</v>
      </c>
      <c r="E702" s="304">
        <v>1</v>
      </c>
    </row>
    <row r="703" spans="1:5" x14ac:dyDescent="0.25">
      <c r="A703" s="313" t="s">
        <v>10791</v>
      </c>
      <c r="B703" s="304">
        <v>1</v>
      </c>
      <c r="C703" s="2"/>
      <c r="D703" s="306" t="s">
        <v>10792</v>
      </c>
      <c r="E703" s="304">
        <v>1</v>
      </c>
    </row>
    <row r="704" spans="1:5" ht="30" x14ac:dyDescent="0.25">
      <c r="A704" s="313" t="s">
        <v>10793</v>
      </c>
      <c r="B704" s="304">
        <v>1</v>
      </c>
      <c r="C704" s="2"/>
      <c r="D704" s="306" t="s">
        <v>10794</v>
      </c>
      <c r="E704" s="304">
        <v>1</v>
      </c>
    </row>
    <row r="705" spans="1:5" x14ac:dyDescent="0.25">
      <c r="A705" s="313" t="s">
        <v>10795</v>
      </c>
      <c r="B705" s="304">
        <v>1</v>
      </c>
      <c r="C705" s="2"/>
      <c r="D705" s="306" t="s">
        <v>10796</v>
      </c>
      <c r="E705" s="304">
        <v>1</v>
      </c>
    </row>
    <row r="706" spans="1:5" x14ac:dyDescent="0.25">
      <c r="A706" s="313" t="s">
        <v>7905</v>
      </c>
      <c r="B706" s="304">
        <v>1</v>
      </c>
      <c r="C706" s="2"/>
      <c r="D706" s="306" t="s">
        <v>10797</v>
      </c>
      <c r="E706" s="304">
        <v>1</v>
      </c>
    </row>
    <row r="707" spans="1:5" x14ac:dyDescent="0.25">
      <c r="A707" s="313" t="s">
        <v>10798</v>
      </c>
      <c r="B707" s="304">
        <v>1</v>
      </c>
      <c r="C707" s="2"/>
      <c r="D707" s="306" t="s">
        <v>10799</v>
      </c>
      <c r="E707" s="304">
        <v>1</v>
      </c>
    </row>
    <row r="708" spans="1:5" x14ac:dyDescent="0.25">
      <c r="A708" s="313" t="s">
        <v>10800</v>
      </c>
      <c r="B708" s="304">
        <v>1</v>
      </c>
      <c r="C708" s="2"/>
      <c r="D708" s="306" t="s">
        <v>10801</v>
      </c>
      <c r="E708" s="304">
        <v>1</v>
      </c>
    </row>
    <row r="709" spans="1:5" x14ac:dyDescent="0.25">
      <c r="A709" s="313" t="s">
        <v>10802</v>
      </c>
      <c r="B709" s="304">
        <v>1</v>
      </c>
      <c r="C709" s="2"/>
      <c r="D709" s="306" t="s">
        <v>10803</v>
      </c>
      <c r="E709" s="304">
        <v>1</v>
      </c>
    </row>
    <row r="710" spans="1:5" x14ac:dyDescent="0.25">
      <c r="A710" s="313" t="s">
        <v>10804</v>
      </c>
      <c r="B710" s="304">
        <v>1</v>
      </c>
      <c r="C710" s="2"/>
      <c r="D710" s="306" t="s">
        <v>10805</v>
      </c>
      <c r="E710" s="304">
        <v>1</v>
      </c>
    </row>
    <row r="711" spans="1:5" x14ac:dyDescent="0.25">
      <c r="A711" s="313" t="s">
        <v>10806</v>
      </c>
      <c r="B711" s="304">
        <v>1</v>
      </c>
      <c r="C711" s="2"/>
      <c r="D711" s="306" t="s">
        <v>10807</v>
      </c>
      <c r="E711" s="304">
        <v>1</v>
      </c>
    </row>
    <row r="712" spans="1:5" x14ac:dyDescent="0.25">
      <c r="A712" s="313" t="s">
        <v>10808</v>
      </c>
      <c r="B712" s="304">
        <v>1</v>
      </c>
      <c r="C712" s="2"/>
      <c r="D712" s="306" t="s">
        <v>10809</v>
      </c>
      <c r="E712" s="304">
        <v>1</v>
      </c>
    </row>
    <row r="713" spans="1:5" x14ac:dyDescent="0.25">
      <c r="A713" s="313" t="s">
        <v>10810</v>
      </c>
      <c r="B713" s="304">
        <v>1</v>
      </c>
      <c r="C713" s="2"/>
      <c r="D713" s="306" t="s">
        <v>10811</v>
      </c>
      <c r="E713" s="304">
        <v>1</v>
      </c>
    </row>
    <row r="714" spans="1:5" x14ac:dyDescent="0.25">
      <c r="A714" s="313" t="s">
        <v>10812</v>
      </c>
      <c r="B714" s="304">
        <v>1</v>
      </c>
      <c r="C714" s="2"/>
      <c r="D714" s="306" t="s">
        <v>10813</v>
      </c>
      <c r="E714" s="304">
        <v>1</v>
      </c>
    </row>
    <row r="715" spans="1:5" x14ac:dyDescent="0.25">
      <c r="A715" s="313" t="s">
        <v>10814</v>
      </c>
      <c r="B715" s="304">
        <v>1</v>
      </c>
      <c r="C715" s="2"/>
      <c r="D715" s="306" t="s">
        <v>10815</v>
      </c>
      <c r="E715" s="304">
        <v>1</v>
      </c>
    </row>
    <row r="716" spans="1:5" x14ac:dyDescent="0.25">
      <c r="A716" s="313" t="s">
        <v>10816</v>
      </c>
      <c r="B716" s="304">
        <v>1</v>
      </c>
      <c r="C716" s="2"/>
      <c r="D716" s="306" t="s">
        <v>10817</v>
      </c>
      <c r="E716" s="304">
        <v>1</v>
      </c>
    </row>
    <row r="717" spans="1:5" x14ac:dyDescent="0.25">
      <c r="A717" s="313" t="s">
        <v>10818</v>
      </c>
      <c r="B717" s="304">
        <v>1</v>
      </c>
      <c r="C717" s="2"/>
      <c r="D717" s="306" t="s">
        <v>10819</v>
      </c>
      <c r="E717" s="304">
        <v>1</v>
      </c>
    </row>
    <row r="718" spans="1:5" x14ac:dyDescent="0.25">
      <c r="A718" s="313" t="s">
        <v>10820</v>
      </c>
      <c r="B718" s="304">
        <v>1</v>
      </c>
      <c r="C718" s="2"/>
      <c r="D718" s="306" t="s">
        <v>10821</v>
      </c>
      <c r="E718" s="304">
        <v>1</v>
      </c>
    </row>
    <row r="719" spans="1:5" ht="45" x14ac:dyDescent="0.25">
      <c r="A719" s="313" t="s">
        <v>10822</v>
      </c>
      <c r="B719" s="304">
        <v>1</v>
      </c>
      <c r="C719" s="2"/>
      <c r="D719" s="306" t="s">
        <v>10823</v>
      </c>
      <c r="E719" s="304">
        <v>1</v>
      </c>
    </row>
    <row r="720" spans="1:5" x14ac:dyDescent="0.25">
      <c r="A720" s="313" t="s">
        <v>10824</v>
      </c>
      <c r="B720" s="304">
        <v>1</v>
      </c>
      <c r="C720" s="2"/>
      <c r="D720" s="306" t="s">
        <v>10825</v>
      </c>
      <c r="E720" s="304">
        <v>1</v>
      </c>
    </row>
    <row r="721" spans="1:5" x14ac:dyDescent="0.25">
      <c r="A721" s="313" t="s">
        <v>10826</v>
      </c>
      <c r="B721" s="304">
        <v>1</v>
      </c>
      <c r="C721" s="2"/>
      <c r="D721" s="306" t="s">
        <v>10827</v>
      </c>
      <c r="E721" s="304">
        <v>1</v>
      </c>
    </row>
    <row r="722" spans="1:5" x14ac:dyDescent="0.25">
      <c r="A722" s="313" t="s">
        <v>10828</v>
      </c>
      <c r="B722" s="304">
        <v>1</v>
      </c>
      <c r="C722" s="2"/>
      <c r="D722" s="306">
        <v>2012060</v>
      </c>
      <c r="E722" s="304">
        <v>1</v>
      </c>
    </row>
    <row r="723" spans="1:5" ht="30" x14ac:dyDescent="0.25">
      <c r="A723" s="313" t="s">
        <v>10829</v>
      </c>
      <c r="B723" s="304">
        <v>1</v>
      </c>
      <c r="C723" s="2"/>
      <c r="D723" s="306" t="s">
        <v>10830</v>
      </c>
      <c r="E723" s="304">
        <v>1</v>
      </c>
    </row>
    <row r="724" spans="1:5" x14ac:dyDescent="0.25">
      <c r="A724" s="313" t="s">
        <v>10831</v>
      </c>
      <c r="B724" s="304">
        <v>1</v>
      </c>
      <c r="C724" s="2"/>
      <c r="D724" s="306" t="s">
        <v>10832</v>
      </c>
      <c r="E724" s="304">
        <v>1</v>
      </c>
    </row>
    <row r="725" spans="1:5" x14ac:dyDescent="0.25">
      <c r="A725" s="313" t="s">
        <v>10833</v>
      </c>
      <c r="B725" s="304">
        <v>1</v>
      </c>
      <c r="C725" s="2"/>
      <c r="D725" s="306" t="s">
        <v>10834</v>
      </c>
      <c r="E725" s="304">
        <v>1</v>
      </c>
    </row>
    <row r="726" spans="1:5" x14ac:dyDescent="0.25">
      <c r="A726" s="313" t="s">
        <v>10835</v>
      </c>
      <c r="B726" s="304">
        <v>1</v>
      </c>
      <c r="C726" s="2"/>
      <c r="D726" s="306" t="s">
        <v>10836</v>
      </c>
      <c r="E726" s="304">
        <v>1</v>
      </c>
    </row>
    <row r="727" spans="1:5" x14ac:dyDescent="0.25">
      <c r="A727" s="313" t="s">
        <v>10837</v>
      </c>
      <c r="B727" s="304">
        <v>1</v>
      </c>
      <c r="C727" s="2"/>
      <c r="D727" s="306" t="s">
        <v>10838</v>
      </c>
      <c r="E727" s="304">
        <v>1</v>
      </c>
    </row>
    <row r="728" spans="1:5" x14ac:dyDescent="0.25">
      <c r="A728" s="313" t="s">
        <v>10839</v>
      </c>
      <c r="B728" s="304">
        <v>1</v>
      </c>
      <c r="C728" s="2"/>
      <c r="D728" s="306" t="s">
        <v>10840</v>
      </c>
      <c r="E728" s="304">
        <v>1</v>
      </c>
    </row>
    <row r="729" spans="1:5" x14ac:dyDescent="0.25">
      <c r="A729" s="313" t="s">
        <v>10841</v>
      </c>
      <c r="B729" s="304">
        <v>1</v>
      </c>
      <c r="C729" s="2"/>
      <c r="D729" s="306" t="s">
        <v>10842</v>
      </c>
      <c r="E729" s="304">
        <v>1</v>
      </c>
    </row>
    <row r="730" spans="1:5" x14ac:dyDescent="0.25">
      <c r="A730" s="313" t="s">
        <v>10843</v>
      </c>
      <c r="B730" s="304">
        <v>1</v>
      </c>
      <c r="C730" s="2"/>
      <c r="D730" s="306">
        <v>2013284</v>
      </c>
      <c r="E730" s="304">
        <v>1</v>
      </c>
    </row>
    <row r="731" spans="1:5" x14ac:dyDescent="0.25">
      <c r="A731" s="313" t="s">
        <v>10844</v>
      </c>
      <c r="B731" s="304">
        <v>1</v>
      </c>
      <c r="C731" s="2"/>
      <c r="D731" s="306" t="s">
        <v>10845</v>
      </c>
      <c r="E731" s="304">
        <v>1</v>
      </c>
    </row>
    <row r="732" spans="1:5" x14ac:dyDescent="0.25">
      <c r="A732" s="313" t="s">
        <v>7887</v>
      </c>
      <c r="B732" s="304">
        <v>1</v>
      </c>
      <c r="C732" s="2"/>
      <c r="D732" s="306" t="s">
        <v>10846</v>
      </c>
      <c r="E732" s="304">
        <v>1</v>
      </c>
    </row>
    <row r="733" spans="1:5" x14ac:dyDescent="0.25">
      <c r="A733" s="313" t="s">
        <v>10847</v>
      </c>
      <c r="B733" s="304">
        <v>1</v>
      </c>
      <c r="C733" s="2"/>
      <c r="D733" s="306" t="s">
        <v>10848</v>
      </c>
      <c r="E733" s="304">
        <v>1</v>
      </c>
    </row>
    <row r="734" spans="1:5" ht="45" x14ac:dyDescent="0.25">
      <c r="A734" s="313" t="s">
        <v>10849</v>
      </c>
      <c r="B734" s="304">
        <v>1</v>
      </c>
      <c r="C734" s="2"/>
      <c r="D734" s="306" t="s">
        <v>10850</v>
      </c>
      <c r="E734" s="304">
        <v>1</v>
      </c>
    </row>
    <row r="735" spans="1:5" ht="30" x14ac:dyDescent="0.25">
      <c r="A735" s="313" t="s">
        <v>10851</v>
      </c>
      <c r="B735" s="304">
        <v>1</v>
      </c>
      <c r="C735" s="2"/>
      <c r="D735" s="306" t="s">
        <v>10852</v>
      </c>
      <c r="E735" s="304">
        <v>1</v>
      </c>
    </row>
    <row r="736" spans="1:5" x14ac:dyDescent="0.25">
      <c r="A736" s="313" t="s">
        <v>10853</v>
      </c>
      <c r="B736" s="304">
        <v>1</v>
      </c>
      <c r="C736" s="2"/>
      <c r="D736" s="306" t="s">
        <v>10854</v>
      </c>
      <c r="E736" s="304">
        <v>1</v>
      </c>
    </row>
    <row r="737" spans="1:5" x14ac:dyDescent="0.25">
      <c r="A737" s="313" t="s">
        <v>10855</v>
      </c>
      <c r="B737" s="304">
        <v>1</v>
      </c>
      <c r="C737" s="2"/>
      <c r="D737" s="306" t="s">
        <v>10856</v>
      </c>
      <c r="E737" s="304">
        <v>1</v>
      </c>
    </row>
    <row r="738" spans="1:5" x14ac:dyDescent="0.25">
      <c r="A738" s="313" t="s">
        <v>10857</v>
      </c>
      <c r="B738" s="304">
        <v>1</v>
      </c>
      <c r="C738" s="2"/>
      <c r="D738" s="306" t="s">
        <v>10858</v>
      </c>
      <c r="E738" s="304">
        <v>1</v>
      </c>
    </row>
    <row r="739" spans="1:5" x14ac:dyDescent="0.25">
      <c r="A739" s="313" t="s">
        <v>10859</v>
      </c>
      <c r="B739" s="304">
        <v>1</v>
      </c>
      <c r="C739" s="2"/>
      <c r="D739" s="306" t="s">
        <v>10860</v>
      </c>
      <c r="E739" s="304">
        <v>1</v>
      </c>
    </row>
    <row r="740" spans="1:5" x14ac:dyDescent="0.25">
      <c r="A740" s="313" t="s">
        <v>10861</v>
      </c>
      <c r="B740" s="304">
        <v>1</v>
      </c>
      <c r="C740" s="2"/>
      <c r="D740" s="306" t="s">
        <v>10862</v>
      </c>
      <c r="E740" s="304">
        <v>1</v>
      </c>
    </row>
    <row r="741" spans="1:5" x14ac:dyDescent="0.25">
      <c r="A741" s="313" t="s">
        <v>10863</v>
      </c>
      <c r="B741" s="304">
        <v>1</v>
      </c>
      <c r="C741" s="2"/>
      <c r="D741" s="306" t="s">
        <v>10864</v>
      </c>
      <c r="E741" s="304">
        <v>1</v>
      </c>
    </row>
    <row r="742" spans="1:5" x14ac:dyDescent="0.25">
      <c r="A742" s="313" t="s">
        <v>10865</v>
      </c>
      <c r="B742" s="304">
        <v>1</v>
      </c>
      <c r="C742" s="2"/>
      <c r="D742" s="306">
        <v>201400472</v>
      </c>
      <c r="E742" s="304">
        <v>1</v>
      </c>
    </row>
    <row r="743" spans="1:5" x14ac:dyDescent="0.25">
      <c r="A743" s="313" t="s">
        <v>10866</v>
      </c>
      <c r="B743" s="304">
        <v>1</v>
      </c>
      <c r="C743" s="2"/>
      <c r="D743" s="306">
        <v>201402623</v>
      </c>
      <c r="E743" s="304">
        <v>1</v>
      </c>
    </row>
    <row r="744" spans="1:5" ht="30" x14ac:dyDescent="0.25">
      <c r="A744" s="313" t="s">
        <v>10867</v>
      </c>
      <c r="B744" s="304">
        <v>1</v>
      </c>
      <c r="C744" s="2"/>
      <c r="D744" s="306">
        <v>201412</v>
      </c>
      <c r="E744" s="304">
        <v>1</v>
      </c>
    </row>
    <row r="745" spans="1:5" x14ac:dyDescent="0.25">
      <c r="A745" s="313" t="s">
        <v>10868</v>
      </c>
      <c r="B745" s="304">
        <v>1</v>
      </c>
      <c r="C745" s="2"/>
      <c r="D745" s="306">
        <v>20143595</v>
      </c>
      <c r="E745" s="304">
        <v>1</v>
      </c>
    </row>
    <row r="746" spans="1:5" x14ac:dyDescent="0.25">
      <c r="A746" s="313" t="s">
        <v>10869</v>
      </c>
      <c r="B746" s="304">
        <v>1</v>
      </c>
      <c r="C746" s="2"/>
      <c r="D746" s="306" t="s">
        <v>10870</v>
      </c>
      <c r="E746" s="304">
        <v>1</v>
      </c>
    </row>
    <row r="747" spans="1:5" x14ac:dyDescent="0.25">
      <c r="A747" s="313" t="s">
        <v>10871</v>
      </c>
      <c r="B747" s="304">
        <v>1</v>
      </c>
      <c r="C747" s="2"/>
      <c r="D747" s="306" t="s">
        <v>10872</v>
      </c>
      <c r="E747" s="304">
        <v>1</v>
      </c>
    </row>
    <row r="748" spans="1:5" x14ac:dyDescent="0.25">
      <c r="A748" s="313" t="s">
        <v>10873</v>
      </c>
      <c r="B748" s="304">
        <v>1</v>
      </c>
      <c r="C748" s="2"/>
      <c r="D748" s="306" t="s">
        <v>10874</v>
      </c>
      <c r="E748" s="304">
        <v>1</v>
      </c>
    </row>
    <row r="749" spans="1:5" x14ac:dyDescent="0.25">
      <c r="A749" s="313" t="s">
        <v>10875</v>
      </c>
      <c r="B749" s="304">
        <v>1</v>
      </c>
      <c r="C749" s="2"/>
      <c r="D749" s="306">
        <v>201503137</v>
      </c>
      <c r="E749" s="304">
        <v>1</v>
      </c>
    </row>
    <row r="750" spans="1:5" x14ac:dyDescent="0.25">
      <c r="A750" s="313" t="s">
        <v>10876</v>
      </c>
      <c r="B750" s="304">
        <v>1</v>
      </c>
      <c r="C750" s="2"/>
      <c r="D750" s="306">
        <v>2015078</v>
      </c>
      <c r="E750" s="304">
        <v>1</v>
      </c>
    </row>
    <row r="751" spans="1:5" x14ac:dyDescent="0.25">
      <c r="A751" s="313" t="s">
        <v>10877</v>
      </c>
      <c r="B751" s="304">
        <v>1</v>
      </c>
      <c r="C751" s="2"/>
      <c r="D751" s="306" t="s">
        <v>10878</v>
      </c>
      <c r="E751" s="304">
        <v>1</v>
      </c>
    </row>
    <row r="752" spans="1:5" x14ac:dyDescent="0.25">
      <c r="A752" s="313" t="s">
        <v>10879</v>
      </c>
      <c r="B752" s="304">
        <v>1</v>
      </c>
      <c r="C752" s="2"/>
      <c r="D752" s="306" t="s">
        <v>10880</v>
      </c>
      <c r="E752" s="304">
        <v>1</v>
      </c>
    </row>
    <row r="753" spans="1:5" x14ac:dyDescent="0.25">
      <c r="A753" s="313" t="s">
        <v>10881</v>
      </c>
      <c r="B753" s="304">
        <v>1</v>
      </c>
      <c r="C753" s="2"/>
      <c r="D753" s="306" t="s">
        <v>10882</v>
      </c>
      <c r="E753" s="304">
        <v>1</v>
      </c>
    </row>
    <row r="754" spans="1:5" x14ac:dyDescent="0.25">
      <c r="A754" s="313" t="s">
        <v>10883</v>
      </c>
      <c r="B754" s="304">
        <v>1</v>
      </c>
      <c r="C754" s="2"/>
      <c r="D754" s="306" t="s">
        <v>10884</v>
      </c>
      <c r="E754" s="304">
        <v>1</v>
      </c>
    </row>
    <row r="755" spans="1:5" x14ac:dyDescent="0.25">
      <c r="A755" s="313" t="s">
        <v>10885</v>
      </c>
      <c r="B755" s="304">
        <v>1</v>
      </c>
      <c r="C755" s="2"/>
      <c r="D755" s="306" t="s">
        <v>10886</v>
      </c>
      <c r="E755" s="304">
        <v>1</v>
      </c>
    </row>
    <row r="756" spans="1:5" x14ac:dyDescent="0.25">
      <c r="A756" s="313" t="s">
        <v>10887</v>
      </c>
      <c r="B756" s="304">
        <v>1</v>
      </c>
      <c r="C756" s="2"/>
      <c r="D756" s="306" t="s">
        <v>10888</v>
      </c>
      <c r="E756" s="304">
        <v>1</v>
      </c>
    </row>
    <row r="757" spans="1:5" x14ac:dyDescent="0.25">
      <c r="A757" s="313" t="s">
        <v>10889</v>
      </c>
      <c r="B757" s="304">
        <v>1</v>
      </c>
      <c r="C757" s="2"/>
      <c r="D757" s="306" t="s">
        <v>10890</v>
      </c>
      <c r="E757" s="304">
        <v>1</v>
      </c>
    </row>
    <row r="758" spans="1:5" x14ac:dyDescent="0.25">
      <c r="A758" s="313" t="s">
        <v>10891</v>
      </c>
      <c r="B758" s="304">
        <v>1</v>
      </c>
      <c r="C758" s="2"/>
      <c r="D758" s="306">
        <v>2016010945</v>
      </c>
      <c r="E758" s="304">
        <v>1</v>
      </c>
    </row>
    <row r="759" spans="1:5" x14ac:dyDescent="0.25">
      <c r="A759" s="313" t="s">
        <v>10892</v>
      </c>
      <c r="B759" s="304">
        <v>1</v>
      </c>
      <c r="C759" s="2"/>
      <c r="D759" s="306" t="s">
        <v>10893</v>
      </c>
      <c r="E759" s="304">
        <v>1</v>
      </c>
    </row>
    <row r="760" spans="1:5" x14ac:dyDescent="0.25">
      <c r="A760" s="313" t="s">
        <v>10894</v>
      </c>
      <c r="B760" s="304">
        <v>1</v>
      </c>
      <c r="C760" s="2"/>
      <c r="D760" s="306" t="s">
        <v>10895</v>
      </c>
      <c r="E760" s="304">
        <v>1</v>
      </c>
    </row>
    <row r="761" spans="1:5" ht="30" x14ac:dyDescent="0.25">
      <c r="A761" s="313" t="s">
        <v>10896</v>
      </c>
      <c r="B761" s="304">
        <v>1</v>
      </c>
      <c r="C761" s="2"/>
      <c r="D761" s="306" t="s">
        <v>10897</v>
      </c>
      <c r="E761" s="304">
        <v>1</v>
      </c>
    </row>
    <row r="762" spans="1:5" x14ac:dyDescent="0.25">
      <c r="A762" s="313" t="s">
        <v>10898</v>
      </c>
      <c r="B762" s="304">
        <v>1</v>
      </c>
      <c r="C762" s="2"/>
      <c r="D762" s="306" t="s">
        <v>10899</v>
      </c>
      <c r="E762" s="304">
        <v>1</v>
      </c>
    </row>
    <row r="763" spans="1:5" x14ac:dyDescent="0.25">
      <c r="A763" s="313" t="s">
        <v>10900</v>
      </c>
      <c r="B763" s="304">
        <v>1</v>
      </c>
      <c r="C763" s="2"/>
      <c r="D763" s="306" t="s">
        <v>10901</v>
      </c>
      <c r="E763" s="304">
        <v>1</v>
      </c>
    </row>
    <row r="764" spans="1:5" x14ac:dyDescent="0.25">
      <c r="A764" s="313" t="s">
        <v>10902</v>
      </c>
      <c r="B764" s="304">
        <v>1</v>
      </c>
      <c r="C764" s="2"/>
      <c r="D764" s="306" t="s">
        <v>10903</v>
      </c>
      <c r="E764" s="304">
        <v>1</v>
      </c>
    </row>
    <row r="765" spans="1:5" x14ac:dyDescent="0.25">
      <c r="A765" s="313" t="s">
        <v>10904</v>
      </c>
      <c r="B765" s="304">
        <v>1</v>
      </c>
      <c r="C765" s="2"/>
      <c r="D765" s="306" t="s">
        <v>10905</v>
      </c>
      <c r="E765" s="304">
        <v>1</v>
      </c>
    </row>
    <row r="766" spans="1:5" x14ac:dyDescent="0.25">
      <c r="A766" s="313" t="s">
        <v>10906</v>
      </c>
      <c r="B766" s="304">
        <v>1</v>
      </c>
      <c r="C766" s="2"/>
      <c r="D766" s="306" t="s">
        <v>10907</v>
      </c>
      <c r="E766" s="304">
        <v>1</v>
      </c>
    </row>
    <row r="767" spans="1:5" x14ac:dyDescent="0.25">
      <c r="A767" s="313" t="s">
        <v>10908</v>
      </c>
      <c r="B767" s="304">
        <v>1</v>
      </c>
      <c r="C767" s="2"/>
      <c r="D767" s="306" t="s">
        <v>10909</v>
      </c>
      <c r="E767" s="304">
        <v>1</v>
      </c>
    </row>
    <row r="768" spans="1:5" x14ac:dyDescent="0.25">
      <c r="A768" s="313" t="s">
        <v>10910</v>
      </c>
      <c r="B768" s="304">
        <v>1</v>
      </c>
      <c r="C768" s="2"/>
      <c r="D768" s="306">
        <v>20173010092460</v>
      </c>
      <c r="E768" s="304">
        <v>1</v>
      </c>
    </row>
    <row r="769" spans="1:5" x14ac:dyDescent="0.25">
      <c r="A769" s="313" t="s">
        <v>10911</v>
      </c>
      <c r="B769" s="304">
        <v>1</v>
      </c>
      <c r="C769" s="2"/>
      <c r="D769" s="306" t="s">
        <v>10912</v>
      </c>
      <c r="E769" s="304">
        <v>1</v>
      </c>
    </row>
    <row r="770" spans="1:5" x14ac:dyDescent="0.25">
      <c r="A770" s="313" t="s">
        <v>10913</v>
      </c>
      <c r="B770" s="304">
        <v>1</v>
      </c>
      <c r="C770" s="2"/>
      <c r="D770" s="306" t="s">
        <v>10914</v>
      </c>
      <c r="E770" s="304">
        <v>1</v>
      </c>
    </row>
    <row r="771" spans="1:5" x14ac:dyDescent="0.25">
      <c r="A771" s="313" t="s">
        <v>10915</v>
      </c>
      <c r="B771" s="304">
        <v>1</v>
      </c>
      <c r="C771" s="2"/>
      <c r="D771" s="306" t="s">
        <v>10916</v>
      </c>
      <c r="E771" s="304">
        <v>1</v>
      </c>
    </row>
    <row r="772" spans="1:5" x14ac:dyDescent="0.25">
      <c r="A772" s="313" t="s">
        <v>10917</v>
      </c>
      <c r="B772" s="304">
        <v>1</v>
      </c>
      <c r="C772" s="2"/>
      <c r="D772" s="306" t="s">
        <v>10918</v>
      </c>
      <c r="E772" s="304">
        <v>1</v>
      </c>
    </row>
    <row r="773" spans="1:5" x14ac:dyDescent="0.25">
      <c r="A773" s="313" t="s">
        <v>10919</v>
      </c>
      <c r="B773" s="304">
        <v>1</v>
      </c>
      <c r="C773" s="2"/>
      <c r="D773" s="306" t="s">
        <v>10920</v>
      </c>
      <c r="E773" s="304">
        <v>1</v>
      </c>
    </row>
    <row r="774" spans="1:5" x14ac:dyDescent="0.25">
      <c r="A774" s="313" t="s">
        <v>10921</v>
      </c>
      <c r="B774" s="304">
        <v>1</v>
      </c>
      <c r="C774" s="2"/>
      <c r="D774" s="306" t="s">
        <v>10922</v>
      </c>
      <c r="E774" s="304">
        <v>1</v>
      </c>
    </row>
    <row r="775" spans="1:5" x14ac:dyDescent="0.25">
      <c r="A775" s="313" t="s">
        <v>10923</v>
      </c>
      <c r="B775" s="304">
        <v>1</v>
      </c>
      <c r="C775" s="2"/>
      <c r="D775" s="306" t="s">
        <v>10924</v>
      </c>
      <c r="E775" s="304">
        <v>1</v>
      </c>
    </row>
    <row r="776" spans="1:5" x14ac:dyDescent="0.25">
      <c r="A776" s="313" t="s">
        <v>10925</v>
      </c>
      <c r="B776" s="304">
        <v>1</v>
      </c>
      <c r="C776" s="2"/>
      <c r="D776" s="306" t="s">
        <v>10926</v>
      </c>
      <c r="E776" s="304">
        <v>1</v>
      </c>
    </row>
    <row r="777" spans="1:5" x14ac:dyDescent="0.25">
      <c r="A777" s="313" t="s">
        <v>10927</v>
      </c>
      <c r="B777" s="304">
        <v>1</v>
      </c>
      <c r="C777" s="2"/>
      <c r="D777" s="306" t="s">
        <v>10928</v>
      </c>
      <c r="E777" s="304">
        <v>1</v>
      </c>
    </row>
    <row r="778" spans="1:5" x14ac:dyDescent="0.25">
      <c r="A778" s="313" t="s">
        <v>10929</v>
      </c>
      <c r="B778" s="304">
        <v>1</v>
      </c>
      <c r="C778" s="2"/>
      <c r="D778" s="306" t="s">
        <v>10930</v>
      </c>
      <c r="E778" s="304">
        <v>1</v>
      </c>
    </row>
    <row r="779" spans="1:5" x14ac:dyDescent="0.25">
      <c r="A779" s="313" t="s">
        <v>10931</v>
      </c>
      <c r="B779" s="304">
        <v>1</v>
      </c>
      <c r="C779" s="2"/>
      <c r="D779" s="306" t="s">
        <v>10932</v>
      </c>
      <c r="E779" s="304">
        <v>1</v>
      </c>
    </row>
    <row r="780" spans="1:5" x14ac:dyDescent="0.25">
      <c r="A780" s="313" t="s">
        <v>10933</v>
      </c>
      <c r="B780" s="304">
        <v>1</v>
      </c>
      <c r="C780" s="2"/>
      <c r="D780" s="306">
        <v>202800</v>
      </c>
      <c r="E780" s="304">
        <v>1</v>
      </c>
    </row>
    <row r="781" spans="1:5" x14ac:dyDescent="0.25">
      <c r="A781" s="313" t="s">
        <v>10934</v>
      </c>
      <c r="B781" s="304">
        <v>1</v>
      </c>
      <c r="C781" s="2"/>
      <c r="D781" s="306">
        <v>203077</v>
      </c>
      <c r="E781" s="304">
        <v>1</v>
      </c>
    </row>
    <row r="782" spans="1:5" x14ac:dyDescent="0.25">
      <c r="A782" s="313" t="s">
        <v>10935</v>
      </c>
      <c r="B782" s="304">
        <v>1</v>
      </c>
      <c r="C782" s="2"/>
      <c r="D782" s="306">
        <v>20312</v>
      </c>
      <c r="E782" s="304">
        <v>1</v>
      </c>
    </row>
    <row r="783" spans="1:5" x14ac:dyDescent="0.25">
      <c r="A783" s="313" t="s">
        <v>10936</v>
      </c>
      <c r="B783" s="304">
        <v>1</v>
      </c>
      <c r="C783" s="2"/>
      <c r="D783" s="306" t="s">
        <v>7907</v>
      </c>
      <c r="E783" s="304">
        <v>1</v>
      </c>
    </row>
    <row r="784" spans="1:5" x14ac:dyDescent="0.25">
      <c r="A784" s="313" t="s">
        <v>10937</v>
      </c>
      <c r="B784" s="304">
        <v>1</v>
      </c>
      <c r="C784" s="2"/>
      <c r="D784" s="306">
        <v>204072</v>
      </c>
      <c r="E784" s="304">
        <v>1</v>
      </c>
    </row>
    <row r="785" spans="1:5" ht="30" x14ac:dyDescent="0.25">
      <c r="A785" s="313" t="s">
        <v>10938</v>
      </c>
      <c r="B785" s="304">
        <v>1</v>
      </c>
      <c r="C785" s="2"/>
      <c r="D785" s="306" t="s">
        <v>10939</v>
      </c>
      <c r="E785" s="304">
        <v>1</v>
      </c>
    </row>
    <row r="786" spans="1:5" ht="30" x14ac:dyDescent="0.25">
      <c r="A786" s="313" t="s">
        <v>10940</v>
      </c>
      <c r="B786" s="304">
        <v>1</v>
      </c>
      <c r="C786" s="2"/>
      <c r="D786" s="306" t="s">
        <v>10941</v>
      </c>
      <c r="E786" s="304">
        <v>1</v>
      </c>
    </row>
    <row r="787" spans="1:5" ht="45" x14ac:dyDescent="0.25">
      <c r="A787" s="313" t="s">
        <v>10942</v>
      </c>
      <c r="B787" s="304">
        <v>1</v>
      </c>
      <c r="C787" s="2"/>
      <c r="D787" s="306" t="s">
        <v>10943</v>
      </c>
      <c r="E787" s="304">
        <v>1</v>
      </c>
    </row>
    <row r="788" spans="1:5" x14ac:dyDescent="0.25">
      <c r="A788" s="313" t="s">
        <v>10944</v>
      </c>
      <c r="B788" s="304">
        <v>1</v>
      </c>
      <c r="C788" s="2"/>
      <c r="D788" s="306">
        <v>20525</v>
      </c>
      <c r="E788" s="304">
        <v>1</v>
      </c>
    </row>
    <row r="789" spans="1:5" x14ac:dyDescent="0.25">
      <c r="A789" s="313" t="s">
        <v>10945</v>
      </c>
      <c r="B789" s="304">
        <v>1</v>
      </c>
      <c r="C789" s="2"/>
      <c r="D789" s="306" t="s">
        <v>10946</v>
      </c>
      <c r="E789" s="304">
        <v>1</v>
      </c>
    </row>
    <row r="790" spans="1:5" x14ac:dyDescent="0.25">
      <c r="A790" s="313" t="s">
        <v>10947</v>
      </c>
      <c r="B790" s="304">
        <v>1</v>
      </c>
      <c r="C790" s="2"/>
      <c r="D790" s="306">
        <v>205520002</v>
      </c>
      <c r="E790" s="304">
        <v>1</v>
      </c>
    </row>
    <row r="791" spans="1:5" x14ac:dyDescent="0.25">
      <c r="A791" s="313" t="s">
        <v>10948</v>
      </c>
      <c r="B791" s="304">
        <v>1</v>
      </c>
      <c r="C791" s="2"/>
      <c r="D791" s="306">
        <v>2077</v>
      </c>
      <c r="E791" s="304">
        <v>1</v>
      </c>
    </row>
    <row r="792" spans="1:5" x14ac:dyDescent="0.25">
      <c r="A792" s="313" t="s">
        <v>10949</v>
      </c>
      <c r="B792" s="304">
        <v>1</v>
      </c>
      <c r="C792" s="2"/>
      <c r="D792" s="306" t="s">
        <v>10950</v>
      </c>
      <c r="E792" s="304">
        <v>1</v>
      </c>
    </row>
    <row r="793" spans="1:5" x14ac:dyDescent="0.25">
      <c r="A793" s="313" t="s">
        <v>10951</v>
      </c>
      <c r="B793" s="304">
        <v>1</v>
      </c>
      <c r="C793" s="2"/>
      <c r="D793" s="306">
        <v>21000602</v>
      </c>
      <c r="E793" s="304">
        <v>1</v>
      </c>
    </row>
    <row r="794" spans="1:5" x14ac:dyDescent="0.25">
      <c r="A794" s="313" t="s">
        <v>10952</v>
      </c>
      <c r="B794" s="304">
        <v>1</v>
      </c>
      <c r="C794" s="2"/>
      <c r="D794" s="306">
        <v>210338</v>
      </c>
      <c r="E794" s="304">
        <v>1</v>
      </c>
    </row>
    <row r="795" spans="1:5" x14ac:dyDescent="0.25">
      <c r="A795" s="313" t="s">
        <v>10953</v>
      </c>
      <c r="B795" s="304">
        <v>1</v>
      </c>
      <c r="C795" s="2"/>
      <c r="D795" s="306">
        <v>21113002</v>
      </c>
      <c r="E795" s="304">
        <v>1</v>
      </c>
    </row>
    <row r="796" spans="1:5" x14ac:dyDescent="0.25">
      <c r="A796" s="313" t="s">
        <v>10954</v>
      </c>
      <c r="B796" s="304">
        <v>1</v>
      </c>
      <c r="C796" s="2"/>
      <c r="D796" s="306">
        <v>21113003</v>
      </c>
      <c r="E796" s="304">
        <v>1</v>
      </c>
    </row>
    <row r="797" spans="1:5" x14ac:dyDescent="0.25">
      <c r="A797" s="313" t="s">
        <v>10955</v>
      </c>
      <c r="B797" s="304">
        <v>1</v>
      </c>
      <c r="C797" s="2"/>
      <c r="D797" s="306">
        <v>21147</v>
      </c>
      <c r="E797" s="304">
        <v>1</v>
      </c>
    </row>
    <row r="798" spans="1:5" ht="30" x14ac:dyDescent="0.25">
      <c r="A798" s="313" t="s">
        <v>10956</v>
      </c>
      <c r="B798" s="304">
        <v>1</v>
      </c>
      <c r="C798" s="2"/>
      <c r="D798" s="306" t="s">
        <v>10957</v>
      </c>
      <c r="E798" s="304">
        <v>1</v>
      </c>
    </row>
    <row r="799" spans="1:5" x14ac:dyDescent="0.25">
      <c r="A799" s="313" t="s">
        <v>10958</v>
      </c>
      <c r="B799" s="304">
        <v>1</v>
      </c>
      <c r="C799" s="2"/>
      <c r="D799" s="306">
        <v>212656</v>
      </c>
      <c r="E799" s="304">
        <v>1</v>
      </c>
    </row>
    <row r="800" spans="1:5" ht="30" x14ac:dyDescent="0.25">
      <c r="A800" s="313" t="s">
        <v>10959</v>
      </c>
      <c r="B800" s="304">
        <v>1</v>
      </c>
      <c r="C800" s="2"/>
      <c r="D800" s="306" t="s">
        <v>10960</v>
      </c>
      <c r="E800" s="304">
        <v>1</v>
      </c>
    </row>
    <row r="801" spans="1:5" x14ac:dyDescent="0.25">
      <c r="A801" s="313" t="s">
        <v>10961</v>
      </c>
      <c r="B801" s="304">
        <v>1</v>
      </c>
      <c r="C801" s="2"/>
      <c r="D801" s="306" t="s">
        <v>10962</v>
      </c>
      <c r="E801" s="304">
        <v>1</v>
      </c>
    </row>
    <row r="802" spans="1:5" x14ac:dyDescent="0.25">
      <c r="A802" s="313" t="s">
        <v>10963</v>
      </c>
      <c r="B802" s="304">
        <v>1</v>
      </c>
      <c r="C802" s="2"/>
      <c r="D802" s="306">
        <v>215503</v>
      </c>
      <c r="E802" s="304">
        <v>1</v>
      </c>
    </row>
    <row r="803" spans="1:5" x14ac:dyDescent="0.25">
      <c r="A803" s="313" t="s">
        <v>10964</v>
      </c>
      <c r="B803" s="304">
        <v>1</v>
      </c>
      <c r="C803" s="2"/>
      <c r="D803" s="306">
        <v>215536</v>
      </c>
      <c r="E803" s="304">
        <v>1</v>
      </c>
    </row>
    <row r="804" spans="1:5" x14ac:dyDescent="0.25">
      <c r="A804" s="313" t="s">
        <v>10965</v>
      </c>
      <c r="B804" s="304">
        <v>1</v>
      </c>
      <c r="C804" s="2"/>
      <c r="D804" s="306">
        <v>221568</v>
      </c>
      <c r="E804" s="304">
        <v>1</v>
      </c>
    </row>
    <row r="805" spans="1:5" ht="30" x14ac:dyDescent="0.25">
      <c r="A805" s="313" t="s">
        <v>10966</v>
      </c>
      <c r="B805" s="304">
        <v>1</v>
      </c>
      <c r="C805" s="2"/>
      <c r="D805" s="306">
        <v>221826</v>
      </c>
      <c r="E805" s="304">
        <v>1</v>
      </c>
    </row>
    <row r="806" spans="1:5" x14ac:dyDescent="0.25">
      <c r="A806" s="313" t="s">
        <v>10967</v>
      </c>
      <c r="B806" s="304">
        <v>1</v>
      </c>
      <c r="C806" s="2"/>
      <c r="D806" s="306">
        <v>222948</v>
      </c>
      <c r="E806" s="304">
        <v>1</v>
      </c>
    </row>
    <row r="807" spans="1:5" x14ac:dyDescent="0.25">
      <c r="A807" s="313" t="s">
        <v>10968</v>
      </c>
      <c r="B807" s="304">
        <v>1</v>
      </c>
      <c r="C807" s="2"/>
      <c r="D807" s="306">
        <v>223259</v>
      </c>
      <c r="E807" s="304">
        <v>1</v>
      </c>
    </row>
    <row r="808" spans="1:5" ht="30" x14ac:dyDescent="0.25">
      <c r="A808" s="313" t="s">
        <v>10969</v>
      </c>
      <c r="B808" s="304">
        <v>1</v>
      </c>
      <c r="C808" s="2"/>
      <c r="D808" s="306">
        <v>225246</v>
      </c>
      <c r="E808" s="304">
        <v>1</v>
      </c>
    </row>
    <row r="809" spans="1:5" x14ac:dyDescent="0.25">
      <c r="A809" s="313" t="s">
        <v>10970</v>
      </c>
      <c r="B809" s="304">
        <v>1</v>
      </c>
      <c r="C809" s="2"/>
      <c r="D809" s="306">
        <v>227799</v>
      </c>
      <c r="E809" s="304">
        <v>1</v>
      </c>
    </row>
    <row r="810" spans="1:5" ht="30" x14ac:dyDescent="0.25">
      <c r="A810" s="313" t="s">
        <v>10971</v>
      </c>
      <c r="B810" s="304">
        <v>1</v>
      </c>
      <c r="C810" s="2"/>
      <c r="D810" s="306" t="s">
        <v>10972</v>
      </c>
      <c r="E810" s="304">
        <v>1</v>
      </c>
    </row>
    <row r="811" spans="1:5" ht="30" x14ac:dyDescent="0.25">
      <c r="A811" s="313" t="s">
        <v>10973</v>
      </c>
      <c r="B811" s="304">
        <v>1</v>
      </c>
      <c r="C811" s="2"/>
      <c r="D811" s="306">
        <v>229673</v>
      </c>
      <c r="E811" s="304">
        <v>1</v>
      </c>
    </row>
    <row r="812" spans="1:5" x14ac:dyDescent="0.25">
      <c r="A812" s="313" t="s">
        <v>10974</v>
      </c>
      <c r="B812" s="304">
        <v>1</v>
      </c>
      <c r="C812" s="2"/>
      <c r="D812" s="306" t="s">
        <v>10975</v>
      </c>
      <c r="E812" s="304">
        <v>1</v>
      </c>
    </row>
    <row r="813" spans="1:5" ht="30" x14ac:dyDescent="0.25">
      <c r="A813" s="313" t="s">
        <v>10976</v>
      </c>
      <c r="B813" s="304">
        <v>1</v>
      </c>
      <c r="C813" s="2"/>
      <c r="D813" s="306">
        <v>231111007</v>
      </c>
      <c r="E813" s="304">
        <v>1</v>
      </c>
    </row>
    <row r="814" spans="1:5" x14ac:dyDescent="0.25">
      <c r="A814" s="313" t="s">
        <v>10977</v>
      </c>
      <c r="B814" s="304">
        <v>1</v>
      </c>
      <c r="C814" s="2"/>
      <c r="D814" s="306" t="s">
        <v>10978</v>
      </c>
      <c r="E814" s="304">
        <v>1</v>
      </c>
    </row>
    <row r="815" spans="1:5" x14ac:dyDescent="0.25">
      <c r="A815" s="313" t="s">
        <v>10979</v>
      </c>
      <c r="B815" s="304">
        <v>1</v>
      </c>
      <c r="C815" s="2"/>
      <c r="D815" s="306">
        <v>23790849</v>
      </c>
      <c r="E815" s="304">
        <v>1</v>
      </c>
    </row>
    <row r="816" spans="1:5" x14ac:dyDescent="0.25">
      <c r="A816" s="313" t="s">
        <v>10980</v>
      </c>
      <c r="B816" s="304">
        <v>1</v>
      </c>
      <c r="C816" s="2"/>
      <c r="D816" s="306">
        <v>44524</v>
      </c>
      <c r="E816" s="304">
        <v>1</v>
      </c>
    </row>
    <row r="817" spans="1:5" x14ac:dyDescent="0.25">
      <c r="A817" s="313" t="s">
        <v>10981</v>
      </c>
      <c r="B817" s="304">
        <v>1</v>
      </c>
      <c r="C817" s="2"/>
      <c r="D817" s="306">
        <v>24227005</v>
      </c>
      <c r="E817" s="304">
        <v>1</v>
      </c>
    </row>
    <row r="818" spans="1:5" x14ac:dyDescent="0.25">
      <c r="A818" s="313" t="s">
        <v>10982</v>
      </c>
      <c r="B818" s="304">
        <v>1</v>
      </c>
      <c r="C818" s="2"/>
      <c r="D818" s="306">
        <v>2430</v>
      </c>
      <c r="E818" s="304">
        <v>1</v>
      </c>
    </row>
    <row r="819" spans="1:5" x14ac:dyDescent="0.25">
      <c r="A819" s="313" t="s">
        <v>10983</v>
      </c>
      <c r="B819" s="304">
        <v>1</v>
      </c>
      <c r="C819" s="2"/>
      <c r="D819" s="306">
        <v>24591114</v>
      </c>
      <c r="E819" s="304">
        <v>1</v>
      </c>
    </row>
    <row r="820" spans="1:5" x14ac:dyDescent="0.25">
      <c r="A820" s="313" t="s">
        <v>10984</v>
      </c>
      <c r="B820" s="304">
        <v>1</v>
      </c>
      <c r="C820" s="2"/>
      <c r="D820" s="306">
        <v>2467</v>
      </c>
      <c r="E820" s="304">
        <v>1</v>
      </c>
    </row>
    <row r="821" spans="1:5" x14ac:dyDescent="0.25">
      <c r="A821" s="313" t="s">
        <v>10985</v>
      </c>
      <c r="B821" s="304">
        <v>1</v>
      </c>
      <c r="C821" s="2"/>
      <c r="D821" s="306" t="s">
        <v>10986</v>
      </c>
      <c r="E821" s="304">
        <v>1</v>
      </c>
    </row>
    <row r="822" spans="1:5" x14ac:dyDescent="0.25">
      <c r="A822" s="313" t="s">
        <v>10987</v>
      </c>
      <c r="B822" s="304">
        <v>1</v>
      </c>
      <c r="C822" s="2"/>
      <c r="D822" s="306" t="s">
        <v>10988</v>
      </c>
      <c r="E822" s="304">
        <v>1</v>
      </c>
    </row>
    <row r="823" spans="1:5" x14ac:dyDescent="0.25">
      <c r="A823" s="313" t="s">
        <v>10989</v>
      </c>
      <c r="B823" s="304">
        <v>1</v>
      </c>
      <c r="C823" s="2"/>
      <c r="D823" s="306" t="s">
        <v>10990</v>
      </c>
      <c r="E823" s="304">
        <v>1</v>
      </c>
    </row>
    <row r="824" spans="1:5" x14ac:dyDescent="0.25">
      <c r="A824" s="313" t="s">
        <v>10991</v>
      </c>
      <c r="B824" s="304">
        <v>1</v>
      </c>
      <c r="C824" s="2"/>
      <c r="D824" s="306">
        <v>25111004</v>
      </c>
      <c r="E824" s="304">
        <v>1</v>
      </c>
    </row>
    <row r="825" spans="1:5" x14ac:dyDescent="0.25">
      <c r="A825" s="313" t="s">
        <v>10992</v>
      </c>
      <c r="B825" s="304">
        <v>1</v>
      </c>
      <c r="C825" s="2"/>
      <c r="D825" s="306">
        <v>25117001</v>
      </c>
      <c r="E825" s="304">
        <v>1</v>
      </c>
    </row>
    <row r="826" spans="1:5" x14ac:dyDescent="0.25">
      <c r="A826" s="313" t="s">
        <v>10993</v>
      </c>
      <c r="B826" s="304">
        <v>1</v>
      </c>
      <c r="C826" s="2"/>
      <c r="D826" s="306">
        <v>25117012</v>
      </c>
      <c r="E826" s="304">
        <v>1</v>
      </c>
    </row>
    <row r="827" spans="1:5" x14ac:dyDescent="0.25">
      <c r="A827" s="313" t="s">
        <v>10994</v>
      </c>
      <c r="B827" s="304">
        <v>1</v>
      </c>
      <c r="C827" s="2"/>
      <c r="D827" s="306">
        <v>252075</v>
      </c>
      <c r="E827" s="304">
        <v>1</v>
      </c>
    </row>
    <row r="828" spans="1:5" x14ac:dyDescent="0.25">
      <c r="A828" s="313" t="s">
        <v>10995</v>
      </c>
      <c r="B828" s="304">
        <v>1</v>
      </c>
      <c r="C828" s="2"/>
      <c r="D828" s="306" t="s">
        <v>10996</v>
      </c>
      <c r="E828" s="304">
        <v>1</v>
      </c>
    </row>
    <row r="829" spans="1:5" x14ac:dyDescent="0.25">
      <c r="A829" s="313" t="s">
        <v>10997</v>
      </c>
      <c r="B829" s="304">
        <v>1</v>
      </c>
      <c r="C829" s="2"/>
      <c r="D829" s="306">
        <v>256263</v>
      </c>
      <c r="E829" s="304">
        <v>1</v>
      </c>
    </row>
    <row r="830" spans="1:5" ht="30" x14ac:dyDescent="0.25">
      <c r="A830" s="313" t="s">
        <v>10998</v>
      </c>
      <c r="B830" s="304">
        <v>1</v>
      </c>
      <c r="C830" s="2"/>
      <c r="D830" s="306" t="s">
        <v>10999</v>
      </c>
      <c r="E830" s="304">
        <v>1</v>
      </c>
    </row>
    <row r="831" spans="1:5" x14ac:dyDescent="0.25">
      <c r="A831" s="313" t="s">
        <v>11000</v>
      </c>
      <c r="B831" s="304">
        <v>1</v>
      </c>
      <c r="C831" s="2"/>
      <c r="D831" s="306">
        <v>25830050</v>
      </c>
      <c r="E831" s="304">
        <v>1</v>
      </c>
    </row>
    <row r="832" spans="1:5" x14ac:dyDescent="0.25">
      <c r="A832" s="313" t="s">
        <v>11001</v>
      </c>
      <c r="B832" s="304">
        <v>1</v>
      </c>
      <c r="C832" s="2"/>
      <c r="D832" s="306">
        <v>25860601</v>
      </c>
      <c r="E832" s="304">
        <v>1</v>
      </c>
    </row>
    <row r="833" spans="1:5" x14ac:dyDescent="0.25">
      <c r="A833" s="313" t="s">
        <v>11002</v>
      </c>
      <c r="B833" s="304">
        <v>1</v>
      </c>
      <c r="C833" s="2"/>
      <c r="D833" s="306" t="s">
        <v>11003</v>
      </c>
      <c r="E833" s="304">
        <v>1</v>
      </c>
    </row>
    <row r="834" spans="1:5" x14ac:dyDescent="0.25">
      <c r="A834" s="313" t="s">
        <v>11004</v>
      </c>
      <c r="B834" s="304">
        <v>1</v>
      </c>
      <c r="C834" s="2"/>
      <c r="D834" s="306">
        <v>260214</v>
      </c>
      <c r="E834" s="304">
        <v>1</v>
      </c>
    </row>
    <row r="835" spans="1:5" x14ac:dyDescent="0.25">
      <c r="A835" s="313" t="s">
        <v>11005</v>
      </c>
      <c r="B835" s="304">
        <v>1</v>
      </c>
      <c r="C835" s="2"/>
      <c r="D835" s="306" t="s">
        <v>11006</v>
      </c>
      <c r="E835" s="304">
        <v>1</v>
      </c>
    </row>
    <row r="836" spans="1:5" x14ac:dyDescent="0.25">
      <c r="A836" s="313" t="s">
        <v>11007</v>
      </c>
      <c r="B836" s="304">
        <v>1</v>
      </c>
      <c r="C836" s="2"/>
      <c r="D836" s="306">
        <v>260918</v>
      </c>
      <c r="E836" s="304">
        <v>1</v>
      </c>
    </row>
    <row r="837" spans="1:5" x14ac:dyDescent="0.25">
      <c r="A837" s="313" t="s">
        <v>11008</v>
      </c>
      <c r="B837" s="304">
        <v>1</v>
      </c>
      <c r="C837" s="2"/>
      <c r="D837" s="306">
        <v>26119003</v>
      </c>
      <c r="E837" s="304">
        <v>1</v>
      </c>
    </row>
    <row r="838" spans="1:5" x14ac:dyDescent="0.25">
      <c r="A838" s="313" t="s">
        <v>11009</v>
      </c>
      <c r="B838" s="304">
        <v>1</v>
      </c>
      <c r="C838" s="2"/>
      <c r="D838" s="306" t="s">
        <v>11010</v>
      </c>
      <c r="E838" s="304">
        <v>1</v>
      </c>
    </row>
    <row r="839" spans="1:5" x14ac:dyDescent="0.25">
      <c r="A839" s="313" t="s">
        <v>11011</v>
      </c>
      <c r="B839" s="304">
        <v>1</v>
      </c>
      <c r="C839" s="2"/>
      <c r="D839" s="306">
        <v>26461295</v>
      </c>
      <c r="E839" s="304">
        <v>1</v>
      </c>
    </row>
    <row r="840" spans="1:5" ht="30" x14ac:dyDescent="0.25">
      <c r="A840" s="313" t="s">
        <v>11012</v>
      </c>
      <c r="B840" s="304">
        <v>1</v>
      </c>
      <c r="C840" s="2"/>
      <c r="D840" s="306">
        <v>26461487</v>
      </c>
      <c r="E840" s="304">
        <v>1</v>
      </c>
    </row>
    <row r="841" spans="1:5" x14ac:dyDescent="0.25">
      <c r="A841" s="313" t="s">
        <v>11013</v>
      </c>
      <c r="B841" s="304">
        <v>1</v>
      </c>
      <c r="C841" s="2"/>
      <c r="D841" s="306">
        <v>265926</v>
      </c>
      <c r="E841" s="304">
        <v>1</v>
      </c>
    </row>
    <row r="842" spans="1:5" x14ac:dyDescent="0.25">
      <c r="A842" s="313" t="s">
        <v>11014</v>
      </c>
      <c r="B842" s="304">
        <v>1</v>
      </c>
      <c r="C842" s="2"/>
      <c r="D842" s="306" t="s">
        <v>11015</v>
      </c>
      <c r="E842" s="304">
        <v>1</v>
      </c>
    </row>
    <row r="843" spans="1:5" ht="30" x14ac:dyDescent="0.25">
      <c r="A843" s="313" t="s">
        <v>11016</v>
      </c>
      <c r="B843" s="304">
        <v>1</v>
      </c>
      <c r="C843" s="2"/>
      <c r="D843" s="306" t="s">
        <v>11017</v>
      </c>
      <c r="E843" s="304">
        <v>1</v>
      </c>
    </row>
    <row r="844" spans="1:5" x14ac:dyDescent="0.25">
      <c r="A844" s="313" t="s">
        <v>11018</v>
      </c>
      <c r="B844" s="304">
        <v>1</v>
      </c>
      <c r="C844" s="2"/>
      <c r="D844" s="306">
        <v>267196</v>
      </c>
      <c r="E844" s="304">
        <v>1</v>
      </c>
    </row>
    <row r="845" spans="1:5" x14ac:dyDescent="0.25">
      <c r="A845" s="313" t="s">
        <v>11019</v>
      </c>
      <c r="B845" s="304">
        <v>1</v>
      </c>
      <c r="C845" s="2"/>
      <c r="D845" s="306">
        <v>267324</v>
      </c>
      <c r="E845" s="304">
        <v>1</v>
      </c>
    </row>
    <row r="846" spans="1:5" x14ac:dyDescent="0.25">
      <c r="A846" s="313" t="s">
        <v>11020</v>
      </c>
      <c r="B846" s="304">
        <v>1</v>
      </c>
      <c r="C846" s="2"/>
      <c r="D846" s="306">
        <v>26860337</v>
      </c>
      <c r="E846" s="304">
        <v>1</v>
      </c>
    </row>
    <row r="847" spans="1:5" x14ac:dyDescent="0.25">
      <c r="A847" s="313" t="s">
        <v>11021</v>
      </c>
      <c r="B847" s="304">
        <v>1</v>
      </c>
      <c r="C847" s="2"/>
      <c r="D847" s="306">
        <v>268740</v>
      </c>
      <c r="E847" s="304">
        <v>1</v>
      </c>
    </row>
    <row r="848" spans="1:5" ht="30" x14ac:dyDescent="0.25">
      <c r="A848" s="313" t="s">
        <v>11022</v>
      </c>
      <c r="B848" s="304">
        <v>1</v>
      </c>
      <c r="C848" s="2"/>
      <c r="D848" s="306">
        <v>27</v>
      </c>
      <c r="E848" s="304">
        <v>1</v>
      </c>
    </row>
    <row r="849" spans="1:5" x14ac:dyDescent="0.25">
      <c r="A849" s="313" t="s">
        <v>11023</v>
      </c>
      <c r="B849" s="304">
        <v>1</v>
      </c>
      <c r="C849" s="2"/>
      <c r="D849" s="306">
        <v>270038</v>
      </c>
      <c r="E849" s="304">
        <v>1</v>
      </c>
    </row>
    <row r="850" spans="1:5" x14ac:dyDescent="0.25">
      <c r="A850" s="313" t="s">
        <v>11024</v>
      </c>
      <c r="B850" s="304">
        <v>1</v>
      </c>
      <c r="C850" s="2"/>
      <c r="D850" s="306">
        <v>274817</v>
      </c>
      <c r="E850" s="304">
        <v>1</v>
      </c>
    </row>
    <row r="851" spans="1:5" x14ac:dyDescent="0.25">
      <c r="A851" s="313" t="s">
        <v>11025</v>
      </c>
      <c r="B851" s="304">
        <v>1</v>
      </c>
      <c r="C851" s="2"/>
      <c r="D851" s="306">
        <v>278348</v>
      </c>
      <c r="E851" s="304">
        <v>1</v>
      </c>
    </row>
    <row r="852" spans="1:5" x14ac:dyDescent="0.25">
      <c r="A852" s="313" t="s">
        <v>11026</v>
      </c>
      <c r="B852" s="304">
        <v>1</v>
      </c>
      <c r="C852" s="2"/>
      <c r="D852" s="306" t="s">
        <v>11027</v>
      </c>
      <c r="E852" s="304">
        <v>1</v>
      </c>
    </row>
    <row r="853" spans="1:5" x14ac:dyDescent="0.25">
      <c r="A853" s="313" t="s">
        <v>11028</v>
      </c>
      <c r="B853" s="304">
        <v>1</v>
      </c>
      <c r="C853" s="2"/>
      <c r="D853" s="306" t="s">
        <v>11029</v>
      </c>
      <c r="E853" s="304">
        <v>1</v>
      </c>
    </row>
    <row r="854" spans="1:5" x14ac:dyDescent="0.25">
      <c r="A854" s="313" t="s">
        <v>11030</v>
      </c>
      <c r="B854" s="304">
        <v>1</v>
      </c>
      <c r="C854" s="2"/>
      <c r="D854" s="306">
        <v>281297</v>
      </c>
      <c r="E854" s="304">
        <v>1</v>
      </c>
    </row>
    <row r="855" spans="1:5" ht="30" x14ac:dyDescent="0.25">
      <c r="A855" s="313" t="s">
        <v>11031</v>
      </c>
      <c r="B855" s="304">
        <v>1</v>
      </c>
      <c r="C855" s="2"/>
      <c r="D855" s="306" t="s">
        <v>11032</v>
      </c>
      <c r="E855" s="304">
        <v>1</v>
      </c>
    </row>
    <row r="856" spans="1:5" ht="30" x14ac:dyDescent="0.25">
      <c r="A856" s="313" t="s">
        <v>11033</v>
      </c>
      <c r="B856" s="304">
        <v>1</v>
      </c>
      <c r="C856" s="2"/>
      <c r="D856" s="306">
        <v>282512</v>
      </c>
      <c r="E856" s="304">
        <v>1</v>
      </c>
    </row>
    <row r="857" spans="1:5" x14ac:dyDescent="0.25">
      <c r="A857" s="313" t="s">
        <v>11034</v>
      </c>
      <c r="B857" s="304">
        <v>1</v>
      </c>
      <c r="C857" s="2"/>
      <c r="D857" s="306">
        <v>2871</v>
      </c>
      <c r="E857" s="304">
        <v>1</v>
      </c>
    </row>
    <row r="858" spans="1:5" x14ac:dyDescent="0.25">
      <c r="A858" s="313" t="s">
        <v>11035</v>
      </c>
      <c r="B858" s="304">
        <v>1</v>
      </c>
      <c r="C858" s="2"/>
      <c r="D858" s="306">
        <v>287589</v>
      </c>
      <c r="E858" s="304">
        <v>1</v>
      </c>
    </row>
    <row r="859" spans="1:5" ht="30" x14ac:dyDescent="0.25">
      <c r="A859" s="313" t="s">
        <v>11036</v>
      </c>
      <c r="B859" s="304">
        <v>1</v>
      </c>
      <c r="C859" s="2"/>
      <c r="D859" s="306">
        <v>29241</v>
      </c>
      <c r="E859" s="304">
        <v>1</v>
      </c>
    </row>
    <row r="860" spans="1:5" x14ac:dyDescent="0.25">
      <c r="A860" s="313" t="s">
        <v>11037</v>
      </c>
      <c r="B860" s="304">
        <v>1</v>
      </c>
      <c r="C860" s="2"/>
      <c r="D860" s="306">
        <v>294823</v>
      </c>
      <c r="E860" s="304">
        <v>1</v>
      </c>
    </row>
    <row r="861" spans="1:5" x14ac:dyDescent="0.25">
      <c r="A861" s="313" t="s">
        <v>11038</v>
      </c>
      <c r="B861" s="304">
        <v>1</v>
      </c>
      <c r="C861" s="2"/>
      <c r="D861" s="306">
        <v>297847</v>
      </c>
      <c r="E861" s="304">
        <v>1</v>
      </c>
    </row>
    <row r="862" spans="1:5" ht="30" x14ac:dyDescent="0.25">
      <c r="A862" s="313" t="s">
        <v>11039</v>
      </c>
      <c r="B862" s="304">
        <v>1</v>
      </c>
      <c r="C862" s="2"/>
      <c r="D862" s="306" t="s">
        <v>11040</v>
      </c>
      <c r="E862" s="304">
        <v>1</v>
      </c>
    </row>
    <row r="863" spans="1:5" ht="30" x14ac:dyDescent="0.25">
      <c r="A863" s="313" t="s">
        <v>11041</v>
      </c>
      <c r="B863" s="304">
        <v>1</v>
      </c>
      <c r="C863" s="2"/>
      <c r="D863" s="306" t="s">
        <v>11042</v>
      </c>
      <c r="E863" s="304">
        <v>1</v>
      </c>
    </row>
    <row r="864" spans="1:5" x14ac:dyDescent="0.25">
      <c r="A864" s="313" t="s">
        <v>11043</v>
      </c>
      <c r="B864" s="304">
        <v>1</v>
      </c>
      <c r="C864" s="2"/>
      <c r="D864" s="306" t="s">
        <v>11044</v>
      </c>
      <c r="E864" s="304">
        <v>1</v>
      </c>
    </row>
    <row r="865" spans="1:5" ht="45" x14ac:dyDescent="0.25">
      <c r="A865" s="313" t="s">
        <v>11045</v>
      </c>
      <c r="B865" s="304">
        <v>1</v>
      </c>
      <c r="C865" s="2"/>
      <c r="D865" s="306" t="s">
        <v>11046</v>
      </c>
      <c r="E865" s="304">
        <v>1</v>
      </c>
    </row>
    <row r="866" spans="1:5" ht="30" x14ac:dyDescent="0.25">
      <c r="A866" s="313" t="s">
        <v>11047</v>
      </c>
      <c r="B866" s="304">
        <v>1</v>
      </c>
      <c r="C866" s="2"/>
      <c r="D866" s="306" t="s">
        <v>11048</v>
      </c>
      <c r="E866" s="304">
        <v>1</v>
      </c>
    </row>
    <row r="867" spans="1:5" x14ac:dyDescent="0.25">
      <c r="A867" s="313" t="s">
        <v>11049</v>
      </c>
      <c r="B867" s="304">
        <v>1</v>
      </c>
      <c r="C867" s="2"/>
      <c r="D867" s="306" t="s">
        <v>11050</v>
      </c>
      <c r="E867" s="304">
        <v>1</v>
      </c>
    </row>
    <row r="868" spans="1:5" x14ac:dyDescent="0.25">
      <c r="A868" s="313" t="s">
        <v>11051</v>
      </c>
      <c r="B868" s="304">
        <v>1</v>
      </c>
      <c r="C868" s="2"/>
      <c r="D868" s="306" t="s">
        <v>11052</v>
      </c>
      <c r="E868" s="304">
        <v>1</v>
      </c>
    </row>
    <row r="869" spans="1:5" x14ac:dyDescent="0.25">
      <c r="A869" s="313" t="s">
        <v>11053</v>
      </c>
      <c r="B869" s="304">
        <v>1</v>
      </c>
      <c r="C869" s="2"/>
      <c r="D869" s="306">
        <v>30263</v>
      </c>
      <c r="E869" s="304">
        <v>1</v>
      </c>
    </row>
    <row r="870" spans="1:5" x14ac:dyDescent="0.25">
      <c r="A870" s="313" t="s">
        <v>11054</v>
      </c>
      <c r="B870" s="304">
        <v>1</v>
      </c>
      <c r="C870" s="2"/>
      <c r="D870" s="306">
        <v>305</v>
      </c>
      <c r="E870" s="304">
        <v>1</v>
      </c>
    </row>
    <row r="871" spans="1:5" x14ac:dyDescent="0.25">
      <c r="A871" s="313" t="s">
        <v>11055</v>
      </c>
      <c r="B871" s="304">
        <v>1</v>
      </c>
      <c r="C871" s="2"/>
      <c r="D871" s="306">
        <v>305305</v>
      </c>
      <c r="E871" s="304">
        <v>1</v>
      </c>
    </row>
    <row r="872" spans="1:5" x14ac:dyDescent="0.25">
      <c r="A872" s="313" t="s">
        <v>11056</v>
      </c>
      <c r="B872" s="304">
        <v>1</v>
      </c>
      <c r="C872" s="2"/>
      <c r="D872" s="306">
        <v>305564</v>
      </c>
      <c r="E872" s="304">
        <v>1</v>
      </c>
    </row>
    <row r="873" spans="1:5" ht="45" x14ac:dyDescent="0.25">
      <c r="A873" s="313" t="s">
        <v>11057</v>
      </c>
      <c r="B873" s="304">
        <v>1</v>
      </c>
      <c r="C873" s="2"/>
      <c r="D873" s="306" t="s">
        <v>11058</v>
      </c>
      <c r="E873" s="304">
        <v>1</v>
      </c>
    </row>
    <row r="874" spans="1:5" x14ac:dyDescent="0.25">
      <c r="A874" s="313" t="s">
        <v>11059</v>
      </c>
      <c r="B874" s="304">
        <v>1</v>
      </c>
      <c r="C874" s="2"/>
      <c r="D874" s="306">
        <v>307580</v>
      </c>
      <c r="E874" s="304">
        <v>1</v>
      </c>
    </row>
    <row r="875" spans="1:5" x14ac:dyDescent="0.25">
      <c r="A875" s="313" t="s">
        <v>11060</v>
      </c>
      <c r="B875" s="304">
        <v>1</v>
      </c>
      <c r="C875" s="2"/>
      <c r="D875" s="306" t="s">
        <v>11061</v>
      </c>
      <c r="E875" s="304">
        <v>1</v>
      </c>
    </row>
    <row r="876" spans="1:5" x14ac:dyDescent="0.25">
      <c r="A876" s="313" t="s">
        <v>11062</v>
      </c>
      <c r="B876" s="304">
        <v>1</v>
      </c>
      <c r="C876" s="2"/>
      <c r="D876" s="306" t="s">
        <v>11063</v>
      </c>
      <c r="E876" s="304">
        <v>1</v>
      </c>
    </row>
    <row r="877" spans="1:5" x14ac:dyDescent="0.25">
      <c r="A877" s="313" t="s">
        <v>11064</v>
      </c>
      <c r="B877" s="304">
        <v>1</v>
      </c>
      <c r="C877" s="2"/>
      <c r="D877" s="306" t="s">
        <v>11065</v>
      </c>
      <c r="E877" s="304">
        <v>1</v>
      </c>
    </row>
    <row r="878" spans="1:5" x14ac:dyDescent="0.25">
      <c r="A878" s="313" t="s">
        <v>7006</v>
      </c>
      <c r="B878" s="304">
        <v>1</v>
      </c>
      <c r="C878" s="2"/>
      <c r="D878" s="306" t="s">
        <v>11066</v>
      </c>
      <c r="E878" s="304">
        <v>1</v>
      </c>
    </row>
    <row r="879" spans="1:5" x14ac:dyDescent="0.25">
      <c r="A879" s="313" t="s">
        <v>11067</v>
      </c>
      <c r="B879" s="304">
        <v>1</v>
      </c>
      <c r="C879" s="2"/>
      <c r="D879" s="306" t="s">
        <v>11068</v>
      </c>
      <c r="E879" s="304">
        <v>1</v>
      </c>
    </row>
    <row r="880" spans="1:5" x14ac:dyDescent="0.25">
      <c r="A880" s="313" t="s">
        <v>11069</v>
      </c>
      <c r="B880" s="304">
        <v>1</v>
      </c>
      <c r="C880" s="2"/>
      <c r="D880" s="306" t="s">
        <v>11070</v>
      </c>
      <c r="E880" s="304">
        <v>1</v>
      </c>
    </row>
    <row r="881" spans="1:5" x14ac:dyDescent="0.25">
      <c r="A881" s="313" t="s">
        <v>11071</v>
      </c>
      <c r="B881" s="304">
        <v>1</v>
      </c>
      <c r="C881" s="2"/>
      <c r="D881" s="306" t="s">
        <v>11072</v>
      </c>
      <c r="E881" s="304">
        <v>1</v>
      </c>
    </row>
    <row r="882" spans="1:5" x14ac:dyDescent="0.25">
      <c r="A882" s="313" t="s">
        <v>11073</v>
      </c>
      <c r="B882" s="304">
        <v>1</v>
      </c>
      <c r="C882" s="2"/>
      <c r="D882" s="306" t="s">
        <v>11074</v>
      </c>
      <c r="E882" s="304">
        <v>1</v>
      </c>
    </row>
    <row r="883" spans="1:5" x14ac:dyDescent="0.25">
      <c r="A883" s="313" t="s">
        <v>11075</v>
      </c>
      <c r="B883" s="304">
        <v>1</v>
      </c>
      <c r="C883" s="2"/>
      <c r="D883" s="306" t="s">
        <v>11076</v>
      </c>
      <c r="E883" s="304">
        <v>1</v>
      </c>
    </row>
    <row r="884" spans="1:5" x14ac:dyDescent="0.25">
      <c r="A884" s="313" t="s">
        <v>11077</v>
      </c>
      <c r="B884" s="304">
        <v>1</v>
      </c>
      <c r="C884" s="2"/>
      <c r="D884" s="306">
        <v>310372</v>
      </c>
      <c r="E884" s="304">
        <v>1</v>
      </c>
    </row>
    <row r="885" spans="1:5" x14ac:dyDescent="0.25">
      <c r="A885" s="313" t="s">
        <v>11078</v>
      </c>
      <c r="B885" s="304">
        <v>1</v>
      </c>
      <c r="C885" s="2"/>
      <c r="D885" s="306">
        <v>311006</v>
      </c>
      <c r="E885" s="304">
        <v>1</v>
      </c>
    </row>
    <row r="886" spans="1:5" x14ac:dyDescent="0.25">
      <c r="A886" s="313" t="s">
        <v>11079</v>
      </c>
      <c r="B886" s="304">
        <v>1</v>
      </c>
      <c r="C886" s="2"/>
      <c r="D886" s="306">
        <v>31171193</v>
      </c>
      <c r="E886" s="304">
        <v>1</v>
      </c>
    </row>
    <row r="887" spans="1:5" x14ac:dyDescent="0.25">
      <c r="A887" s="313" t="s">
        <v>11080</v>
      </c>
      <c r="B887" s="304">
        <v>1</v>
      </c>
      <c r="C887" s="2"/>
      <c r="D887" s="306">
        <v>31189</v>
      </c>
      <c r="E887" s="304">
        <v>1</v>
      </c>
    </row>
    <row r="888" spans="1:5" ht="30" x14ac:dyDescent="0.25">
      <c r="A888" s="313" t="s">
        <v>11081</v>
      </c>
      <c r="B888" s="304">
        <v>1</v>
      </c>
      <c r="C888" s="2"/>
      <c r="D888" s="306">
        <v>31330059</v>
      </c>
      <c r="E888" s="304">
        <v>1</v>
      </c>
    </row>
    <row r="889" spans="1:5" x14ac:dyDescent="0.25">
      <c r="A889" s="313" t="s">
        <v>11082</v>
      </c>
      <c r="B889" s="304">
        <v>1</v>
      </c>
      <c r="C889" s="2"/>
      <c r="D889" s="306">
        <v>31330069</v>
      </c>
      <c r="E889" s="304">
        <v>1</v>
      </c>
    </row>
    <row r="890" spans="1:5" ht="30" x14ac:dyDescent="0.25">
      <c r="A890" s="313" t="s">
        <v>11083</v>
      </c>
      <c r="B890" s="304">
        <v>1</v>
      </c>
      <c r="C890" s="2"/>
      <c r="D890" s="306">
        <v>31470846</v>
      </c>
      <c r="E890" s="304">
        <v>1</v>
      </c>
    </row>
    <row r="891" spans="1:5" x14ac:dyDescent="0.25">
      <c r="A891" s="313" t="s">
        <v>11084</v>
      </c>
      <c r="B891" s="304">
        <v>1</v>
      </c>
      <c r="C891" s="2"/>
      <c r="D891" s="306">
        <v>31471197</v>
      </c>
      <c r="E891" s="304">
        <v>1</v>
      </c>
    </row>
    <row r="892" spans="1:5" ht="30" x14ac:dyDescent="0.25">
      <c r="A892" s="313" t="s">
        <v>11085</v>
      </c>
      <c r="B892" s="304">
        <v>1</v>
      </c>
      <c r="C892" s="2"/>
      <c r="D892" s="306">
        <v>31472009</v>
      </c>
      <c r="E892" s="304">
        <v>1</v>
      </c>
    </row>
    <row r="893" spans="1:5" x14ac:dyDescent="0.25">
      <c r="A893" s="313" t="s">
        <v>11086</v>
      </c>
      <c r="B893" s="304">
        <v>1</v>
      </c>
      <c r="C893" s="2"/>
      <c r="D893" s="306">
        <v>31560308</v>
      </c>
      <c r="E893" s="304">
        <v>1</v>
      </c>
    </row>
    <row r="894" spans="1:5" x14ac:dyDescent="0.25">
      <c r="A894" s="313" t="s">
        <v>11087</v>
      </c>
      <c r="B894" s="304">
        <v>1</v>
      </c>
      <c r="C894" s="2"/>
      <c r="D894" s="306">
        <v>31601446</v>
      </c>
      <c r="E894" s="304">
        <v>1</v>
      </c>
    </row>
    <row r="895" spans="1:5" x14ac:dyDescent="0.25">
      <c r="A895" s="313" t="s">
        <v>11088</v>
      </c>
      <c r="B895" s="304">
        <v>1</v>
      </c>
      <c r="C895" s="2"/>
      <c r="D895" s="306">
        <v>31700318</v>
      </c>
      <c r="E895" s="304">
        <v>1</v>
      </c>
    </row>
    <row r="896" spans="1:5" x14ac:dyDescent="0.25">
      <c r="A896" s="313" t="s">
        <v>11089</v>
      </c>
      <c r="B896" s="304">
        <v>1</v>
      </c>
      <c r="C896" s="2"/>
      <c r="D896" s="306">
        <v>318718</v>
      </c>
      <c r="E896" s="304">
        <v>1</v>
      </c>
    </row>
    <row r="897" spans="1:5" x14ac:dyDescent="0.25">
      <c r="A897" s="313" t="s">
        <v>11090</v>
      </c>
      <c r="B897" s="304">
        <v>1</v>
      </c>
      <c r="C897" s="2"/>
      <c r="D897" s="306" t="s">
        <v>11091</v>
      </c>
      <c r="E897" s="304">
        <v>1</v>
      </c>
    </row>
    <row r="898" spans="1:5" x14ac:dyDescent="0.25">
      <c r="A898" s="313" t="s">
        <v>11092</v>
      </c>
      <c r="B898" s="304">
        <v>1</v>
      </c>
      <c r="C898" s="2"/>
      <c r="D898" s="306" t="s">
        <v>11093</v>
      </c>
      <c r="E898" s="304">
        <v>1</v>
      </c>
    </row>
    <row r="899" spans="1:5" ht="30" x14ac:dyDescent="0.25">
      <c r="A899" s="313" t="s">
        <v>11094</v>
      </c>
      <c r="B899" s="304">
        <v>1</v>
      </c>
      <c r="C899" s="2"/>
      <c r="D899" s="306" t="s">
        <v>11095</v>
      </c>
      <c r="E899" s="304">
        <v>1</v>
      </c>
    </row>
    <row r="900" spans="1:5" x14ac:dyDescent="0.25">
      <c r="A900" s="313" t="s">
        <v>11096</v>
      </c>
      <c r="B900" s="304">
        <v>1</v>
      </c>
      <c r="C900" s="2"/>
      <c r="D900" s="306">
        <v>322856</v>
      </c>
      <c r="E900" s="304">
        <v>1</v>
      </c>
    </row>
    <row r="901" spans="1:5" x14ac:dyDescent="0.25">
      <c r="A901" s="313" t="s">
        <v>11097</v>
      </c>
      <c r="B901" s="304">
        <v>1</v>
      </c>
      <c r="C901" s="2"/>
      <c r="D901" s="306">
        <v>328162</v>
      </c>
      <c r="E901" s="304">
        <v>1</v>
      </c>
    </row>
    <row r="902" spans="1:5" x14ac:dyDescent="0.25">
      <c r="A902" s="313" t="s">
        <v>11098</v>
      </c>
      <c r="B902" s="304">
        <v>1</v>
      </c>
      <c r="C902" s="2"/>
      <c r="D902" s="306">
        <v>32913</v>
      </c>
      <c r="E902" s="304">
        <v>1</v>
      </c>
    </row>
    <row r="903" spans="1:5" x14ac:dyDescent="0.25">
      <c r="A903" s="313" t="s">
        <v>11099</v>
      </c>
      <c r="B903" s="304">
        <v>1</v>
      </c>
      <c r="C903" s="2"/>
      <c r="D903" s="306">
        <v>3305</v>
      </c>
      <c r="E903" s="304">
        <v>1</v>
      </c>
    </row>
    <row r="904" spans="1:5" x14ac:dyDescent="0.25">
      <c r="A904" s="313" t="s">
        <v>11100</v>
      </c>
      <c r="B904" s="304">
        <v>1</v>
      </c>
      <c r="C904" s="2"/>
      <c r="D904" s="306">
        <v>331108</v>
      </c>
      <c r="E904" s="304">
        <v>1</v>
      </c>
    </row>
    <row r="905" spans="1:5" x14ac:dyDescent="0.25">
      <c r="A905" s="313" t="s">
        <v>11101</v>
      </c>
      <c r="B905" s="304">
        <v>1</v>
      </c>
      <c r="C905" s="2"/>
      <c r="D905" s="306">
        <v>336355</v>
      </c>
      <c r="E905" s="304">
        <v>1</v>
      </c>
    </row>
    <row r="906" spans="1:5" x14ac:dyDescent="0.25">
      <c r="A906" s="313" t="s">
        <v>11102</v>
      </c>
      <c r="B906" s="304">
        <v>1</v>
      </c>
      <c r="C906" s="2"/>
      <c r="D906" s="306" t="s">
        <v>11103</v>
      </c>
      <c r="E906" s="304">
        <v>1</v>
      </c>
    </row>
    <row r="907" spans="1:5" x14ac:dyDescent="0.25">
      <c r="A907" s="313" t="s">
        <v>11104</v>
      </c>
      <c r="B907" s="304">
        <v>1</v>
      </c>
      <c r="C907" s="2"/>
      <c r="D907" s="306" t="s">
        <v>11105</v>
      </c>
      <c r="E907" s="304">
        <v>1</v>
      </c>
    </row>
    <row r="908" spans="1:5" x14ac:dyDescent="0.25">
      <c r="A908" s="313" t="s">
        <v>11106</v>
      </c>
      <c r="B908" s="304">
        <v>1</v>
      </c>
      <c r="C908" s="2"/>
      <c r="D908" s="306" t="s">
        <v>11107</v>
      </c>
      <c r="E908" s="304">
        <v>1</v>
      </c>
    </row>
    <row r="909" spans="1:5" x14ac:dyDescent="0.25">
      <c r="A909" s="313" t="s">
        <v>11108</v>
      </c>
      <c r="B909" s="304">
        <v>1</v>
      </c>
      <c r="C909" s="2"/>
      <c r="D909" s="306">
        <v>3779</v>
      </c>
      <c r="E909" s="304">
        <v>1</v>
      </c>
    </row>
    <row r="910" spans="1:5" x14ac:dyDescent="0.25">
      <c r="A910" s="313" t="s">
        <v>11109</v>
      </c>
      <c r="B910" s="304">
        <v>1</v>
      </c>
      <c r="C910" s="2"/>
      <c r="D910" s="306">
        <v>3790</v>
      </c>
      <c r="E910" s="304">
        <v>1</v>
      </c>
    </row>
    <row r="911" spans="1:5" x14ac:dyDescent="0.25">
      <c r="A911" s="313" t="s">
        <v>11110</v>
      </c>
      <c r="B911" s="304">
        <v>1</v>
      </c>
      <c r="C911" s="2"/>
      <c r="D911" s="306" t="s">
        <v>11111</v>
      </c>
      <c r="E911" s="304">
        <v>1</v>
      </c>
    </row>
    <row r="912" spans="1:5" x14ac:dyDescent="0.25">
      <c r="A912" s="313" t="s">
        <v>11112</v>
      </c>
      <c r="B912" s="304">
        <v>1</v>
      </c>
      <c r="C912" s="2"/>
      <c r="D912" s="306" t="s">
        <v>11113</v>
      </c>
      <c r="E912" s="304">
        <v>1</v>
      </c>
    </row>
    <row r="913" spans="1:5" x14ac:dyDescent="0.25">
      <c r="A913" s="313" t="s">
        <v>11114</v>
      </c>
      <c r="B913" s="304">
        <v>1</v>
      </c>
      <c r="C913" s="2"/>
      <c r="D913" s="306">
        <v>40010</v>
      </c>
      <c r="E913" s="304">
        <v>1</v>
      </c>
    </row>
    <row r="914" spans="1:5" x14ac:dyDescent="0.25">
      <c r="A914" s="313" t="s">
        <v>11115</v>
      </c>
      <c r="B914" s="304">
        <v>1</v>
      </c>
      <c r="C914" s="2"/>
      <c r="D914" s="306">
        <v>403959</v>
      </c>
      <c r="E914" s="304">
        <v>1</v>
      </c>
    </row>
    <row r="915" spans="1:5" x14ac:dyDescent="0.25">
      <c r="A915" s="313" t="s">
        <v>11116</v>
      </c>
      <c r="B915" s="304">
        <v>1</v>
      </c>
      <c r="C915" s="2"/>
      <c r="D915" s="306">
        <v>404206</v>
      </c>
      <c r="E915" s="304">
        <v>1</v>
      </c>
    </row>
    <row r="916" spans="1:5" ht="30" x14ac:dyDescent="0.25">
      <c r="A916" s="313" t="s">
        <v>11117</v>
      </c>
      <c r="B916" s="304">
        <v>1</v>
      </c>
      <c r="C916" s="2"/>
      <c r="D916" s="306" t="s">
        <v>11118</v>
      </c>
      <c r="E916" s="304">
        <v>1</v>
      </c>
    </row>
    <row r="917" spans="1:5" x14ac:dyDescent="0.25">
      <c r="A917" s="313" t="s">
        <v>11119</v>
      </c>
      <c r="B917" s="304">
        <v>1</v>
      </c>
      <c r="C917" s="2"/>
      <c r="D917" s="306">
        <v>404786</v>
      </c>
      <c r="E917" s="304">
        <v>1</v>
      </c>
    </row>
    <row r="918" spans="1:5" x14ac:dyDescent="0.25">
      <c r="A918" s="313" t="s">
        <v>11120</v>
      </c>
      <c r="B918" s="304">
        <v>1</v>
      </c>
      <c r="C918" s="2"/>
      <c r="D918" s="306" t="s">
        <v>11121</v>
      </c>
      <c r="E918" s="304">
        <v>1</v>
      </c>
    </row>
    <row r="919" spans="1:5" x14ac:dyDescent="0.25">
      <c r="A919" s="313" t="s">
        <v>11122</v>
      </c>
      <c r="B919" s="304">
        <v>1</v>
      </c>
      <c r="C919" s="2"/>
      <c r="D919" s="306">
        <v>40682</v>
      </c>
      <c r="E919" s="304">
        <v>1</v>
      </c>
    </row>
    <row r="920" spans="1:5" x14ac:dyDescent="0.25">
      <c r="A920" s="313" t="s">
        <v>11123</v>
      </c>
      <c r="B920" s="304">
        <v>1</v>
      </c>
      <c r="C920" s="2"/>
      <c r="D920" s="306" t="s">
        <v>11124</v>
      </c>
      <c r="E920" s="304">
        <v>1</v>
      </c>
    </row>
    <row r="921" spans="1:5" x14ac:dyDescent="0.25">
      <c r="A921" s="313" t="s">
        <v>11125</v>
      </c>
      <c r="B921" s="304">
        <v>1</v>
      </c>
      <c r="C921" s="2"/>
      <c r="D921" s="306" t="s">
        <v>11126</v>
      </c>
      <c r="E921" s="304">
        <v>1</v>
      </c>
    </row>
    <row r="922" spans="1:5" x14ac:dyDescent="0.25">
      <c r="A922" s="313" t="s">
        <v>11127</v>
      </c>
      <c r="B922" s="304">
        <v>1</v>
      </c>
      <c r="C922" s="2"/>
      <c r="D922" s="306">
        <v>42434</v>
      </c>
      <c r="E922" s="304">
        <v>1</v>
      </c>
    </row>
    <row r="923" spans="1:5" x14ac:dyDescent="0.25">
      <c r="A923" s="313" t="s">
        <v>11128</v>
      </c>
      <c r="B923" s="304">
        <v>1</v>
      </c>
      <c r="C923" s="2"/>
      <c r="D923" s="306" t="s">
        <v>11129</v>
      </c>
      <c r="E923" s="304">
        <v>1</v>
      </c>
    </row>
    <row r="924" spans="1:5" ht="30" x14ac:dyDescent="0.25">
      <c r="A924" s="313" t="s">
        <v>11130</v>
      </c>
      <c r="B924" s="304">
        <v>1</v>
      </c>
      <c r="C924" s="2"/>
      <c r="D924" s="306" t="s">
        <v>11131</v>
      </c>
      <c r="E924" s="304">
        <v>1</v>
      </c>
    </row>
    <row r="925" spans="1:5" x14ac:dyDescent="0.25">
      <c r="A925" s="313" t="s">
        <v>11132</v>
      </c>
      <c r="B925" s="304">
        <v>1</v>
      </c>
      <c r="C925" s="2"/>
      <c r="D925" s="306">
        <v>45114</v>
      </c>
      <c r="E925" s="304">
        <v>1</v>
      </c>
    </row>
    <row r="926" spans="1:5" x14ac:dyDescent="0.25">
      <c r="A926" s="313" t="s">
        <v>11133</v>
      </c>
      <c r="B926" s="304">
        <v>1</v>
      </c>
      <c r="C926" s="2"/>
      <c r="D926" s="306">
        <v>46099</v>
      </c>
      <c r="E926" s="304">
        <v>1</v>
      </c>
    </row>
    <row r="927" spans="1:5" x14ac:dyDescent="0.25">
      <c r="A927" s="313" t="s">
        <v>11134</v>
      </c>
      <c r="B927" s="304">
        <v>1</v>
      </c>
      <c r="C927" s="2"/>
      <c r="D927" s="306" t="s">
        <v>11135</v>
      </c>
      <c r="E927" s="304">
        <v>1</v>
      </c>
    </row>
    <row r="928" spans="1:5" x14ac:dyDescent="0.25">
      <c r="A928" s="313" t="s">
        <v>11136</v>
      </c>
      <c r="B928" s="304">
        <v>1</v>
      </c>
      <c r="C928" s="2"/>
      <c r="D928" s="306" t="s">
        <v>11137</v>
      </c>
      <c r="E928" s="304">
        <v>1</v>
      </c>
    </row>
    <row r="929" spans="1:5" ht="30" x14ac:dyDescent="0.25">
      <c r="A929" s="313" t="s">
        <v>11138</v>
      </c>
      <c r="B929" s="304">
        <v>1</v>
      </c>
      <c r="C929" s="2"/>
      <c r="D929" s="306" t="s">
        <v>11139</v>
      </c>
      <c r="E929" s="304">
        <v>1</v>
      </c>
    </row>
    <row r="930" spans="1:5" x14ac:dyDescent="0.25">
      <c r="A930" s="313" t="s">
        <v>11140</v>
      </c>
      <c r="B930" s="304">
        <v>1</v>
      </c>
      <c r="C930" s="2"/>
      <c r="D930" s="306">
        <v>4832</v>
      </c>
      <c r="E930" s="304">
        <v>1</v>
      </c>
    </row>
    <row r="931" spans="1:5" x14ac:dyDescent="0.25">
      <c r="A931" s="313" t="s">
        <v>11141</v>
      </c>
      <c r="B931" s="304">
        <v>1</v>
      </c>
      <c r="C931" s="2"/>
      <c r="D931" s="306" t="s">
        <v>11142</v>
      </c>
      <c r="E931" s="304">
        <v>1</v>
      </c>
    </row>
    <row r="932" spans="1:5" x14ac:dyDescent="0.25">
      <c r="A932" s="313" t="s">
        <v>11143</v>
      </c>
      <c r="B932" s="304">
        <v>1</v>
      </c>
      <c r="C932" s="2"/>
      <c r="D932" s="306">
        <v>4971</v>
      </c>
      <c r="E932" s="304">
        <v>1</v>
      </c>
    </row>
    <row r="933" spans="1:5" x14ac:dyDescent="0.25">
      <c r="A933" s="313" t="s">
        <v>11144</v>
      </c>
      <c r="B933" s="304">
        <v>1</v>
      </c>
      <c r="C933" s="2"/>
      <c r="D933" s="306">
        <v>501152</v>
      </c>
      <c r="E933" s="304">
        <v>1</v>
      </c>
    </row>
    <row r="934" spans="1:5" ht="30" x14ac:dyDescent="0.25">
      <c r="A934" s="313" t="s">
        <v>11145</v>
      </c>
      <c r="B934" s="304">
        <v>1</v>
      </c>
      <c r="C934" s="2"/>
      <c r="D934" s="306">
        <v>51251</v>
      </c>
      <c r="E934" s="304">
        <v>1</v>
      </c>
    </row>
    <row r="935" spans="1:5" x14ac:dyDescent="0.25">
      <c r="A935" s="313" t="s">
        <v>11146</v>
      </c>
      <c r="B935" s="304">
        <v>1</v>
      </c>
      <c r="C935" s="2"/>
      <c r="D935" s="306">
        <v>51936</v>
      </c>
      <c r="E935" s="304">
        <v>1</v>
      </c>
    </row>
    <row r="936" spans="1:5" x14ac:dyDescent="0.25">
      <c r="A936" s="313" t="s">
        <v>11147</v>
      </c>
      <c r="B936" s="304">
        <v>1</v>
      </c>
      <c r="C936" s="2"/>
      <c r="D936" s="306" t="s">
        <v>11148</v>
      </c>
      <c r="E936" s="304">
        <v>1</v>
      </c>
    </row>
    <row r="937" spans="1:5" ht="30" x14ac:dyDescent="0.25">
      <c r="A937" s="313" t="s">
        <v>11149</v>
      </c>
      <c r="B937" s="304">
        <v>1</v>
      </c>
      <c r="C937" s="2"/>
      <c r="D937" s="306" t="s">
        <v>11150</v>
      </c>
      <c r="E937" s="304">
        <v>1</v>
      </c>
    </row>
    <row r="938" spans="1:5" ht="30" x14ac:dyDescent="0.25">
      <c r="A938" s="313" t="s">
        <v>11151</v>
      </c>
      <c r="B938" s="304">
        <v>1</v>
      </c>
      <c r="C938" s="2"/>
      <c r="D938" s="306" t="s">
        <v>11152</v>
      </c>
      <c r="E938" s="304">
        <v>1</v>
      </c>
    </row>
    <row r="939" spans="1:5" x14ac:dyDescent="0.25">
      <c r="A939" s="313" t="s">
        <v>11153</v>
      </c>
      <c r="B939" s="304">
        <v>1</v>
      </c>
      <c r="C939" s="2"/>
      <c r="D939" s="306">
        <v>528</v>
      </c>
      <c r="E939" s="304">
        <v>1</v>
      </c>
    </row>
    <row r="940" spans="1:5" x14ac:dyDescent="0.25">
      <c r="A940" s="313" t="s">
        <v>11154</v>
      </c>
      <c r="B940" s="304">
        <v>1</v>
      </c>
      <c r="C940" s="2"/>
      <c r="D940" s="306">
        <v>5334</v>
      </c>
      <c r="E940" s="304">
        <v>1</v>
      </c>
    </row>
    <row r="941" spans="1:5" x14ac:dyDescent="0.25">
      <c r="A941" s="313" t="s">
        <v>11155</v>
      </c>
      <c r="B941" s="304">
        <v>1</v>
      </c>
      <c r="C941" s="2"/>
      <c r="D941" s="306">
        <v>54100029</v>
      </c>
      <c r="E941" s="304">
        <v>1</v>
      </c>
    </row>
    <row r="942" spans="1:5" x14ac:dyDescent="0.25">
      <c r="A942" s="313" t="s">
        <v>11156</v>
      </c>
      <c r="B942" s="304">
        <v>1</v>
      </c>
      <c r="C942" s="2"/>
      <c r="D942" s="306">
        <v>54100113</v>
      </c>
      <c r="E942" s="304">
        <v>1</v>
      </c>
    </row>
    <row r="943" spans="1:5" x14ac:dyDescent="0.25">
      <c r="A943" s="313" t="s">
        <v>11157</v>
      </c>
      <c r="B943" s="304">
        <v>1</v>
      </c>
      <c r="C943" s="2"/>
      <c r="D943" s="306" t="s">
        <v>11158</v>
      </c>
      <c r="E943" s="304">
        <v>1</v>
      </c>
    </row>
    <row r="944" spans="1:5" x14ac:dyDescent="0.25">
      <c r="A944" s="313" t="s">
        <v>11159</v>
      </c>
      <c r="B944" s="304">
        <v>1</v>
      </c>
      <c r="C944" s="2"/>
      <c r="D944" s="306">
        <v>5543</v>
      </c>
      <c r="E944" s="304">
        <v>1</v>
      </c>
    </row>
    <row r="945" spans="1:5" ht="30" x14ac:dyDescent="0.25">
      <c r="A945" s="315" t="s">
        <v>11160</v>
      </c>
      <c r="B945" s="304">
        <v>1</v>
      </c>
      <c r="C945" s="2"/>
      <c r="D945" s="306" t="s">
        <v>11161</v>
      </c>
      <c r="E945" s="304">
        <v>1</v>
      </c>
    </row>
    <row r="946" spans="1:5" x14ac:dyDescent="0.25">
      <c r="A946" s="315" t="s">
        <v>7908</v>
      </c>
      <c r="B946" s="304">
        <v>1</v>
      </c>
      <c r="C946" s="2"/>
      <c r="D946" s="306" t="s">
        <v>11162</v>
      </c>
      <c r="E946" s="304">
        <v>1</v>
      </c>
    </row>
    <row r="947" spans="1:5" x14ac:dyDescent="0.25">
      <c r="A947" s="315" t="s">
        <v>11163</v>
      </c>
      <c r="B947" s="304">
        <v>1</v>
      </c>
      <c r="C947" s="2"/>
      <c r="D947" s="306">
        <v>566</v>
      </c>
      <c r="E947" s="304">
        <v>1</v>
      </c>
    </row>
    <row r="948" spans="1:5" x14ac:dyDescent="0.25">
      <c r="A948" s="315" t="s">
        <v>11164</v>
      </c>
      <c r="B948" s="304">
        <v>1</v>
      </c>
      <c r="C948" s="2"/>
      <c r="D948" s="306">
        <v>569</v>
      </c>
      <c r="E948" s="304">
        <v>1</v>
      </c>
    </row>
    <row r="949" spans="1:5" x14ac:dyDescent="0.25">
      <c r="A949" s="315" t="s">
        <v>11165</v>
      </c>
      <c r="B949" s="304">
        <v>1</v>
      </c>
      <c r="C949" s="2"/>
      <c r="D949" s="306" t="s">
        <v>11166</v>
      </c>
      <c r="E949" s="304">
        <v>1</v>
      </c>
    </row>
    <row r="950" spans="1:5" x14ac:dyDescent="0.25">
      <c r="A950" s="315" t="s">
        <v>11167</v>
      </c>
      <c r="B950" s="304">
        <v>1</v>
      </c>
      <c r="C950" s="2"/>
      <c r="D950" s="306" t="s">
        <v>11168</v>
      </c>
      <c r="E950" s="304">
        <v>1</v>
      </c>
    </row>
    <row r="951" spans="1:5" x14ac:dyDescent="0.25">
      <c r="A951" s="315" t="s">
        <v>11169</v>
      </c>
      <c r="B951" s="304">
        <v>1</v>
      </c>
      <c r="C951" s="2"/>
      <c r="D951" s="306" t="s">
        <v>11170</v>
      </c>
      <c r="E951" s="304">
        <v>1</v>
      </c>
    </row>
    <row r="952" spans="1:5" x14ac:dyDescent="0.25">
      <c r="A952" s="313" t="s">
        <v>11171</v>
      </c>
      <c r="B952" s="304">
        <v>1</v>
      </c>
      <c r="C952" s="2"/>
      <c r="D952" s="306" t="s">
        <v>11172</v>
      </c>
      <c r="E952" s="304">
        <v>1</v>
      </c>
    </row>
    <row r="953" spans="1:5" x14ac:dyDescent="0.25">
      <c r="A953" s="313" t="s">
        <v>11173</v>
      </c>
      <c r="B953" s="304">
        <v>1</v>
      </c>
      <c r="C953" s="2"/>
      <c r="D953" s="306" t="s">
        <v>11174</v>
      </c>
      <c r="E953" s="304">
        <v>1</v>
      </c>
    </row>
    <row r="954" spans="1:5" ht="30" x14ac:dyDescent="0.25">
      <c r="A954" s="313" t="s">
        <v>11175</v>
      </c>
      <c r="B954" s="304">
        <v>1</v>
      </c>
      <c r="C954" s="2"/>
      <c r="D954" s="306" t="s">
        <v>11176</v>
      </c>
      <c r="E954" s="304">
        <v>1</v>
      </c>
    </row>
    <row r="955" spans="1:5" ht="30" x14ac:dyDescent="0.25">
      <c r="A955" s="313" t="s">
        <v>11177</v>
      </c>
      <c r="B955" s="304">
        <v>1</v>
      </c>
      <c r="C955" s="2"/>
      <c r="D955" s="306" t="s">
        <v>11178</v>
      </c>
      <c r="E955" s="304">
        <v>1</v>
      </c>
    </row>
    <row r="956" spans="1:5" x14ac:dyDescent="0.25">
      <c r="A956" s="313" t="s">
        <v>11179</v>
      </c>
      <c r="B956" s="304">
        <v>1</v>
      </c>
      <c r="C956" s="2"/>
      <c r="D956" s="306" t="s">
        <v>11180</v>
      </c>
      <c r="E956" s="304">
        <v>1</v>
      </c>
    </row>
    <row r="957" spans="1:5" ht="30" x14ac:dyDescent="0.25">
      <c r="A957" s="313" t="s">
        <v>11181</v>
      </c>
      <c r="B957" s="304">
        <v>1</v>
      </c>
      <c r="C957" s="2"/>
      <c r="D957" s="306" t="s">
        <v>11182</v>
      </c>
      <c r="E957" s="304">
        <v>1</v>
      </c>
    </row>
    <row r="958" spans="1:5" x14ac:dyDescent="0.25">
      <c r="A958" s="313" t="s">
        <v>11183</v>
      </c>
      <c r="B958" s="304">
        <v>1</v>
      </c>
      <c r="C958" s="2"/>
      <c r="D958" s="306" t="s">
        <v>11184</v>
      </c>
      <c r="E958" s="304">
        <v>1</v>
      </c>
    </row>
    <row r="959" spans="1:5" x14ac:dyDescent="0.25">
      <c r="A959" s="313" t="s">
        <v>11185</v>
      </c>
      <c r="B959" s="304">
        <v>1</v>
      </c>
      <c r="C959" s="2"/>
      <c r="D959" s="306" t="s">
        <v>11186</v>
      </c>
      <c r="E959" s="304">
        <v>1</v>
      </c>
    </row>
    <row r="960" spans="1:5" x14ac:dyDescent="0.25">
      <c r="A960" s="313" t="s">
        <v>11187</v>
      </c>
      <c r="B960" s="304">
        <v>1</v>
      </c>
      <c r="C960" s="2"/>
      <c r="D960" s="306" t="s">
        <v>11188</v>
      </c>
      <c r="E960" s="304">
        <v>1</v>
      </c>
    </row>
    <row r="961" spans="1:5" x14ac:dyDescent="0.25">
      <c r="A961" s="313" t="s">
        <v>11189</v>
      </c>
      <c r="B961" s="304">
        <v>1</v>
      </c>
      <c r="C961" s="2"/>
      <c r="D961" s="306" t="s">
        <v>11190</v>
      </c>
      <c r="E961" s="304">
        <v>1</v>
      </c>
    </row>
    <row r="962" spans="1:5" x14ac:dyDescent="0.25">
      <c r="A962" s="313" t="s">
        <v>11191</v>
      </c>
      <c r="B962" s="304">
        <v>1</v>
      </c>
      <c r="C962" s="2"/>
      <c r="D962" s="306">
        <v>602041</v>
      </c>
      <c r="E962" s="304">
        <v>1</v>
      </c>
    </row>
    <row r="963" spans="1:5" x14ac:dyDescent="0.25">
      <c r="A963" s="313" t="s">
        <v>11192</v>
      </c>
      <c r="B963" s="304">
        <v>1</v>
      </c>
      <c r="C963" s="2"/>
      <c r="D963" s="306">
        <v>602470</v>
      </c>
      <c r="E963" s="304">
        <v>1</v>
      </c>
    </row>
    <row r="964" spans="1:5" x14ac:dyDescent="0.25">
      <c r="A964" s="313" t="s">
        <v>11193</v>
      </c>
      <c r="B964" s="304">
        <v>1</v>
      </c>
      <c r="C964" s="2"/>
      <c r="D964" s="306">
        <v>607142</v>
      </c>
      <c r="E964" s="304">
        <v>1</v>
      </c>
    </row>
    <row r="965" spans="1:5" x14ac:dyDescent="0.25">
      <c r="A965" s="313" t="s">
        <v>11194</v>
      </c>
      <c r="B965" s="304">
        <v>1</v>
      </c>
      <c r="C965" s="2"/>
      <c r="D965" s="306">
        <v>609398</v>
      </c>
      <c r="E965" s="304">
        <v>1</v>
      </c>
    </row>
    <row r="966" spans="1:5" x14ac:dyDescent="0.25">
      <c r="A966" s="313" t="s">
        <v>11195</v>
      </c>
      <c r="B966" s="304">
        <v>1</v>
      </c>
      <c r="C966" s="2"/>
      <c r="D966" s="306">
        <v>615220</v>
      </c>
      <c r="E966" s="304">
        <v>1</v>
      </c>
    </row>
    <row r="967" spans="1:5" x14ac:dyDescent="0.25">
      <c r="A967" s="313" t="s">
        <v>11196</v>
      </c>
      <c r="B967" s="304">
        <v>1</v>
      </c>
      <c r="C967" s="2"/>
      <c r="D967" s="306" t="s">
        <v>11197</v>
      </c>
      <c r="E967" s="304">
        <v>1</v>
      </c>
    </row>
    <row r="968" spans="1:5" ht="45" x14ac:dyDescent="0.25">
      <c r="A968" s="313" t="s">
        <v>11198</v>
      </c>
      <c r="B968" s="304">
        <v>1</v>
      </c>
      <c r="C968" s="2"/>
      <c r="D968" s="306">
        <v>638707</v>
      </c>
      <c r="E968" s="304">
        <v>1</v>
      </c>
    </row>
    <row r="969" spans="1:5" x14ac:dyDescent="0.25">
      <c r="A969" s="313" t="s">
        <v>11199</v>
      </c>
      <c r="B969" s="304">
        <v>1</v>
      </c>
      <c r="C969" s="2"/>
      <c r="D969" s="306">
        <v>640384</v>
      </c>
      <c r="E969" s="304">
        <v>1</v>
      </c>
    </row>
    <row r="970" spans="1:5" ht="30" x14ac:dyDescent="0.25">
      <c r="A970" s="313" t="s">
        <v>11200</v>
      </c>
      <c r="B970" s="304">
        <v>1</v>
      </c>
      <c r="C970" s="2"/>
      <c r="D970" s="305">
        <v>642575</v>
      </c>
      <c r="E970" s="304">
        <v>1</v>
      </c>
    </row>
    <row r="971" spans="1:5" x14ac:dyDescent="0.25">
      <c r="A971" s="313" t="s">
        <v>11201</v>
      </c>
      <c r="B971" s="304">
        <v>1</v>
      </c>
      <c r="C971" s="2"/>
      <c r="D971" s="305">
        <v>643476</v>
      </c>
      <c r="E971" s="304">
        <v>1</v>
      </c>
    </row>
    <row r="972" spans="1:5" x14ac:dyDescent="0.25">
      <c r="A972" s="313" t="s">
        <v>11202</v>
      </c>
      <c r="B972" s="304">
        <v>1</v>
      </c>
      <c r="C972" s="2"/>
      <c r="D972" s="305" t="s">
        <v>11203</v>
      </c>
      <c r="E972" s="304">
        <v>1</v>
      </c>
    </row>
    <row r="973" spans="1:5" x14ac:dyDescent="0.25">
      <c r="A973" s="313" t="s">
        <v>11204</v>
      </c>
      <c r="B973" s="304">
        <v>1</v>
      </c>
      <c r="C973" s="2"/>
      <c r="D973" s="305" t="s">
        <v>11205</v>
      </c>
      <c r="E973" s="304">
        <v>1</v>
      </c>
    </row>
    <row r="974" spans="1:5" ht="30" x14ac:dyDescent="0.25">
      <c r="A974" s="313" t="s">
        <v>11206</v>
      </c>
      <c r="B974" s="304">
        <v>1</v>
      </c>
      <c r="C974" s="2"/>
      <c r="D974" s="305">
        <v>65331</v>
      </c>
      <c r="E974" s="304">
        <v>1</v>
      </c>
    </row>
    <row r="975" spans="1:5" x14ac:dyDescent="0.25">
      <c r="A975" s="313" t="s">
        <v>11207</v>
      </c>
      <c r="B975" s="304">
        <v>1</v>
      </c>
      <c r="C975" s="2"/>
      <c r="D975" s="305" t="s">
        <v>11208</v>
      </c>
      <c r="E975" s="304">
        <v>1</v>
      </c>
    </row>
    <row r="976" spans="1:5" ht="30" x14ac:dyDescent="0.25">
      <c r="A976" s="313" t="s">
        <v>11209</v>
      </c>
      <c r="B976" s="304">
        <v>1</v>
      </c>
      <c r="C976" s="2"/>
      <c r="D976" s="305">
        <v>653706</v>
      </c>
      <c r="E976" s="304">
        <v>1</v>
      </c>
    </row>
    <row r="977" spans="1:5" x14ac:dyDescent="0.25">
      <c r="A977" s="313" t="s">
        <v>11210</v>
      </c>
      <c r="B977" s="304">
        <v>1</v>
      </c>
      <c r="C977" s="2"/>
      <c r="D977" s="305">
        <v>658521</v>
      </c>
      <c r="E977" s="304">
        <v>1</v>
      </c>
    </row>
    <row r="978" spans="1:5" ht="30" x14ac:dyDescent="0.25">
      <c r="A978" s="313" t="s">
        <v>11211</v>
      </c>
      <c r="B978" s="304">
        <v>1</v>
      </c>
      <c r="C978" s="2"/>
      <c r="D978" s="305">
        <v>66609</v>
      </c>
      <c r="E978" s="304">
        <v>1</v>
      </c>
    </row>
    <row r="979" spans="1:5" x14ac:dyDescent="0.25">
      <c r="A979" s="313" t="s">
        <v>11212</v>
      </c>
      <c r="B979" s="304">
        <v>1</v>
      </c>
      <c r="C979" s="2"/>
      <c r="D979" s="305" t="s">
        <v>11213</v>
      </c>
      <c r="E979" s="304">
        <v>1</v>
      </c>
    </row>
    <row r="980" spans="1:5" x14ac:dyDescent="0.25">
      <c r="A980" s="313" t="s">
        <v>11214</v>
      </c>
      <c r="B980" s="304">
        <v>1</v>
      </c>
      <c r="C980" s="2"/>
      <c r="D980" s="305">
        <v>666094</v>
      </c>
      <c r="E980" s="304">
        <v>1</v>
      </c>
    </row>
    <row r="981" spans="1:5" ht="30" x14ac:dyDescent="0.25">
      <c r="A981" s="313" t="s">
        <v>11215</v>
      </c>
      <c r="B981" s="304">
        <v>1</v>
      </c>
      <c r="C981" s="2"/>
      <c r="D981" s="305" t="s">
        <v>11216</v>
      </c>
      <c r="E981" s="304">
        <v>1</v>
      </c>
    </row>
    <row r="982" spans="1:5" ht="30" x14ac:dyDescent="0.25">
      <c r="A982" s="313" t="s">
        <v>11217</v>
      </c>
      <c r="B982" s="304">
        <v>1</v>
      </c>
      <c r="C982" s="2"/>
      <c r="D982" s="305">
        <v>668036</v>
      </c>
      <c r="E982" s="304">
        <v>1</v>
      </c>
    </row>
    <row r="983" spans="1:5" x14ac:dyDescent="0.25">
      <c r="A983" s="313" t="s">
        <v>11218</v>
      </c>
      <c r="B983" s="304">
        <v>1</v>
      </c>
      <c r="C983" s="2"/>
      <c r="D983" s="305" t="s">
        <v>11219</v>
      </c>
      <c r="E983" s="304">
        <v>1</v>
      </c>
    </row>
    <row r="984" spans="1:5" x14ac:dyDescent="0.25">
      <c r="A984" s="313" t="s">
        <v>11220</v>
      </c>
      <c r="B984" s="304">
        <v>1</v>
      </c>
      <c r="C984" s="2"/>
      <c r="D984" s="305">
        <v>685778</v>
      </c>
      <c r="E984" s="304">
        <v>1</v>
      </c>
    </row>
    <row r="985" spans="1:5" x14ac:dyDescent="0.25">
      <c r="A985" s="313" t="s">
        <v>11221</v>
      </c>
      <c r="B985" s="304">
        <v>1</v>
      </c>
      <c r="C985" s="2"/>
      <c r="D985" s="305">
        <v>695295</v>
      </c>
      <c r="E985" s="304">
        <v>1</v>
      </c>
    </row>
    <row r="986" spans="1:5" x14ac:dyDescent="0.25">
      <c r="A986" s="313" t="s">
        <v>11222</v>
      </c>
      <c r="B986" s="304">
        <v>1</v>
      </c>
      <c r="C986" s="2"/>
      <c r="D986" s="305" t="s">
        <v>11223</v>
      </c>
      <c r="E986" s="304">
        <v>1</v>
      </c>
    </row>
    <row r="987" spans="1:5" ht="30" x14ac:dyDescent="0.25">
      <c r="A987" s="313" t="s">
        <v>11224</v>
      </c>
      <c r="B987" s="304">
        <v>1</v>
      </c>
      <c r="C987" s="2"/>
      <c r="D987" s="305" t="s">
        <v>11225</v>
      </c>
      <c r="E987" s="304">
        <v>1</v>
      </c>
    </row>
    <row r="988" spans="1:5" x14ac:dyDescent="0.25">
      <c r="A988" s="313" t="s">
        <v>11226</v>
      </c>
      <c r="B988" s="304">
        <v>1</v>
      </c>
      <c r="C988" s="2"/>
      <c r="D988" s="305">
        <v>7000</v>
      </c>
      <c r="E988" s="304">
        <v>1</v>
      </c>
    </row>
    <row r="989" spans="1:5" ht="30" x14ac:dyDescent="0.25">
      <c r="A989" s="313" t="s">
        <v>11227</v>
      </c>
      <c r="B989" s="304">
        <v>1</v>
      </c>
      <c r="C989" s="2"/>
      <c r="D989" s="305">
        <v>707922</v>
      </c>
      <c r="E989" s="304">
        <v>1</v>
      </c>
    </row>
    <row r="990" spans="1:5" x14ac:dyDescent="0.25">
      <c r="A990" s="313" t="s">
        <v>11228</v>
      </c>
      <c r="B990" s="304">
        <v>1</v>
      </c>
      <c r="C990" s="2"/>
      <c r="D990" s="305" t="s">
        <v>11229</v>
      </c>
      <c r="E990" s="304">
        <v>1</v>
      </c>
    </row>
    <row r="991" spans="1:5" ht="30" x14ac:dyDescent="0.25">
      <c r="A991" s="313" t="s">
        <v>11230</v>
      </c>
      <c r="B991" s="304">
        <v>1</v>
      </c>
      <c r="C991" s="2"/>
      <c r="D991" s="305">
        <v>714774</v>
      </c>
      <c r="E991" s="304">
        <v>1</v>
      </c>
    </row>
    <row r="992" spans="1:5" x14ac:dyDescent="0.25">
      <c r="A992" s="313" t="s">
        <v>11231</v>
      </c>
      <c r="B992" s="304">
        <v>1</v>
      </c>
      <c r="C992" s="2"/>
      <c r="D992" s="305">
        <v>71522014</v>
      </c>
      <c r="E992" s="304">
        <v>1</v>
      </c>
    </row>
    <row r="993" spans="1:5" x14ac:dyDescent="0.25">
      <c r="A993" s="313" t="s">
        <v>11232</v>
      </c>
      <c r="B993" s="304">
        <v>1</v>
      </c>
      <c r="C993" s="2"/>
      <c r="D993" s="305">
        <v>715772</v>
      </c>
      <c r="E993" s="304">
        <v>1</v>
      </c>
    </row>
    <row r="994" spans="1:5" x14ac:dyDescent="0.25">
      <c r="A994" s="313" t="s">
        <v>11233</v>
      </c>
      <c r="B994" s="304">
        <v>1</v>
      </c>
      <c r="C994" s="2"/>
      <c r="D994" s="305">
        <v>716132</v>
      </c>
      <c r="E994" s="304">
        <v>1</v>
      </c>
    </row>
    <row r="995" spans="1:5" x14ac:dyDescent="0.25">
      <c r="A995" s="313" t="s">
        <v>11234</v>
      </c>
      <c r="B995" s="304">
        <v>1</v>
      </c>
      <c r="C995" s="2"/>
      <c r="D995" s="305">
        <v>727892</v>
      </c>
      <c r="E995" s="304">
        <v>1</v>
      </c>
    </row>
    <row r="996" spans="1:5" x14ac:dyDescent="0.25">
      <c r="A996" s="313" t="s">
        <v>11235</v>
      </c>
      <c r="B996" s="304">
        <v>1</v>
      </c>
      <c r="C996" s="2"/>
      <c r="D996" s="305">
        <v>730964</v>
      </c>
      <c r="E996" s="304">
        <v>1</v>
      </c>
    </row>
    <row r="997" spans="1:5" x14ac:dyDescent="0.25">
      <c r="A997" s="313" t="s">
        <v>11236</v>
      </c>
      <c r="B997" s="304">
        <v>1</v>
      </c>
      <c r="C997" s="2"/>
      <c r="D997" s="305" t="s">
        <v>11237</v>
      </c>
      <c r="E997" s="304">
        <v>1</v>
      </c>
    </row>
    <row r="998" spans="1:5" x14ac:dyDescent="0.25">
      <c r="A998" s="313" t="s">
        <v>11238</v>
      </c>
      <c r="B998" s="304">
        <v>1</v>
      </c>
      <c r="C998" s="2"/>
      <c r="D998" s="305">
        <v>732732</v>
      </c>
      <c r="E998" s="304">
        <v>1</v>
      </c>
    </row>
    <row r="999" spans="1:5" x14ac:dyDescent="0.25">
      <c r="A999" s="313" t="s">
        <v>11239</v>
      </c>
      <c r="B999" s="304">
        <v>1</v>
      </c>
      <c r="C999" s="2"/>
      <c r="D999" s="305">
        <v>734548</v>
      </c>
      <c r="E999" s="304">
        <v>1</v>
      </c>
    </row>
    <row r="1000" spans="1:5" x14ac:dyDescent="0.25">
      <c r="A1000" s="313" t="s">
        <v>11240</v>
      </c>
      <c r="B1000" s="304">
        <v>1</v>
      </c>
      <c r="C1000" s="2"/>
      <c r="D1000" s="305">
        <v>734584</v>
      </c>
      <c r="E1000" s="304">
        <v>1</v>
      </c>
    </row>
    <row r="1001" spans="1:5" x14ac:dyDescent="0.25">
      <c r="A1001" s="313" t="s">
        <v>11241</v>
      </c>
      <c r="B1001" s="304">
        <v>1</v>
      </c>
      <c r="C1001" s="2"/>
      <c r="D1001" s="305">
        <v>734857</v>
      </c>
      <c r="E1001" s="304">
        <v>1</v>
      </c>
    </row>
    <row r="1002" spans="1:5" x14ac:dyDescent="0.25">
      <c r="A1002" s="313" t="s">
        <v>11242</v>
      </c>
      <c r="B1002" s="304">
        <v>1</v>
      </c>
      <c r="C1002" s="2"/>
      <c r="D1002" s="305" t="s">
        <v>11243</v>
      </c>
      <c r="E1002" s="304">
        <v>1</v>
      </c>
    </row>
    <row r="1003" spans="1:5" x14ac:dyDescent="0.25">
      <c r="A1003" s="313" t="s">
        <v>11244</v>
      </c>
      <c r="B1003" s="304">
        <v>1</v>
      </c>
      <c r="C1003" s="2"/>
      <c r="D1003" s="305">
        <v>748758</v>
      </c>
      <c r="E1003" s="304">
        <v>1</v>
      </c>
    </row>
    <row r="1004" spans="1:5" x14ac:dyDescent="0.25">
      <c r="A1004" s="313" t="s">
        <v>11245</v>
      </c>
      <c r="B1004" s="304">
        <v>1</v>
      </c>
      <c r="C1004" s="2"/>
      <c r="D1004" s="305">
        <v>749010</v>
      </c>
      <c r="E1004" s="304">
        <v>1</v>
      </c>
    </row>
    <row r="1005" spans="1:5" x14ac:dyDescent="0.25">
      <c r="A1005" s="313" t="s">
        <v>11246</v>
      </c>
      <c r="B1005" s="304">
        <v>1</v>
      </c>
      <c r="C1005" s="2"/>
      <c r="D1005" s="305">
        <v>75021</v>
      </c>
      <c r="E1005" s="304">
        <v>1</v>
      </c>
    </row>
    <row r="1006" spans="1:5" x14ac:dyDescent="0.25">
      <c r="A1006" s="313" t="s">
        <v>11247</v>
      </c>
      <c r="B1006" s="304">
        <v>1</v>
      </c>
      <c r="C1006" s="2"/>
      <c r="D1006" s="305" t="s">
        <v>11248</v>
      </c>
      <c r="E1006" s="304">
        <v>1</v>
      </c>
    </row>
    <row r="1007" spans="1:5" ht="30" x14ac:dyDescent="0.25">
      <c r="A1007" s="313" t="s">
        <v>11249</v>
      </c>
      <c r="B1007" s="304">
        <v>1</v>
      </c>
      <c r="C1007" s="2"/>
      <c r="D1007" s="305" t="s">
        <v>11250</v>
      </c>
      <c r="E1007" s="304">
        <v>1</v>
      </c>
    </row>
    <row r="1008" spans="1:5" x14ac:dyDescent="0.25">
      <c r="A1008" s="313" t="s">
        <v>11251</v>
      </c>
      <c r="B1008" s="304">
        <v>1</v>
      </c>
      <c r="C1008" s="2"/>
      <c r="D1008" s="305">
        <v>772487</v>
      </c>
      <c r="E1008" s="304">
        <v>1</v>
      </c>
    </row>
    <row r="1009" spans="1:5" ht="30" x14ac:dyDescent="0.25">
      <c r="A1009" s="313" t="s">
        <v>11252</v>
      </c>
      <c r="B1009" s="304">
        <v>1</v>
      </c>
      <c r="C1009" s="2"/>
      <c r="D1009" s="305" t="s">
        <v>11253</v>
      </c>
      <c r="E1009" s="304">
        <v>1</v>
      </c>
    </row>
    <row r="1010" spans="1:5" x14ac:dyDescent="0.25">
      <c r="A1010" s="313" t="s">
        <v>11254</v>
      </c>
      <c r="B1010" s="304">
        <v>1</v>
      </c>
      <c r="C1010" s="2"/>
      <c r="D1010" s="305" t="s">
        <v>11255</v>
      </c>
      <c r="E1010" s="304">
        <v>1</v>
      </c>
    </row>
    <row r="1011" spans="1:5" ht="30" x14ac:dyDescent="0.25">
      <c r="A1011" s="313" t="s">
        <v>11256</v>
      </c>
      <c r="B1011" s="304">
        <v>1</v>
      </c>
      <c r="C1011" s="2"/>
      <c r="D1011" s="305" t="s">
        <v>11257</v>
      </c>
      <c r="E1011" s="304">
        <v>1</v>
      </c>
    </row>
    <row r="1012" spans="1:5" x14ac:dyDescent="0.25">
      <c r="A1012" s="313" t="s">
        <v>11258</v>
      </c>
      <c r="B1012" s="304">
        <v>1</v>
      </c>
      <c r="C1012" s="2"/>
      <c r="D1012" s="305">
        <v>810645</v>
      </c>
      <c r="E1012" s="304">
        <v>1</v>
      </c>
    </row>
    <row r="1013" spans="1:5" x14ac:dyDescent="0.25">
      <c r="A1013" s="313" t="s">
        <v>11259</v>
      </c>
      <c r="B1013" s="304">
        <v>1</v>
      </c>
      <c r="C1013" s="2"/>
      <c r="D1013" s="305">
        <v>81151938</v>
      </c>
      <c r="E1013" s="304">
        <v>1</v>
      </c>
    </row>
    <row r="1014" spans="1:5" x14ac:dyDescent="0.25">
      <c r="A1014" s="313" t="s">
        <v>11260</v>
      </c>
      <c r="B1014" s="304">
        <v>1</v>
      </c>
      <c r="C1014" s="2"/>
      <c r="D1014" s="305">
        <v>81601360</v>
      </c>
      <c r="E1014" s="304">
        <v>1</v>
      </c>
    </row>
    <row r="1015" spans="1:5" x14ac:dyDescent="0.25">
      <c r="A1015" s="313" t="s">
        <v>11261</v>
      </c>
      <c r="B1015" s="304">
        <v>1</v>
      </c>
      <c r="C1015" s="2"/>
      <c r="D1015" s="305">
        <v>81801950</v>
      </c>
      <c r="E1015" s="304">
        <v>1</v>
      </c>
    </row>
    <row r="1016" spans="1:5" x14ac:dyDescent="0.25">
      <c r="A1016" s="313" t="s">
        <v>11262</v>
      </c>
      <c r="B1016" s="304">
        <v>1</v>
      </c>
      <c r="C1016" s="2"/>
      <c r="D1016" s="305" t="s">
        <v>11263</v>
      </c>
      <c r="E1016" s="304">
        <v>1</v>
      </c>
    </row>
    <row r="1017" spans="1:5" ht="30" x14ac:dyDescent="0.25">
      <c r="A1017" s="313" t="s">
        <v>11264</v>
      </c>
      <c r="B1017" s="304">
        <v>1</v>
      </c>
      <c r="C1017" s="2"/>
      <c r="D1017" s="305" t="s">
        <v>11265</v>
      </c>
      <c r="E1017" s="304">
        <v>1</v>
      </c>
    </row>
    <row r="1018" spans="1:5" x14ac:dyDescent="0.25">
      <c r="A1018" s="313" t="s">
        <v>11266</v>
      </c>
      <c r="B1018" s="304">
        <v>1</v>
      </c>
      <c r="C1018" s="2"/>
      <c r="D1018" s="305">
        <v>8456</v>
      </c>
      <c r="E1018" s="304">
        <v>1</v>
      </c>
    </row>
    <row r="1019" spans="1:5" x14ac:dyDescent="0.25">
      <c r="A1019" s="313" t="s">
        <v>11267</v>
      </c>
      <c r="B1019" s="304">
        <v>1</v>
      </c>
      <c r="C1019" s="2"/>
      <c r="D1019" s="305">
        <v>85786</v>
      </c>
      <c r="E1019" s="304">
        <v>1</v>
      </c>
    </row>
    <row r="1020" spans="1:5" ht="30" x14ac:dyDescent="0.25">
      <c r="A1020" s="313" t="s">
        <v>11268</v>
      </c>
      <c r="B1020" s="304">
        <v>1</v>
      </c>
      <c r="C1020" s="2"/>
      <c r="D1020" s="305" t="s">
        <v>11269</v>
      </c>
      <c r="E1020" s="304">
        <v>1</v>
      </c>
    </row>
    <row r="1021" spans="1:5" x14ac:dyDescent="0.25">
      <c r="A1021" s="313" t="s">
        <v>11270</v>
      </c>
      <c r="B1021" s="304">
        <v>1</v>
      </c>
      <c r="C1021" s="2"/>
      <c r="D1021" s="305" t="s">
        <v>11271</v>
      </c>
      <c r="E1021" s="304">
        <v>1</v>
      </c>
    </row>
    <row r="1022" spans="1:5" x14ac:dyDescent="0.25">
      <c r="A1022" s="313" t="s">
        <v>11272</v>
      </c>
      <c r="B1022" s="304">
        <v>1</v>
      </c>
      <c r="C1022" s="2"/>
      <c r="D1022" s="305">
        <v>87652</v>
      </c>
      <c r="E1022" s="304">
        <v>1</v>
      </c>
    </row>
    <row r="1023" spans="1:5" x14ac:dyDescent="0.25">
      <c r="A1023" s="313" t="s">
        <v>11273</v>
      </c>
      <c r="B1023" s="304">
        <v>1</v>
      </c>
      <c r="C1023" s="2"/>
      <c r="D1023" s="305" t="s">
        <v>11274</v>
      </c>
      <c r="E1023" s="304">
        <v>1</v>
      </c>
    </row>
    <row r="1024" spans="1:5" ht="30" x14ac:dyDescent="0.25">
      <c r="A1024" s="313" t="s">
        <v>11275</v>
      </c>
      <c r="B1024" s="304">
        <v>1</v>
      </c>
      <c r="C1024" s="2"/>
      <c r="D1024" s="305" t="s">
        <v>11276</v>
      </c>
      <c r="E1024" s="304">
        <v>1</v>
      </c>
    </row>
    <row r="1025" spans="1:5" x14ac:dyDescent="0.25">
      <c r="A1025" s="313" t="s">
        <v>11277</v>
      </c>
      <c r="B1025" s="304">
        <v>1</v>
      </c>
      <c r="C1025" s="2"/>
      <c r="D1025" s="305">
        <v>91430217</v>
      </c>
      <c r="E1025" s="304">
        <v>1</v>
      </c>
    </row>
    <row r="1026" spans="1:5" x14ac:dyDescent="0.25">
      <c r="A1026" s="313" t="s">
        <v>11278</v>
      </c>
      <c r="B1026" s="304">
        <v>1</v>
      </c>
      <c r="C1026" s="2"/>
      <c r="D1026" s="305">
        <v>91496</v>
      </c>
      <c r="E1026" s="304">
        <v>1</v>
      </c>
    </row>
    <row r="1027" spans="1:5" x14ac:dyDescent="0.25">
      <c r="A1027" s="313" t="s">
        <v>11279</v>
      </c>
      <c r="B1027" s="304">
        <v>1</v>
      </c>
      <c r="C1027" s="2"/>
      <c r="D1027" s="305">
        <v>91617039</v>
      </c>
      <c r="E1027" s="304">
        <v>1</v>
      </c>
    </row>
    <row r="1028" spans="1:5" x14ac:dyDescent="0.25">
      <c r="A1028" s="313" t="s">
        <v>11280</v>
      </c>
      <c r="B1028" s="304">
        <v>1</v>
      </c>
      <c r="C1028" s="2"/>
      <c r="D1028" s="305">
        <v>91812628</v>
      </c>
      <c r="E1028" s="304">
        <v>1</v>
      </c>
    </row>
    <row r="1029" spans="1:5" ht="30" x14ac:dyDescent="0.25">
      <c r="A1029" s="313" t="s">
        <v>11281</v>
      </c>
      <c r="B1029" s="304">
        <v>1</v>
      </c>
      <c r="C1029" s="2"/>
      <c r="D1029" s="305">
        <v>920142</v>
      </c>
      <c r="E1029" s="304">
        <v>1</v>
      </c>
    </row>
    <row r="1030" spans="1:5" ht="30" x14ac:dyDescent="0.25">
      <c r="A1030" s="313" t="s">
        <v>11282</v>
      </c>
      <c r="B1030" s="304">
        <v>1</v>
      </c>
      <c r="C1030" s="2"/>
      <c r="D1030" s="305">
        <v>932252</v>
      </c>
      <c r="E1030" s="304">
        <v>1</v>
      </c>
    </row>
    <row r="1031" spans="1:5" ht="30" x14ac:dyDescent="0.25">
      <c r="A1031" s="313" t="s">
        <v>11283</v>
      </c>
      <c r="B1031" s="304">
        <v>1</v>
      </c>
      <c r="C1031" s="2"/>
      <c r="D1031" s="305">
        <v>95018</v>
      </c>
      <c r="E1031" s="304">
        <v>1</v>
      </c>
    </row>
    <row r="1032" spans="1:5" x14ac:dyDescent="0.25">
      <c r="A1032" s="313" t="s">
        <v>11284</v>
      </c>
      <c r="B1032" s="304">
        <v>1</v>
      </c>
      <c r="C1032" s="2"/>
      <c r="D1032" s="305">
        <v>950231335</v>
      </c>
      <c r="E1032" s="304">
        <v>1</v>
      </c>
    </row>
    <row r="1033" spans="1:5" x14ac:dyDescent="0.25">
      <c r="A1033" s="313" t="s">
        <v>11285</v>
      </c>
      <c r="B1033" s="304">
        <v>1</v>
      </c>
      <c r="C1033" s="2"/>
      <c r="D1033" s="305">
        <v>99097541</v>
      </c>
      <c r="E1033" s="304">
        <v>1</v>
      </c>
    </row>
    <row r="1034" spans="1:5" x14ac:dyDescent="0.25">
      <c r="A1034" s="313" t="s">
        <v>11286</v>
      </c>
      <c r="B1034" s="304">
        <v>1</v>
      </c>
      <c r="C1034" s="2"/>
      <c r="D1034" s="305">
        <v>99097630</v>
      </c>
      <c r="E1034" s="304">
        <v>1</v>
      </c>
    </row>
    <row r="1035" spans="1:5" ht="30" x14ac:dyDescent="0.25">
      <c r="A1035" s="313" t="s">
        <v>11287</v>
      </c>
      <c r="B1035" s="304">
        <v>1</v>
      </c>
      <c r="C1035" s="2"/>
      <c r="D1035" s="305">
        <v>9965</v>
      </c>
      <c r="E1035" s="304">
        <v>1</v>
      </c>
    </row>
    <row r="1036" spans="1:5" x14ac:dyDescent="0.25">
      <c r="A1036" s="313" t="s">
        <v>11288</v>
      </c>
      <c r="B1036" s="304">
        <v>1</v>
      </c>
      <c r="C1036" s="2"/>
      <c r="D1036" s="305" t="s">
        <v>11289</v>
      </c>
      <c r="E1036" s="304">
        <v>1</v>
      </c>
    </row>
    <row r="1037" spans="1:5" x14ac:dyDescent="0.25">
      <c r="A1037" s="313" t="s">
        <v>11290</v>
      </c>
      <c r="B1037" s="304">
        <v>1</v>
      </c>
      <c r="C1037" s="2"/>
      <c r="D1037" s="305" t="s">
        <v>11291</v>
      </c>
      <c r="E1037" s="304">
        <v>1</v>
      </c>
    </row>
    <row r="1038" spans="1:5" x14ac:dyDescent="0.25">
      <c r="A1038" s="313" t="s">
        <v>11292</v>
      </c>
      <c r="B1038" s="304">
        <v>1</v>
      </c>
      <c r="C1038" s="2"/>
      <c r="D1038" s="305" t="s">
        <v>11293</v>
      </c>
      <c r="E1038" s="304">
        <v>1</v>
      </c>
    </row>
    <row r="1039" spans="1:5" x14ac:dyDescent="0.25">
      <c r="A1039" s="313" t="s">
        <v>11294</v>
      </c>
      <c r="B1039" s="304">
        <v>1</v>
      </c>
      <c r="C1039" s="2"/>
      <c r="D1039" s="305" t="s">
        <v>11295</v>
      </c>
      <c r="E1039" s="304">
        <v>1</v>
      </c>
    </row>
    <row r="1040" spans="1:5" x14ac:dyDescent="0.25">
      <c r="A1040" s="313" t="s">
        <v>11296</v>
      </c>
      <c r="B1040" s="304">
        <v>1</v>
      </c>
      <c r="C1040" s="2"/>
      <c r="D1040" s="305" t="s">
        <v>11297</v>
      </c>
      <c r="E1040" s="304">
        <v>1</v>
      </c>
    </row>
    <row r="1041" spans="1:5" x14ac:dyDescent="0.25">
      <c r="A1041" s="313" t="s">
        <v>11298</v>
      </c>
      <c r="B1041" s="304">
        <v>1</v>
      </c>
      <c r="C1041" s="2"/>
      <c r="D1041" s="305" t="s">
        <v>11299</v>
      </c>
      <c r="E1041" s="304">
        <v>1</v>
      </c>
    </row>
    <row r="1042" spans="1:5" x14ac:dyDescent="0.25">
      <c r="A1042" s="313" t="s">
        <v>11300</v>
      </c>
      <c r="B1042" s="304">
        <v>1</v>
      </c>
      <c r="C1042" s="2"/>
      <c r="D1042" s="305" t="s">
        <v>11301</v>
      </c>
      <c r="E1042" s="304">
        <v>1</v>
      </c>
    </row>
    <row r="1043" spans="1:5" x14ac:dyDescent="0.25">
      <c r="A1043" s="313" t="s">
        <v>11302</v>
      </c>
      <c r="B1043" s="304">
        <v>1</v>
      </c>
      <c r="C1043" s="2"/>
      <c r="D1043" s="305" t="s">
        <v>11303</v>
      </c>
      <c r="E1043" s="304">
        <v>1</v>
      </c>
    </row>
    <row r="1044" spans="1:5" x14ac:dyDescent="0.25">
      <c r="A1044" s="313" t="s">
        <v>11304</v>
      </c>
      <c r="B1044" s="304">
        <v>1</v>
      </c>
      <c r="C1044" s="2"/>
      <c r="D1044" s="305" t="s">
        <v>11305</v>
      </c>
      <c r="E1044" s="304">
        <v>1</v>
      </c>
    </row>
    <row r="1045" spans="1:5" x14ac:dyDescent="0.25">
      <c r="A1045" s="313" t="s">
        <v>11306</v>
      </c>
      <c r="B1045" s="304">
        <v>1</v>
      </c>
      <c r="C1045" s="2"/>
      <c r="D1045" s="305" t="s">
        <v>11307</v>
      </c>
      <c r="E1045" s="304">
        <v>1</v>
      </c>
    </row>
    <row r="1046" spans="1:5" x14ac:dyDescent="0.25">
      <c r="A1046" s="313" t="s">
        <v>11308</v>
      </c>
      <c r="B1046" s="304">
        <v>1</v>
      </c>
      <c r="C1046" s="2"/>
      <c r="D1046" s="305" t="s">
        <v>11309</v>
      </c>
      <c r="E1046" s="304">
        <v>1</v>
      </c>
    </row>
    <row r="1047" spans="1:5" x14ac:dyDescent="0.25">
      <c r="A1047" s="313" t="s">
        <v>11310</v>
      </c>
      <c r="B1047" s="304">
        <v>1</v>
      </c>
      <c r="C1047" s="2"/>
      <c r="D1047" s="305" t="s">
        <v>11311</v>
      </c>
      <c r="E1047" s="304">
        <v>1</v>
      </c>
    </row>
    <row r="1048" spans="1:5" x14ac:dyDescent="0.25">
      <c r="A1048" s="313" t="s">
        <v>11312</v>
      </c>
      <c r="B1048" s="304">
        <v>1</v>
      </c>
      <c r="C1048" s="2"/>
      <c r="D1048" s="305" t="s">
        <v>11313</v>
      </c>
      <c r="E1048" s="304">
        <v>1</v>
      </c>
    </row>
    <row r="1049" spans="1:5" x14ac:dyDescent="0.25">
      <c r="A1049" s="313" t="s">
        <v>11314</v>
      </c>
      <c r="B1049" s="304">
        <v>1</v>
      </c>
      <c r="C1049" s="2"/>
      <c r="D1049" s="305" t="s">
        <v>11315</v>
      </c>
      <c r="E1049" s="304">
        <v>1</v>
      </c>
    </row>
    <row r="1050" spans="1:5" x14ac:dyDescent="0.25">
      <c r="A1050" s="313" t="s">
        <v>11316</v>
      </c>
      <c r="B1050" s="304">
        <v>1</v>
      </c>
      <c r="C1050" s="2"/>
      <c r="D1050" s="305" t="s">
        <v>11317</v>
      </c>
      <c r="E1050" s="304">
        <v>1</v>
      </c>
    </row>
    <row r="1051" spans="1:5" x14ac:dyDescent="0.25">
      <c r="A1051" s="313" t="s">
        <v>11318</v>
      </c>
      <c r="B1051" s="304">
        <v>1</v>
      </c>
      <c r="C1051" s="2"/>
      <c r="D1051" s="305" t="s">
        <v>11319</v>
      </c>
      <c r="E1051" s="304">
        <v>1</v>
      </c>
    </row>
    <row r="1052" spans="1:5" x14ac:dyDescent="0.25">
      <c r="A1052" s="313" t="s">
        <v>11320</v>
      </c>
      <c r="B1052" s="304">
        <v>1</v>
      </c>
      <c r="C1052" s="2"/>
      <c r="D1052" s="305" t="s">
        <v>11321</v>
      </c>
      <c r="E1052" s="304">
        <v>1</v>
      </c>
    </row>
    <row r="1053" spans="1:5" x14ac:dyDescent="0.25">
      <c r="A1053" s="313" t="s">
        <v>11322</v>
      </c>
      <c r="B1053" s="304">
        <v>1</v>
      </c>
      <c r="C1053" s="2"/>
      <c r="D1053" s="305" t="s">
        <v>11323</v>
      </c>
      <c r="E1053" s="304">
        <v>1</v>
      </c>
    </row>
    <row r="1054" spans="1:5" ht="30" x14ac:dyDescent="0.25">
      <c r="A1054" s="313" t="s">
        <v>11324</v>
      </c>
      <c r="B1054" s="304">
        <v>1</v>
      </c>
      <c r="C1054" s="2"/>
      <c r="D1054" s="305" t="s">
        <v>11325</v>
      </c>
      <c r="E1054" s="304">
        <v>1</v>
      </c>
    </row>
    <row r="1055" spans="1:5" x14ac:dyDescent="0.25">
      <c r="A1055" s="313" t="s">
        <v>11326</v>
      </c>
      <c r="B1055" s="304">
        <v>1</v>
      </c>
      <c r="C1055" s="2"/>
      <c r="D1055" s="305" t="s">
        <v>11327</v>
      </c>
      <c r="E1055" s="304">
        <v>1</v>
      </c>
    </row>
    <row r="1056" spans="1:5" ht="30" x14ac:dyDescent="0.25">
      <c r="A1056" s="313" t="s">
        <v>11328</v>
      </c>
      <c r="B1056" s="304">
        <v>1</v>
      </c>
      <c r="C1056" s="2"/>
      <c r="D1056" s="305" t="s">
        <v>11329</v>
      </c>
      <c r="E1056" s="304">
        <v>1</v>
      </c>
    </row>
    <row r="1057" spans="1:5" x14ac:dyDescent="0.25">
      <c r="A1057" s="313" t="s">
        <v>11330</v>
      </c>
      <c r="B1057" s="304">
        <v>1</v>
      </c>
      <c r="C1057" s="2"/>
      <c r="D1057" s="305" t="s">
        <v>11331</v>
      </c>
      <c r="E1057" s="304">
        <v>1</v>
      </c>
    </row>
    <row r="1058" spans="1:5" x14ac:dyDescent="0.25">
      <c r="A1058" s="313" t="s">
        <v>11332</v>
      </c>
      <c r="B1058" s="304">
        <v>1</v>
      </c>
      <c r="C1058" s="2"/>
      <c r="D1058" s="305" t="s">
        <v>11333</v>
      </c>
      <c r="E1058" s="304">
        <v>1</v>
      </c>
    </row>
    <row r="1059" spans="1:5" x14ac:dyDescent="0.25">
      <c r="A1059" s="313" t="s">
        <v>11334</v>
      </c>
      <c r="B1059" s="304">
        <v>1</v>
      </c>
      <c r="C1059" s="2"/>
      <c r="D1059" s="305" t="s">
        <v>11335</v>
      </c>
      <c r="E1059" s="304">
        <v>1</v>
      </c>
    </row>
    <row r="1060" spans="1:5" x14ac:dyDescent="0.25">
      <c r="A1060" s="313" t="s">
        <v>11336</v>
      </c>
      <c r="B1060" s="304">
        <v>1</v>
      </c>
      <c r="C1060" s="2"/>
      <c r="D1060" s="305" t="s">
        <v>11337</v>
      </c>
      <c r="E1060" s="304">
        <v>1</v>
      </c>
    </row>
    <row r="1061" spans="1:5" ht="30" x14ac:dyDescent="0.25">
      <c r="A1061" s="313" t="s">
        <v>11338</v>
      </c>
      <c r="B1061" s="304">
        <v>1</v>
      </c>
      <c r="C1061" s="2"/>
      <c r="D1061" s="305" t="s">
        <v>11339</v>
      </c>
      <c r="E1061" s="304">
        <v>1</v>
      </c>
    </row>
    <row r="1062" spans="1:5" x14ac:dyDescent="0.25">
      <c r="A1062" s="313" t="s">
        <v>11340</v>
      </c>
      <c r="B1062" s="304">
        <v>1</v>
      </c>
      <c r="C1062" s="2"/>
      <c r="D1062" s="305" t="s">
        <v>11341</v>
      </c>
      <c r="E1062" s="304">
        <v>1</v>
      </c>
    </row>
    <row r="1063" spans="1:5" x14ac:dyDescent="0.25">
      <c r="A1063" s="313" t="s">
        <v>11342</v>
      </c>
      <c r="B1063" s="304">
        <v>1</v>
      </c>
      <c r="C1063" s="2"/>
      <c r="D1063" s="305" t="s">
        <v>11343</v>
      </c>
      <c r="E1063" s="304">
        <v>1</v>
      </c>
    </row>
    <row r="1064" spans="1:5" ht="30" x14ac:dyDescent="0.25">
      <c r="A1064" s="313" t="s">
        <v>11344</v>
      </c>
      <c r="B1064" s="304">
        <v>1</v>
      </c>
      <c r="C1064" s="2"/>
      <c r="D1064" s="305" t="s">
        <v>11345</v>
      </c>
      <c r="E1064" s="304">
        <v>1</v>
      </c>
    </row>
    <row r="1065" spans="1:5" ht="30" x14ac:dyDescent="0.25">
      <c r="A1065" s="313" t="s">
        <v>11346</v>
      </c>
      <c r="B1065" s="304">
        <v>1</v>
      </c>
      <c r="C1065" s="2"/>
      <c r="D1065" s="305" t="s">
        <v>11347</v>
      </c>
      <c r="E1065" s="304">
        <v>1</v>
      </c>
    </row>
    <row r="1066" spans="1:5" x14ac:dyDescent="0.25">
      <c r="A1066" s="313" t="s">
        <v>11348</v>
      </c>
      <c r="B1066" s="304">
        <v>1</v>
      </c>
      <c r="C1066" s="2"/>
      <c r="D1066" s="305" t="s">
        <v>11349</v>
      </c>
      <c r="E1066" s="304">
        <v>1</v>
      </c>
    </row>
    <row r="1067" spans="1:5" x14ac:dyDescent="0.25">
      <c r="A1067" s="313" t="s">
        <v>11350</v>
      </c>
      <c r="B1067" s="304">
        <v>1</v>
      </c>
      <c r="C1067" s="2"/>
      <c r="D1067" s="305" t="s">
        <v>11351</v>
      </c>
      <c r="E1067" s="304">
        <v>1</v>
      </c>
    </row>
    <row r="1068" spans="1:5" ht="30" x14ac:dyDescent="0.25">
      <c r="A1068" s="313" t="s">
        <v>11352</v>
      </c>
      <c r="B1068" s="304">
        <v>1</v>
      </c>
      <c r="C1068" s="2"/>
      <c r="D1068" s="305" t="s">
        <v>11353</v>
      </c>
      <c r="E1068" s="304">
        <v>1</v>
      </c>
    </row>
    <row r="1069" spans="1:5" ht="30" x14ac:dyDescent="0.25">
      <c r="A1069" s="313" t="s">
        <v>11354</v>
      </c>
      <c r="B1069" s="304">
        <v>1</v>
      </c>
      <c r="C1069" s="2"/>
      <c r="D1069" s="305" t="s">
        <v>11355</v>
      </c>
      <c r="E1069" s="304">
        <v>1</v>
      </c>
    </row>
    <row r="1070" spans="1:5" x14ac:dyDescent="0.25">
      <c r="A1070" s="313" t="s">
        <v>11356</v>
      </c>
      <c r="B1070" s="304">
        <v>1</v>
      </c>
      <c r="C1070" s="2"/>
      <c r="D1070" s="305" t="s">
        <v>11357</v>
      </c>
      <c r="E1070" s="304">
        <v>1</v>
      </c>
    </row>
    <row r="1071" spans="1:5" ht="30" x14ac:dyDescent="0.25">
      <c r="A1071" s="313" t="s">
        <v>11358</v>
      </c>
      <c r="B1071" s="304">
        <v>1</v>
      </c>
      <c r="C1071" s="2"/>
      <c r="D1071" s="305" t="s">
        <v>11359</v>
      </c>
      <c r="E1071" s="304">
        <v>1</v>
      </c>
    </row>
    <row r="1072" spans="1:5" x14ac:dyDescent="0.25">
      <c r="A1072" s="313" t="s">
        <v>11360</v>
      </c>
      <c r="B1072" s="304">
        <v>1</v>
      </c>
      <c r="C1072" s="2"/>
      <c r="D1072" s="305" t="s">
        <v>11361</v>
      </c>
      <c r="E1072" s="304">
        <v>1</v>
      </c>
    </row>
    <row r="1073" spans="1:5" ht="30" x14ac:dyDescent="0.25">
      <c r="A1073" s="313" t="s">
        <v>11362</v>
      </c>
      <c r="B1073" s="304">
        <v>1</v>
      </c>
      <c r="C1073" s="2"/>
      <c r="D1073" s="305" t="s">
        <v>11363</v>
      </c>
      <c r="E1073" s="304">
        <v>1</v>
      </c>
    </row>
    <row r="1074" spans="1:5" x14ac:dyDescent="0.25">
      <c r="A1074" s="313" t="s">
        <v>11364</v>
      </c>
      <c r="B1074" s="304">
        <v>1</v>
      </c>
      <c r="C1074" s="2"/>
      <c r="D1074" s="305" t="s">
        <v>11365</v>
      </c>
      <c r="E1074" s="304">
        <v>1</v>
      </c>
    </row>
    <row r="1075" spans="1:5" ht="30" x14ac:dyDescent="0.25">
      <c r="A1075" s="313" t="s">
        <v>11366</v>
      </c>
      <c r="B1075" s="304">
        <v>1</v>
      </c>
      <c r="C1075" s="2"/>
      <c r="D1075" s="305" t="s">
        <v>11367</v>
      </c>
      <c r="E1075" s="304">
        <v>1</v>
      </c>
    </row>
    <row r="1076" spans="1:5" x14ac:dyDescent="0.25">
      <c r="A1076" s="313" t="s">
        <v>11368</v>
      </c>
      <c r="B1076" s="304">
        <v>1</v>
      </c>
      <c r="C1076" s="2"/>
      <c r="D1076" s="305" t="s">
        <v>11369</v>
      </c>
      <c r="E1076" s="304">
        <v>1</v>
      </c>
    </row>
    <row r="1077" spans="1:5" ht="30" x14ac:dyDescent="0.25">
      <c r="A1077" s="313" t="s">
        <v>11370</v>
      </c>
      <c r="B1077" s="304">
        <v>1</v>
      </c>
      <c r="C1077" s="2"/>
      <c r="D1077" s="305" t="s">
        <v>11371</v>
      </c>
      <c r="E1077" s="304">
        <v>1</v>
      </c>
    </row>
    <row r="1078" spans="1:5" ht="30" x14ac:dyDescent="0.25">
      <c r="A1078" s="313" t="s">
        <v>11372</v>
      </c>
      <c r="B1078" s="304">
        <v>1</v>
      </c>
      <c r="C1078" s="2"/>
      <c r="D1078" s="305" t="s">
        <v>11373</v>
      </c>
      <c r="E1078" s="304">
        <v>1</v>
      </c>
    </row>
    <row r="1079" spans="1:5" ht="30" x14ac:dyDescent="0.25">
      <c r="A1079" s="313" t="s">
        <v>11374</v>
      </c>
      <c r="B1079" s="304">
        <v>1</v>
      </c>
      <c r="C1079" s="2"/>
      <c r="D1079" s="305" t="s">
        <v>11375</v>
      </c>
      <c r="E1079" s="304">
        <v>1</v>
      </c>
    </row>
    <row r="1080" spans="1:5" ht="30" x14ac:dyDescent="0.25">
      <c r="A1080" s="313" t="s">
        <v>11376</v>
      </c>
      <c r="B1080" s="304">
        <v>1</v>
      </c>
      <c r="C1080" s="2"/>
      <c r="D1080" s="305" t="s">
        <v>11377</v>
      </c>
      <c r="E1080" s="304">
        <v>1</v>
      </c>
    </row>
    <row r="1081" spans="1:5" ht="30" x14ac:dyDescent="0.25">
      <c r="A1081" s="313" t="s">
        <v>11378</v>
      </c>
      <c r="B1081" s="304">
        <v>1</v>
      </c>
      <c r="C1081" s="2"/>
      <c r="D1081" s="305" t="s">
        <v>11379</v>
      </c>
      <c r="E1081" s="304">
        <v>1</v>
      </c>
    </row>
    <row r="1082" spans="1:5" ht="30" x14ac:dyDescent="0.25">
      <c r="A1082" s="313" t="s">
        <v>11380</v>
      </c>
      <c r="B1082" s="304">
        <v>1</v>
      </c>
      <c r="C1082" s="2"/>
      <c r="D1082" s="305" t="s">
        <v>11381</v>
      </c>
      <c r="E1082" s="304">
        <v>1</v>
      </c>
    </row>
    <row r="1083" spans="1:5" ht="30" x14ac:dyDescent="0.25">
      <c r="A1083" s="313" t="s">
        <v>11382</v>
      </c>
      <c r="B1083" s="304">
        <v>1</v>
      </c>
      <c r="C1083" s="2"/>
      <c r="D1083" s="305" t="s">
        <v>11383</v>
      </c>
      <c r="E1083" s="304">
        <v>1</v>
      </c>
    </row>
    <row r="1084" spans="1:5" x14ac:dyDescent="0.25">
      <c r="A1084" s="313" t="s">
        <v>11384</v>
      </c>
      <c r="B1084" s="304">
        <v>1</v>
      </c>
      <c r="C1084" s="2"/>
      <c r="D1084" s="305" t="s">
        <v>11385</v>
      </c>
      <c r="E1084" s="304">
        <v>1</v>
      </c>
    </row>
    <row r="1085" spans="1:5" x14ac:dyDescent="0.25">
      <c r="A1085" s="313" t="s">
        <v>11386</v>
      </c>
      <c r="B1085" s="304">
        <v>1</v>
      </c>
      <c r="C1085" s="2"/>
      <c r="D1085" s="305" t="s">
        <v>11387</v>
      </c>
      <c r="E1085" s="304">
        <v>1</v>
      </c>
    </row>
    <row r="1086" spans="1:5" x14ac:dyDescent="0.25">
      <c r="A1086" s="313" t="s">
        <v>11388</v>
      </c>
      <c r="B1086" s="304">
        <v>1</v>
      </c>
      <c r="C1086" s="2"/>
      <c r="D1086" s="305" t="s">
        <v>11389</v>
      </c>
      <c r="E1086" s="304">
        <v>1</v>
      </c>
    </row>
    <row r="1087" spans="1:5" ht="30" x14ac:dyDescent="0.25">
      <c r="A1087" s="313" t="s">
        <v>11390</v>
      </c>
      <c r="B1087" s="304">
        <v>1</v>
      </c>
      <c r="C1087" s="2"/>
      <c r="D1087" s="305" t="s">
        <v>11391</v>
      </c>
      <c r="E1087" s="304">
        <v>1</v>
      </c>
    </row>
    <row r="1088" spans="1:5" ht="30" x14ac:dyDescent="0.25">
      <c r="A1088" s="313" t="s">
        <v>11392</v>
      </c>
      <c r="B1088" s="304">
        <v>1</v>
      </c>
      <c r="C1088" s="2"/>
      <c r="D1088" s="305" t="s">
        <v>11393</v>
      </c>
      <c r="E1088" s="304">
        <v>1</v>
      </c>
    </row>
    <row r="1089" spans="1:5" x14ac:dyDescent="0.25">
      <c r="A1089" s="313" t="s">
        <v>11394</v>
      </c>
      <c r="B1089" s="304">
        <v>1</v>
      </c>
      <c r="C1089" s="2"/>
      <c r="D1089" s="305" t="s">
        <v>11395</v>
      </c>
      <c r="E1089" s="304">
        <v>1</v>
      </c>
    </row>
    <row r="1090" spans="1:5" x14ac:dyDescent="0.25">
      <c r="A1090" s="313" t="s">
        <v>11396</v>
      </c>
      <c r="B1090" s="304">
        <v>1</v>
      </c>
      <c r="C1090" s="2"/>
      <c r="D1090" s="305" t="s">
        <v>11397</v>
      </c>
      <c r="E1090" s="304">
        <v>1</v>
      </c>
    </row>
    <row r="1091" spans="1:5" ht="30" x14ac:dyDescent="0.25">
      <c r="A1091" s="313" t="s">
        <v>11398</v>
      </c>
      <c r="B1091" s="304">
        <v>1</v>
      </c>
      <c r="C1091" s="2"/>
      <c r="D1091" s="305" t="s">
        <v>11399</v>
      </c>
      <c r="E1091" s="304">
        <v>1</v>
      </c>
    </row>
    <row r="1092" spans="1:5" ht="45" x14ac:dyDescent="0.25">
      <c r="A1092" s="313" t="s">
        <v>11400</v>
      </c>
      <c r="B1092" s="304">
        <v>1</v>
      </c>
      <c r="C1092" s="2"/>
      <c r="D1092" s="305" t="s">
        <v>11401</v>
      </c>
      <c r="E1092" s="304">
        <v>1</v>
      </c>
    </row>
    <row r="1093" spans="1:5" x14ac:dyDescent="0.25">
      <c r="A1093" s="313" t="s">
        <v>11402</v>
      </c>
      <c r="B1093" s="304">
        <v>1</v>
      </c>
      <c r="C1093" s="2"/>
      <c r="D1093" s="305" t="s">
        <v>11403</v>
      </c>
      <c r="E1093" s="304">
        <v>1</v>
      </c>
    </row>
    <row r="1094" spans="1:5" ht="30" x14ac:dyDescent="0.25">
      <c r="A1094" s="313" t="s">
        <v>11404</v>
      </c>
      <c r="B1094" s="304">
        <v>1</v>
      </c>
      <c r="C1094" s="2"/>
      <c r="D1094" s="305" t="s">
        <v>11405</v>
      </c>
      <c r="E1094" s="304">
        <v>1</v>
      </c>
    </row>
    <row r="1095" spans="1:5" x14ac:dyDescent="0.25">
      <c r="A1095" s="313" t="s">
        <v>11406</v>
      </c>
      <c r="B1095" s="304">
        <v>1</v>
      </c>
      <c r="C1095" s="2"/>
      <c r="D1095" s="305" t="s">
        <v>11407</v>
      </c>
      <c r="E1095" s="304">
        <v>1</v>
      </c>
    </row>
    <row r="1096" spans="1:5" ht="30" x14ac:dyDescent="0.25">
      <c r="A1096" s="313" t="s">
        <v>11408</v>
      </c>
      <c r="B1096" s="304">
        <v>1</v>
      </c>
      <c r="C1096" s="2"/>
      <c r="D1096" s="305" t="s">
        <v>11409</v>
      </c>
      <c r="E1096" s="304">
        <v>1</v>
      </c>
    </row>
    <row r="1097" spans="1:5" x14ac:dyDescent="0.25">
      <c r="A1097" s="313" t="s">
        <v>11410</v>
      </c>
      <c r="B1097" s="304">
        <v>1</v>
      </c>
      <c r="C1097" s="2"/>
      <c r="D1097" s="305" t="s">
        <v>11411</v>
      </c>
      <c r="E1097" s="304">
        <v>1</v>
      </c>
    </row>
    <row r="1098" spans="1:5" x14ac:dyDescent="0.25">
      <c r="A1098" s="313" t="s">
        <v>11412</v>
      </c>
      <c r="B1098" s="304">
        <v>1</v>
      </c>
      <c r="C1098" s="2"/>
      <c r="D1098" s="305" t="s">
        <v>11413</v>
      </c>
      <c r="E1098" s="304">
        <v>1</v>
      </c>
    </row>
    <row r="1099" spans="1:5" x14ac:dyDescent="0.25">
      <c r="A1099" s="313" t="s">
        <v>11414</v>
      </c>
      <c r="B1099" s="304">
        <v>1</v>
      </c>
      <c r="C1099" s="2"/>
      <c r="D1099" s="305" t="s">
        <v>11415</v>
      </c>
      <c r="E1099" s="304">
        <v>1</v>
      </c>
    </row>
    <row r="1100" spans="1:5" x14ac:dyDescent="0.25">
      <c r="A1100" s="313" t="s">
        <v>11416</v>
      </c>
      <c r="B1100" s="304">
        <v>1</v>
      </c>
      <c r="C1100" s="2"/>
      <c r="D1100" s="305" t="s">
        <v>11417</v>
      </c>
      <c r="E1100" s="304">
        <v>1</v>
      </c>
    </row>
    <row r="1101" spans="1:5" ht="30" x14ac:dyDescent="0.25">
      <c r="A1101" s="313" t="s">
        <v>11418</v>
      </c>
      <c r="B1101" s="304">
        <v>1</v>
      </c>
      <c r="C1101" s="2"/>
      <c r="D1101" s="305" t="s">
        <v>11419</v>
      </c>
      <c r="E1101" s="304">
        <v>1</v>
      </c>
    </row>
    <row r="1102" spans="1:5" x14ac:dyDescent="0.25">
      <c r="A1102" s="313" t="s">
        <v>11420</v>
      </c>
      <c r="B1102" s="304">
        <v>1</v>
      </c>
      <c r="C1102" s="2"/>
      <c r="D1102" s="305" t="s">
        <v>11421</v>
      </c>
      <c r="E1102" s="304">
        <v>1</v>
      </c>
    </row>
    <row r="1103" spans="1:5" x14ac:dyDescent="0.25">
      <c r="A1103" s="313" t="s">
        <v>11422</v>
      </c>
      <c r="B1103" s="304">
        <v>1</v>
      </c>
      <c r="C1103" s="2"/>
      <c r="D1103" s="305" t="s">
        <v>11423</v>
      </c>
      <c r="E1103" s="304">
        <v>1</v>
      </c>
    </row>
    <row r="1104" spans="1:5" x14ac:dyDescent="0.25">
      <c r="A1104" s="313" t="s">
        <v>11424</v>
      </c>
      <c r="B1104" s="304">
        <v>1</v>
      </c>
      <c r="C1104" s="2"/>
      <c r="D1104" s="305" t="s">
        <v>11425</v>
      </c>
      <c r="E1104" s="304">
        <v>1</v>
      </c>
    </row>
    <row r="1105" spans="1:5" ht="30" x14ac:dyDescent="0.25">
      <c r="A1105" s="313" t="s">
        <v>11426</v>
      </c>
      <c r="B1105" s="304">
        <v>1</v>
      </c>
      <c r="C1105" s="2"/>
      <c r="D1105" s="305" t="s">
        <v>11427</v>
      </c>
      <c r="E1105" s="304">
        <v>1</v>
      </c>
    </row>
    <row r="1106" spans="1:5" ht="30" x14ac:dyDescent="0.25">
      <c r="A1106" s="313" t="s">
        <v>11428</v>
      </c>
      <c r="B1106" s="304">
        <v>1</v>
      </c>
      <c r="C1106" s="2"/>
      <c r="D1106" s="305" t="s">
        <v>11429</v>
      </c>
      <c r="E1106" s="304">
        <v>1</v>
      </c>
    </row>
    <row r="1107" spans="1:5" x14ac:dyDescent="0.25">
      <c r="A1107" s="313" t="s">
        <v>11430</v>
      </c>
      <c r="B1107" s="304">
        <v>1</v>
      </c>
      <c r="C1107" s="2"/>
      <c r="D1107" s="305" t="s">
        <v>11431</v>
      </c>
      <c r="E1107" s="304">
        <v>1</v>
      </c>
    </row>
    <row r="1108" spans="1:5" ht="30" x14ac:dyDescent="0.25">
      <c r="A1108" s="313" t="s">
        <v>11432</v>
      </c>
      <c r="B1108" s="304">
        <v>1</v>
      </c>
      <c r="C1108" s="2"/>
      <c r="D1108" s="305" t="s">
        <v>11433</v>
      </c>
      <c r="E1108" s="304">
        <v>1</v>
      </c>
    </row>
    <row r="1109" spans="1:5" ht="60" x14ac:dyDescent="0.25">
      <c r="A1109" s="313" t="s">
        <v>11434</v>
      </c>
      <c r="B1109" s="304">
        <v>1</v>
      </c>
      <c r="C1109" s="2"/>
      <c r="D1109" s="305" t="s">
        <v>11435</v>
      </c>
      <c r="E1109" s="304">
        <v>1</v>
      </c>
    </row>
    <row r="1110" spans="1:5" x14ac:dyDescent="0.25">
      <c r="A1110" s="313" t="s">
        <v>11436</v>
      </c>
      <c r="B1110" s="304">
        <v>1</v>
      </c>
      <c r="C1110" s="2"/>
      <c r="D1110" s="305" t="s">
        <v>11437</v>
      </c>
      <c r="E1110" s="304">
        <v>1</v>
      </c>
    </row>
    <row r="1111" spans="1:5" x14ac:dyDescent="0.25">
      <c r="A1111" s="313" t="s">
        <v>11438</v>
      </c>
      <c r="B1111" s="304">
        <v>1</v>
      </c>
      <c r="C1111" s="2"/>
      <c r="D1111" s="305" t="s">
        <v>11439</v>
      </c>
      <c r="E1111" s="304">
        <v>1</v>
      </c>
    </row>
    <row r="1112" spans="1:5" x14ac:dyDescent="0.25">
      <c r="A1112" s="313" t="s">
        <v>11440</v>
      </c>
      <c r="B1112" s="304">
        <v>1</v>
      </c>
      <c r="C1112" s="2"/>
      <c r="D1112" s="305" t="s">
        <v>11441</v>
      </c>
      <c r="E1112" s="304">
        <v>1</v>
      </c>
    </row>
    <row r="1113" spans="1:5" x14ac:dyDescent="0.25">
      <c r="A1113" s="313" t="s">
        <v>11442</v>
      </c>
      <c r="B1113" s="304">
        <v>1</v>
      </c>
      <c r="C1113" s="2"/>
      <c r="D1113" s="305" t="s">
        <v>11443</v>
      </c>
      <c r="E1113" s="304">
        <v>1</v>
      </c>
    </row>
    <row r="1114" spans="1:5" ht="30" x14ac:dyDescent="0.25">
      <c r="A1114" s="313" t="s">
        <v>11444</v>
      </c>
      <c r="B1114" s="304">
        <v>1</v>
      </c>
      <c r="C1114" s="2"/>
      <c r="D1114" s="305" t="s">
        <v>11445</v>
      </c>
      <c r="E1114" s="304">
        <v>1</v>
      </c>
    </row>
    <row r="1115" spans="1:5" x14ac:dyDescent="0.25">
      <c r="A1115" s="313" t="s">
        <v>11446</v>
      </c>
      <c r="B1115" s="304">
        <v>1</v>
      </c>
      <c r="C1115" s="2"/>
      <c r="D1115" s="305" t="s">
        <v>11447</v>
      </c>
      <c r="E1115" s="304">
        <v>1</v>
      </c>
    </row>
    <row r="1116" spans="1:5" ht="30" x14ac:dyDescent="0.25">
      <c r="A1116" s="313" t="s">
        <v>11448</v>
      </c>
      <c r="B1116" s="304">
        <v>1</v>
      </c>
      <c r="C1116" s="2"/>
      <c r="D1116" s="305" t="s">
        <v>11449</v>
      </c>
      <c r="E1116" s="304">
        <v>1</v>
      </c>
    </row>
    <row r="1117" spans="1:5" ht="30" x14ac:dyDescent="0.25">
      <c r="A1117" s="313" t="s">
        <v>11450</v>
      </c>
      <c r="B1117" s="304">
        <v>1</v>
      </c>
      <c r="C1117" s="2"/>
      <c r="D1117" s="305" t="s">
        <v>11451</v>
      </c>
      <c r="E1117" s="304">
        <v>1</v>
      </c>
    </row>
    <row r="1118" spans="1:5" x14ac:dyDescent="0.25">
      <c r="A1118" s="313" t="s">
        <v>11452</v>
      </c>
      <c r="B1118" s="304">
        <v>1</v>
      </c>
      <c r="C1118" s="2"/>
      <c r="D1118" s="305" t="s">
        <v>11453</v>
      </c>
      <c r="E1118" s="304">
        <v>1</v>
      </c>
    </row>
    <row r="1119" spans="1:5" x14ac:dyDescent="0.25">
      <c r="A1119" s="313" t="s">
        <v>11454</v>
      </c>
      <c r="B1119" s="304">
        <v>1</v>
      </c>
      <c r="C1119" s="2"/>
      <c r="D1119" s="305" t="s">
        <v>11455</v>
      </c>
      <c r="E1119" s="304">
        <v>1</v>
      </c>
    </row>
    <row r="1120" spans="1:5" ht="30" x14ac:dyDescent="0.25">
      <c r="A1120" s="313" t="s">
        <v>11456</v>
      </c>
      <c r="B1120" s="304">
        <v>1</v>
      </c>
      <c r="C1120" s="2"/>
      <c r="D1120" s="305" t="s">
        <v>11457</v>
      </c>
      <c r="E1120" s="304">
        <v>1</v>
      </c>
    </row>
    <row r="1121" spans="1:5" ht="30" x14ac:dyDescent="0.25">
      <c r="A1121" s="313" t="s">
        <v>11458</v>
      </c>
      <c r="B1121" s="304">
        <v>1</v>
      </c>
      <c r="C1121" s="2"/>
      <c r="D1121" s="305" t="s">
        <v>11459</v>
      </c>
      <c r="E1121" s="304">
        <v>1</v>
      </c>
    </row>
    <row r="1122" spans="1:5" ht="30" x14ac:dyDescent="0.25">
      <c r="A1122" s="313" t="s">
        <v>11460</v>
      </c>
      <c r="B1122" s="304">
        <v>1</v>
      </c>
      <c r="C1122" s="2"/>
      <c r="D1122" s="305" t="s">
        <v>11461</v>
      </c>
      <c r="E1122" s="304">
        <v>1</v>
      </c>
    </row>
    <row r="1123" spans="1:5" ht="30" x14ac:dyDescent="0.25">
      <c r="A1123" s="313" t="s">
        <v>11462</v>
      </c>
      <c r="B1123" s="304">
        <v>1</v>
      </c>
      <c r="C1123" s="2"/>
      <c r="D1123" s="305" t="s">
        <v>11463</v>
      </c>
      <c r="E1123" s="304">
        <v>1</v>
      </c>
    </row>
    <row r="1124" spans="1:5" x14ac:dyDescent="0.25">
      <c r="A1124" s="313" t="s">
        <v>11464</v>
      </c>
      <c r="B1124" s="304">
        <v>1</v>
      </c>
      <c r="C1124" s="2"/>
      <c r="D1124" s="305" t="s">
        <v>11465</v>
      </c>
      <c r="E1124" s="304">
        <v>1</v>
      </c>
    </row>
    <row r="1125" spans="1:5" ht="30" x14ac:dyDescent="0.25">
      <c r="A1125" s="313" t="s">
        <v>11466</v>
      </c>
      <c r="B1125" s="304">
        <v>1</v>
      </c>
      <c r="C1125" s="2"/>
      <c r="D1125" s="305" t="s">
        <v>11467</v>
      </c>
      <c r="E1125" s="304">
        <v>1</v>
      </c>
    </row>
    <row r="1126" spans="1:5" ht="30" x14ac:dyDescent="0.25">
      <c r="A1126" s="313" t="s">
        <v>11468</v>
      </c>
      <c r="B1126" s="304">
        <v>1</v>
      </c>
      <c r="C1126" s="2"/>
      <c r="D1126" s="305" t="s">
        <v>11469</v>
      </c>
      <c r="E1126" s="304">
        <v>1</v>
      </c>
    </row>
    <row r="1127" spans="1:5" x14ac:dyDescent="0.25">
      <c r="A1127" s="313" t="s">
        <v>11470</v>
      </c>
      <c r="B1127" s="304">
        <v>1</v>
      </c>
      <c r="C1127" s="2"/>
      <c r="D1127" s="305" t="s">
        <v>11471</v>
      </c>
      <c r="E1127" s="304">
        <v>1</v>
      </c>
    </row>
    <row r="1128" spans="1:5" x14ac:dyDescent="0.25">
      <c r="A1128" s="313" t="s">
        <v>11472</v>
      </c>
      <c r="B1128" s="304">
        <v>1</v>
      </c>
      <c r="C1128" s="2"/>
      <c r="D1128" s="305" t="s">
        <v>11473</v>
      </c>
      <c r="E1128" s="304">
        <v>1</v>
      </c>
    </row>
    <row r="1129" spans="1:5" x14ac:dyDescent="0.25">
      <c r="A1129" s="313" t="s">
        <v>11474</v>
      </c>
      <c r="B1129" s="304">
        <v>1</v>
      </c>
      <c r="C1129" s="2"/>
      <c r="D1129" s="305" t="s">
        <v>11475</v>
      </c>
      <c r="E1129" s="304">
        <v>1</v>
      </c>
    </row>
    <row r="1130" spans="1:5" x14ac:dyDescent="0.25">
      <c r="A1130" s="313" t="s">
        <v>11476</v>
      </c>
      <c r="B1130" s="304">
        <v>1</v>
      </c>
      <c r="C1130" s="2"/>
      <c r="D1130" s="305" t="s">
        <v>11477</v>
      </c>
      <c r="E1130" s="304">
        <v>1</v>
      </c>
    </row>
    <row r="1131" spans="1:5" x14ac:dyDescent="0.25">
      <c r="A1131" s="313" t="s">
        <v>11478</v>
      </c>
      <c r="B1131" s="304">
        <v>1</v>
      </c>
      <c r="C1131" s="2"/>
      <c r="D1131" s="305" t="s">
        <v>11479</v>
      </c>
      <c r="E1131" s="304">
        <v>1</v>
      </c>
    </row>
    <row r="1132" spans="1:5" ht="30" x14ac:dyDescent="0.25">
      <c r="A1132" s="313" t="s">
        <v>11480</v>
      </c>
      <c r="B1132" s="304">
        <v>1</v>
      </c>
      <c r="C1132" s="2"/>
      <c r="D1132" s="305" t="s">
        <v>11481</v>
      </c>
      <c r="E1132" s="304">
        <v>1</v>
      </c>
    </row>
    <row r="1133" spans="1:5" x14ac:dyDescent="0.25">
      <c r="A1133" s="313" t="s">
        <v>11482</v>
      </c>
      <c r="B1133" s="304">
        <v>1</v>
      </c>
      <c r="C1133" s="2"/>
      <c r="D1133" s="305" t="s">
        <v>11483</v>
      </c>
      <c r="E1133" s="304">
        <v>1</v>
      </c>
    </row>
    <row r="1134" spans="1:5" ht="45" x14ac:dyDescent="0.25">
      <c r="A1134" s="313" t="s">
        <v>11484</v>
      </c>
      <c r="B1134" s="304">
        <v>1</v>
      </c>
      <c r="C1134" s="2"/>
      <c r="D1134" s="305" t="s">
        <v>11485</v>
      </c>
      <c r="E1134" s="304">
        <v>1</v>
      </c>
    </row>
    <row r="1135" spans="1:5" x14ac:dyDescent="0.25">
      <c r="A1135" s="313" t="s">
        <v>11486</v>
      </c>
      <c r="B1135" s="304">
        <v>1</v>
      </c>
      <c r="C1135" s="2"/>
      <c r="D1135" s="305" t="s">
        <v>11487</v>
      </c>
      <c r="E1135" s="304">
        <v>1</v>
      </c>
    </row>
    <row r="1136" spans="1:5" x14ac:dyDescent="0.25">
      <c r="A1136" s="313" t="s">
        <v>11488</v>
      </c>
      <c r="B1136" s="304">
        <v>1</v>
      </c>
      <c r="C1136" s="2"/>
      <c r="D1136" s="305" t="s">
        <v>11489</v>
      </c>
      <c r="E1136" s="304">
        <v>1</v>
      </c>
    </row>
    <row r="1137" spans="1:5" ht="30" x14ac:dyDescent="0.25">
      <c r="A1137" s="313" t="s">
        <v>11490</v>
      </c>
      <c r="B1137" s="304">
        <v>1</v>
      </c>
      <c r="C1137" s="2"/>
      <c r="D1137" s="305" t="s">
        <v>11491</v>
      </c>
      <c r="E1137" s="304">
        <v>1</v>
      </c>
    </row>
    <row r="1138" spans="1:5" x14ac:dyDescent="0.25">
      <c r="A1138" s="313" t="s">
        <v>11492</v>
      </c>
      <c r="B1138" s="304">
        <v>1</v>
      </c>
      <c r="C1138" s="2"/>
      <c r="D1138" s="305" t="s">
        <v>11493</v>
      </c>
      <c r="E1138" s="304">
        <v>1</v>
      </c>
    </row>
    <row r="1139" spans="1:5" x14ac:dyDescent="0.25">
      <c r="A1139" s="313" t="s">
        <v>11494</v>
      </c>
      <c r="B1139" s="304">
        <v>1</v>
      </c>
      <c r="C1139" s="2"/>
      <c r="D1139" s="305" t="s">
        <v>11495</v>
      </c>
      <c r="E1139" s="304">
        <v>1</v>
      </c>
    </row>
    <row r="1140" spans="1:5" ht="30" x14ac:dyDescent="0.25">
      <c r="A1140" s="313" t="s">
        <v>11496</v>
      </c>
      <c r="B1140" s="304">
        <v>1</v>
      </c>
      <c r="C1140" s="2"/>
      <c r="D1140" s="305" t="s">
        <v>11497</v>
      </c>
      <c r="E1140" s="304">
        <v>1</v>
      </c>
    </row>
    <row r="1141" spans="1:5" x14ac:dyDescent="0.25">
      <c r="A1141" s="313" t="s">
        <v>11498</v>
      </c>
      <c r="B1141" s="304">
        <v>1</v>
      </c>
      <c r="C1141" s="2"/>
      <c r="D1141" s="305" t="s">
        <v>11499</v>
      </c>
      <c r="E1141" s="304">
        <v>1</v>
      </c>
    </row>
    <row r="1142" spans="1:5" x14ac:dyDescent="0.25">
      <c r="A1142" s="313" t="s">
        <v>11500</v>
      </c>
      <c r="B1142" s="304">
        <v>1</v>
      </c>
      <c r="C1142" s="2"/>
      <c r="D1142" s="305" t="s">
        <v>11501</v>
      </c>
      <c r="E1142" s="304">
        <v>1</v>
      </c>
    </row>
    <row r="1143" spans="1:5" x14ac:dyDescent="0.25">
      <c r="A1143" s="313" t="s">
        <v>11502</v>
      </c>
      <c r="B1143" s="304">
        <v>1</v>
      </c>
      <c r="C1143" s="2"/>
      <c r="D1143" s="305" t="s">
        <v>11503</v>
      </c>
      <c r="E1143" s="304">
        <v>1</v>
      </c>
    </row>
    <row r="1144" spans="1:5" x14ac:dyDescent="0.25">
      <c r="A1144" s="313" t="s">
        <v>11504</v>
      </c>
      <c r="B1144" s="304">
        <v>1</v>
      </c>
      <c r="C1144" s="2"/>
      <c r="D1144" s="305" t="s">
        <v>11505</v>
      </c>
      <c r="E1144" s="304">
        <v>1</v>
      </c>
    </row>
    <row r="1145" spans="1:5" x14ac:dyDescent="0.25">
      <c r="A1145" s="313" t="s">
        <v>11506</v>
      </c>
      <c r="B1145" s="304">
        <v>1</v>
      </c>
      <c r="C1145" s="2"/>
      <c r="D1145" s="305" t="s">
        <v>11507</v>
      </c>
      <c r="E1145" s="304">
        <v>1</v>
      </c>
    </row>
    <row r="1146" spans="1:5" x14ac:dyDescent="0.25">
      <c r="A1146" s="313" t="s">
        <v>11508</v>
      </c>
      <c r="B1146" s="304">
        <v>1</v>
      </c>
      <c r="C1146" s="2"/>
      <c r="D1146" s="305" t="s">
        <v>11509</v>
      </c>
      <c r="E1146" s="304">
        <v>1</v>
      </c>
    </row>
    <row r="1147" spans="1:5" x14ac:dyDescent="0.25">
      <c r="A1147" s="313" t="s">
        <v>11510</v>
      </c>
      <c r="B1147" s="304">
        <v>1</v>
      </c>
      <c r="C1147" s="2"/>
      <c r="D1147" s="305" t="s">
        <v>11511</v>
      </c>
      <c r="E1147" s="304">
        <v>1</v>
      </c>
    </row>
    <row r="1148" spans="1:5" x14ac:dyDescent="0.25">
      <c r="A1148" s="313" t="s">
        <v>11512</v>
      </c>
      <c r="B1148" s="304">
        <v>1</v>
      </c>
      <c r="C1148" s="2"/>
      <c r="D1148" s="305" t="s">
        <v>11513</v>
      </c>
      <c r="E1148" s="304">
        <v>1</v>
      </c>
    </row>
    <row r="1149" spans="1:5" x14ac:dyDescent="0.25">
      <c r="A1149" s="313" t="s">
        <v>11514</v>
      </c>
      <c r="B1149" s="304">
        <v>1</v>
      </c>
      <c r="C1149" s="2"/>
      <c r="D1149" s="305" t="s">
        <v>11515</v>
      </c>
      <c r="E1149" s="304">
        <v>1</v>
      </c>
    </row>
    <row r="1150" spans="1:5" x14ac:dyDescent="0.25">
      <c r="A1150" s="313" t="s">
        <v>11516</v>
      </c>
      <c r="B1150" s="304">
        <v>1</v>
      </c>
      <c r="C1150" s="2"/>
      <c r="D1150" s="305" t="s">
        <v>11517</v>
      </c>
      <c r="E1150" s="304">
        <v>1</v>
      </c>
    </row>
    <row r="1151" spans="1:5" x14ac:dyDescent="0.25">
      <c r="A1151" s="313" t="s">
        <v>11518</v>
      </c>
      <c r="B1151" s="304">
        <v>1</v>
      </c>
      <c r="C1151" s="2"/>
      <c r="D1151" s="305" t="s">
        <v>11519</v>
      </c>
      <c r="E1151" s="304">
        <v>1</v>
      </c>
    </row>
    <row r="1152" spans="1:5" x14ac:dyDescent="0.25">
      <c r="A1152" s="313" t="s">
        <v>7912</v>
      </c>
      <c r="B1152" s="304">
        <v>1</v>
      </c>
      <c r="C1152" s="2"/>
      <c r="D1152" s="305" t="s">
        <v>11520</v>
      </c>
      <c r="E1152" s="304">
        <v>1</v>
      </c>
    </row>
    <row r="1153" spans="1:5" ht="30" x14ac:dyDescent="0.25">
      <c r="A1153" s="313" t="s">
        <v>11521</v>
      </c>
      <c r="B1153" s="304">
        <v>1</v>
      </c>
      <c r="C1153" s="2"/>
      <c r="D1153" s="305" t="s">
        <v>11522</v>
      </c>
      <c r="E1153" s="304">
        <v>1</v>
      </c>
    </row>
    <row r="1154" spans="1:5" x14ac:dyDescent="0.25">
      <c r="A1154" s="313" t="s">
        <v>11523</v>
      </c>
      <c r="B1154" s="304">
        <v>1</v>
      </c>
      <c r="C1154" s="2"/>
      <c r="D1154" s="305" t="s">
        <v>11524</v>
      </c>
      <c r="E1154" s="304">
        <v>1</v>
      </c>
    </row>
    <row r="1155" spans="1:5" x14ac:dyDescent="0.25">
      <c r="A1155" s="313" t="s">
        <v>11525</v>
      </c>
      <c r="B1155" s="304">
        <v>1</v>
      </c>
      <c r="C1155" s="2"/>
      <c r="D1155" s="305" t="s">
        <v>11526</v>
      </c>
      <c r="E1155" s="304">
        <v>1</v>
      </c>
    </row>
    <row r="1156" spans="1:5" x14ac:dyDescent="0.25">
      <c r="A1156" s="313" t="s">
        <v>11527</v>
      </c>
      <c r="B1156" s="304">
        <v>1</v>
      </c>
      <c r="C1156" s="2"/>
      <c r="D1156" s="305" t="s">
        <v>11528</v>
      </c>
      <c r="E1156" s="304">
        <v>1</v>
      </c>
    </row>
    <row r="1157" spans="1:5" x14ac:dyDescent="0.25">
      <c r="A1157" s="313" t="s">
        <v>11529</v>
      </c>
      <c r="B1157" s="304">
        <v>1</v>
      </c>
      <c r="C1157" s="2"/>
      <c r="D1157" s="305" t="s">
        <v>11530</v>
      </c>
      <c r="E1157" s="304">
        <v>1</v>
      </c>
    </row>
    <row r="1158" spans="1:5" x14ac:dyDescent="0.25">
      <c r="A1158" s="313" t="s">
        <v>11531</v>
      </c>
      <c r="B1158" s="304">
        <v>1</v>
      </c>
      <c r="C1158" s="2"/>
      <c r="D1158" s="305" t="s">
        <v>11532</v>
      </c>
      <c r="E1158" s="304">
        <v>1</v>
      </c>
    </row>
    <row r="1159" spans="1:5" x14ac:dyDescent="0.25">
      <c r="A1159" s="313" t="s">
        <v>11533</v>
      </c>
      <c r="B1159" s="304">
        <v>1</v>
      </c>
      <c r="C1159" s="2"/>
      <c r="D1159" s="305" t="s">
        <v>11534</v>
      </c>
      <c r="E1159" s="304">
        <v>1</v>
      </c>
    </row>
    <row r="1160" spans="1:5" ht="30" x14ac:dyDescent="0.25">
      <c r="A1160" s="313" t="s">
        <v>11535</v>
      </c>
      <c r="B1160" s="304">
        <v>1</v>
      </c>
      <c r="C1160" s="2"/>
      <c r="D1160" s="305" t="s">
        <v>11536</v>
      </c>
      <c r="E1160" s="304">
        <v>1</v>
      </c>
    </row>
    <row r="1161" spans="1:5" x14ac:dyDescent="0.25">
      <c r="A1161" s="313" t="s">
        <v>11537</v>
      </c>
      <c r="B1161" s="304">
        <v>1</v>
      </c>
      <c r="C1161" s="2"/>
      <c r="D1161" s="305" t="s">
        <v>11538</v>
      </c>
      <c r="E1161" s="304">
        <v>1</v>
      </c>
    </row>
    <row r="1162" spans="1:5" x14ac:dyDescent="0.25">
      <c r="A1162" s="313" t="s">
        <v>11539</v>
      </c>
      <c r="B1162" s="304">
        <v>1</v>
      </c>
      <c r="C1162" s="2"/>
      <c r="D1162" s="305" t="s">
        <v>11540</v>
      </c>
      <c r="E1162" s="304">
        <v>1</v>
      </c>
    </row>
    <row r="1163" spans="1:5" x14ac:dyDescent="0.25">
      <c r="A1163" s="313" t="s">
        <v>11541</v>
      </c>
      <c r="B1163" s="304">
        <v>1</v>
      </c>
      <c r="C1163" s="2"/>
      <c r="D1163" s="305" t="s">
        <v>11542</v>
      </c>
      <c r="E1163" s="304">
        <v>1</v>
      </c>
    </row>
    <row r="1164" spans="1:5" ht="30" x14ac:dyDescent="0.25">
      <c r="A1164" s="313" t="s">
        <v>11543</v>
      </c>
      <c r="B1164" s="304">
        <v>1</v>
      </c>
      <c r="C1164" s="2"/>
      <c r="D1164" s="305" t="s">
        <v>11544</v>
      </c>
      <c r="E1164" s="304">
        <v>1</v>
      </c>
    </row>
    <row r="1165" spans="1:5" x14ac:dyDescent="0.25">
      <c r="A1165" s="313" t="s">
        <v>11545</v>
      </c>
      <c r="B1165" s="304">
        <v>1</v>
      </c>
      <c r="C1165" s="2"/>
      <c r="D1165" s="305" t="s">
        <v>11546</v>
      </c>
      <c r="E1165" s="304">
        <v>1</v>
      </c>
    </row>
    <row r="1166" spans="1:5" x14ac:dyDescent="0.25">
      <c r="A1166" s="313" t="s">
        <v>11547</v>
      </c>
      <c r="B1166" s="304">
        <v>1</v>
      </c>
      <c r="C1166" s="2"/>
      <c r="D1166" s="305" t="s">
        <v>11548</v>
      </c>
      <c r="E1166" s="304">
        <v>1</v>
      </c>
    </row>
    <row r="1167" spans="1:5" x14ac:dyDescent="0.25">
      <c r="A1167" s="313" t="s">
        <v>11549</v>
      </c>
      <c r="B1167" s="304">
        <v>1</v>
      </c>
      <c r="C1167" s="2"/>
      <c r="D1167" s="305" t="s">
        <v>11550</v>
      </c>
      <c r="E1167" s="304">
        <v>1</v>
      </c>
    </row>
    <row r="1168" spans="1:5" x14ac:dyDescent="0.25">
      <c r="A1168" s="313" t="s">
        <v>11551</v>
      </c>
      <c r="B1168" s="304">
        <v>1</v>
      </c>
      <c r="C1168" s="2"/>
      <c r="D1168" s="305" t="s">
        <v>11552</v>
      </c>
      <c r="E1168" s="304">
        <v>1</v>
      </c>
    </row>
    <row r="1169" spans="1:5" ht="30" x14ac:dyDescent="0.25">
      <c r="A1169" s="313" t="s">
        <v>11553</v>
      </c>
      <c r="B1169" s="304">
        <v>1</v>
      </c>
      <c r="C1169" s="2"/>
      <c r="D1169" s="305" t="s">
        <v>11554</v>
      </c>
      <c r="E1169" s="304">
        <v>1</v>
      </c>
    </row>
    <row r="1170" spans="1:5" x14ac:dyDescent="0.25">
      <c r="A1170" s="313" t="s">
        <v>11555</v>
      </c>
      <c r="B1170" s="304">
        <v>1</v>
      </c>
      <c r="C1170" s="2"/>
      <c r="D1170" s="305" t="s">
        <v>11556</v>
      </c>
      <c r="E1170" s="304">
        <v>1</v>
      </c>
    </row>
    <row r="1171" spans="1:5" x14ac:dyDescent="0.25">
      <c r="A1171" s="313" t="s">
        <v>11557</v>
      </c>
      <c r="B1171" s="304">
        <v>1</v>
      </c>
      <c r="C1171" s="2"/>
      <c r="D1171" s="305" t="s">
        <v>11558</v>
      </c>
      <c r="E1171" s="304">
        <v>1</v>
      </c>
    </row>
    <row r="1172" spans="1:5" x14ac:dyDescent="0.25">
      <c r="A1172" s="313" t="s">
        <v>11559</v>
      </c>
      <c r="B1172" s="304">
        <v>1</v>
      </c>
      <c r="C1172" s="2"/>
      <c r="D1172" s="305" t="s">
        <v>11560</v>
      </c>
      <c r="E1172" s="304">
        <v>1</v>
      </c>
    </row>
    <row r="1173" spans="1:5" ht="30" x14ac:dyDescent="0.25">
      <c r="A1173" s="313" t="s">
        <v>11561</v>
      </c>
      <c r="B1173" s="304">
        <v>1</v>
      </c>
      <c r="C1173" s="2"/>
      <c r="D1173" s="305" t="s">
        <v>11562</v>
      </c>
      <c r="E1173" s="304">
        <v>1</v>
      </c>
    </row>
    <row r="1174" spans="1:5" x14ac:dyDescent="0.25">
      <c r="A1174" s="313" t="s">
        <v>11563</v>
      </c>
      <c r="B1174" s="304">
        <v>1</v>
      </c>
      <c r="C1174" s="2"/>
      <c r="D1174" s="305" t="s">
        <v>11564</v>
      </c>
      <c r="E1174" s="304">
        <v>1</v>
      </c>
    </row>
    <row r="1175" spans="1:5" x14ac:dyDescent="0.25">
      <c r="A1175" s="313" t="s">
        <v>11565</v>
      </c>
      <c r="B1175" s="304">
        <v>1</v>
      </c>
      <c r="C1175" s="2"/>
      <c r="D1175" s="305" t="s">
        <v>11566</v>
      </c>
      <c r="E1175" s="304">
        <v>1</v>
      </c>
    </row>
    <row r="1176" spans="1:5" x14ac:dyDescent="0.25">
      <c r="A1176" s="313" t="s">
        <v>11567</v>
      </c>
      <c r="B1176" s="304">
        <v>1</v>
      </c>
      <c r="C1176" s="2"/>
      <c r="D1176" s="305" t="s">
        <v>11568</v>
      </c>
      <c r="E1176" s="304">
        <v>1</v>
      </c>
    </row>
    <row r="1177" spans="1:5" x14ac:dyDescent="0.25">
      <c r="A1177" s="313" t="s">
        <v>11569</v>
      </c>
      <c r="B1177" s="304">
        <v>1</v>
      </c>
      <c r="C1177" s="2"/>
      <c r="D1177" s="305" t="s">
        <v>11570</v>
      </c>
      <c r="E1177" s="304">
        <v>1</v>
      </c>
    </row>
    <row r="1178" spans="1:5" ht="30" x14ac:dyDescent="0.25">
      <c r="A1178" s="313" t="s">
        <v>11571</v>
      </c>
      <c r="B1178" s="304">
        <v>1</v>
      </c>
      <c r="C1178" s="2"/>
      <c r="D1178" s="305" t="s">
        <v>11572</v>
      </c>
      <c r="E1178" s="304">
        <v>1</v>
      </c>
    </row>
    <row r="1179" spans="1:5" ht="30" x14ac:dyDescent="0.25">
      <c r="A1179" s="313" t="s">
        <v>11573</v>
      </c>
      <c r="B1179" s="304">
        <v>1</v>
      </c>
      <c r="C1179" s="2"/>
      <c r="D1179" s="305" t="s">
        <v>11574</v>
      </c>
      <c r="E1179" s="304">
        <v>1</v>
      </c>
    </row>
    <row r="1180" spans="1:5" x14ac:dyDescent="0.25">
      <c r="A1180" s="313" t="s">
        <v>11575</v>
      </c>
      <c r="B1180" s="304">
        <v>1</v>
      </c>
      <c r="C1180" s="2"/>
      <c r="D1180" s="305" t="s">
        <v>11576</v>
      </c>
      <c r="E1180" s="304">
        <v>1</v>
      </c>
    </row>
    <row r="1181" spans="1:5" x14ac:dyDescent="0.25">
      <c r="A1181" s="313" t="s">
        <v>11577</v>
      </c>
      <c r="B1181" s="304">
        <v>1</v>
      </c>
      <c r="C1181" s="2"/>
      <c r="D1181" s="305" t="s">
        <v>11578</v>
      </c>
      <c r="E1181" s="304">
        <v>1</v>
      </c>
    </row>
    <row r="1182" spans="1:5" x14ac:dyDescent="0.25">
      <c r="A1182" s="313" t="s">
        <v>11579</v>
      </c>
      <c r="B1182" s="304">
        <v>1</v>
      </c>
      <c r="C1182" s="2"/>
      <c r="D1182" s="305" t="s">
        <v>11580</v>
      </c>
      <c r="E1182" s="304">
        <v>1</v>
      </c>
    </row>
    <row r="1183" spans="1:5" x14ac:dyDescent="0.25">
      <c r="A1183" s="313" t="s">
        <v>11581</v>
      </c>
      <c r="B1183" s="304">
        <v>1</v>
      </c>
      <c r="C1183" s="2"/>
      <c r="D1183" s="305" t="s">
        <v>11582</v>
      </c>
      <c r="E1183" s="304">
        <v>1</v>
      </c>
    </row>
    <row r="1184" spans="1:5" x14ac:dyDescent="0.25">
      <c r="A1184" s="313" t="s">
        <v>11583</v>
      </c>
      <c r="B1184" s="304">
        <v>1</v>
      </c>
      <c r="C1184" s="2"/>
      <c r="D1184" s="305" t="s">
        <v>11584</v>
      </c>
      <c r="E1184" s="304">
        <v>1</v>
      </c>
    </row>
    <row r="1185" spans="1:5" x14ac:dyDescent="0.25">
      <c r="A1185" s="313" t="s">
        <v>11585</v>
      </c>
      <c r="B1185" s="304">
        <v>1</v>
      </c>
      <c r="C1185" s="2"/>
      <c r="D1185" s="305" t="s">
        <v>11586</v>
      </c>
      <c r="E1185" s="304">
        <v>1</v>
      </c>
    </row>
    <row r="1186" spans="1:5" x14ac:dyDescent="0.25">
      <c r="A1186" s="313" t="s">
        <v>11587</v>
      </c>
      <c r="B1186" s="304">
        <v>1</v>
      </c>
      <c r="C1186" s="2"/>
      <c r="D1186" s="305" t="s">
        <v>11588</v>
      </c>
      <c r="E1186" s="304">
        <v>1</v>
      </c>
    </row>
    <row r="1187" spans="1:5" x14ac:dyDescent="0.25">
      <c r="A1187" s="313" t="s">
        <v>11589</v>
      </c>
      <c r="B1187" s="304">
        <v>1</v>
      </c>
      <c r="C1187" s="2"/>
      <c r="D1187" s="305" t="s">
        <v>11590</v>
      </c>
      <c r="E1187" s="304">
        <v>1</v>
      </c>
    </row>
    <row r="1188" spans="1:5" x14ac:dyDescent="0.25">
      <c r="A1188" s="313" t="s">
        <v>11591</v>
      </c>
      <c r="B1188" s="304">
        <v>1</v>
      </c>
      <c r="C1188" s="2"/>
      <c r="D1188" s="305" t="s">
        <v>11592</v>
      </c>
      <c r="E1188" s="304">
        <v>1</v>
      </c>
    </row>
    <row r="1189" spans="1:5" x14ac:dyDescent="0.25">
      <c r="A1189" s="313" t="s">
        <v>11593</v>
      </c>
      <c r="B1189" s="304">
        <v>1</v>
      </c>
      <c r="C1189" s="2"/>
      <c r="D1189" s="305" t="s">
        <v>11594</v>
      </c>
      <c r="E1189" s="304">
        <v>1</v>
      </c>
    </row>
    <row r="1190" spans="1:5" x14ac:dyDescent="0.25">
      <c r="A1190" s="313" t="s">
        <v>11595</v>
      </c>
      <c r="B1190" s="304">
        <v>1</v>
      </c>
      <c r="C1190" s="2"/>
      <c r="D1190" s="305" t="s">
        <v>11596</v>
      </c>
      <c r="E1190" s="304">
        <v>1</v>
      </c>
    </row>
    <row r="1191" spans="1:5" x14ac:dyDescent="0.25">
      <c r="A1191" s="313" t="s">
        <v>11597</v>
      </c>
      <c r="B1191" s="304">
        <v>1</v>
      </c>
      <c r="C1191" s="2"/>
      <c r="D1191" s="305" t="s">
        <v>11598</v>
      </c>
      <c r="E1191" s="304">
        <v>1</v>
      </c>
    </row>
    <row r="1192" spans="1:5" ht="30" x14ac:dyDescent="0.25">
      <c r="A1192" s="313" t="s">
        <v>11599</v>
      </c>
      <c r="B1192" s="304">
        <v>1</v>
      </c>
      <c r="C1192" s="2"/>
      <c r="D1192" s="305" t="s">
        <v>11600</v>
      </c>
      <c r="E1192" s="304">
        <v>1</v>
      </c>
    </row>
    <row r="1193" spans="1:5" x14ac:dyDescent="0.25">
      <c r="A1193" s="313" t="s">
        <v>11601</v>
      </c>
      <c r="B1193" s="304">
        <v>1</v>
      </c>
      <c r="C1193" s="2"/>
      <c r="D1193" s="305" t="s">
        <v>11602</v>
      </c>
      <c r="E1193" s="304">
        <v>1</v>
      </c>
    </row>
    <row r="1194" spans="1:5" x14ac:dyDescent="0.25">
      <c r="A1194" s="313" t="s">
        <v>11603</v>
      </c>
      <c r="B1194" s="304">
        <v>1</v>
      </c>
      <c r="C1194" s="2"/>
      <c r="D1194" s="305" t="s">
        <v>11604</v>
      </c>
      <c r="E1194" s="304">
        <v>1</v>
      </c>
    </row>
    <row r="1195" spans="1:5" x14ac:dyDescent="0.25">
      <c r="A1195" s="313" t="s">
        <v>11605</v>
      </c>
      <c r="B1195" s="304">
        <v>1</v>
      </c>
      <c r="C1195" s="2"/>
      <c r="D1195" s="305" t="s">
        <v>11606</v>
      </c>
      <c r="E1195" s="304">
        <v>1</v>
      </c>
    </row>
    <row r="1196" spans="1:5" x14ac:dyDescent="0.25">
      <c r="A1196" s="313" t="s">
        <v>11607</v>
      </c>
      <c r="B1196" s="304">
        <v>1</v>
      </c>
      <c r="C1196" s="2"/>
      <c r="D1196" s="305" t="s">
        <v>11608</v>
      </c>
      <c r="E1196" s="304">
        <v>1</v>
      </c>
    </row>
    <row r="1197" spans="1:5" x14ac:dyDescent="0.25">
      <c r="A1197" s="313" t="s">
        <v>11609</v>
      </c>
      <c r="B1197" s="304">
        <v>1</v>
      </c>
      <c r="C1197" s="2"/>
      <c r="D1197" s="305" t="s">
        <v>11610</v>
      </c>
      <c r="E1197" s="304">
        <v>1</v>
      </c>
    </row>
    <row r="1198" spans="1:5" x14ac:dyDescent="0.25">
      <c r="A1198" s="313" t="s">
        <v>11611</v>
      </c>
      <c r="B1198" s="304">
        <v>1</v>
      </c>
      <c r="C1198" s="2"/>
      <c r="D1198" s="305" t="s">
        <v>11612</v>
      </c>
      <c r="E1198" s="304">
        <v>1</v>
      </c>
    </row>
    <row r="1199" spans="1:5" x14ac:dyDescent="0.25">
      <c r="A1199" s="313" t="s">
        <v>11613</v>
      </c>
      <c r="B1199" s="304">
        <v>1</v>
      </c>
      <c r="C1199" s="2"/>
      <c r="D1199" s="305" t="s">
        <v>11614</v>
      </c>
      <c r="E1199" s="304">
        <v>1</v>
      </c>
    </row>
    <row r="1200" spans="1:5" x14ac:dyDescent="0.25">
      <c r="A1200" s="313" t="s">
        <v>11615</v>
      </c>
      <c r="B1200" s="304">
        <v>1</v>
      </c>
      <c r="C1200" s="2"/>
      <c r="D1200" s="305" t="s">
        <v>11616</v>
      </c>
      <c r="E1200" s="304">
        <v>1</v>
      </c>
    </row>
    <row r="1201" spans="1:5" x14ac:dyDescent="0.25">
      <c r="A1201" s="313" t="s">
        <v>11617</v>
      </c>
      <c r="B1201" s="304">
        <v>1</v>
      </c>
      <c r="C1201" s="2"/>
      <c r="D1201" s="305" t="s">
        <v>11618</v>
      </c>
      <c r="E1201" s="304">
        <v>1</v>
      </c>
    </row>
    <row r="1202" spans="1:5" x14ac:dyDescent="0.25">
      <c r="A1202" s="313" t="s">
        <v>11619</v>
      </c>
      <c r="B1202" s="304">
        <v>1</v>
      </c>
      <c r="C1202" s="2"/>
      <c r="D1202" s="305" t="s">
        <v>11620</v>
      </c>
      <c r="E1202" s="304">
        <v>1</v>
      </c>
    </row>
    <row r="1203" spans="1:5" x14ac:dyDescent="0.25">
      <c r="A1203" s="313" t="s">
        <v>11621</v>
      </c>
      <c r="B1203" s="304">
        <v>1</v>
      </c>
      <c r="C1203" s="2"/>
      <c r="D1203" s="305" t="s">
        <v>11622</v>
      </c>
      <c r="E1203" s="304">
        <v>1</v>
      </c>
    </row>
    <row r="1204" spans="1:5" x14ac:dyDescent="0.25">
      <c r="A1204" s="313" t="s">
        <v>11623</v>
      </c>
      <c r="B1204" s="304">
        <v>1</v>
      </c>
      <c r="C1204" s="2"/>
      <c r="D1204" s="305" t="s">
        <v>11624</v>
      </c>
      <c r="E1204" s="304">
        <v>1</v>
      </c>
    </row>
    <row r="1205" spans="1:5" x14ac:dyDescent="0.25">
      <c r="A1205" s="313" t="s">
        <v>11625</v>
      </c>
      <c r="B1205" s="304">
        <v>1</v>
      </c>
      <c r="C1205" s="2"/>
      <c r="D1205" s="305" t="s">
        <v>11626</v>
      </c>
      <c r="E1205" s="304">
        <v>1</v>
      </c>
    </row>
    <row r="1206" spans="1:5" ht="30" x14ac:dyDescent="0.25">
      <c r="A1206" s="313" t="s">
        <v>11627</v>
      </c>
      <c r="B1206" s="304">
        <v>1</v>
      </c>
      <c r="C1206" s="2"/>
      <c r="D1206" s="305" t="s">
        <v>11628</v>
      </c>
      <c r="E1206" s="304">
        <v>1</v>
      </c>
    </row>
    <row r="1207" spans="1:5" x14ac:dyDescent="0.25">
      <c r="A1207" s="313" t="s">
        <v>11629</v>
      </c>
      <c r="B1207" s="304">
        <v>1</v>
      </c>
      <c r="C1207" s="2"/>
      <c r="D1207" s="305" t="s">
        <v>11630</v>
      </c>
      <c r="E1207" s="304">
        <v>1</v>
      </c>
    </row>
    <row r="1208" spans="1:5" x14ac:dyDescent="0.25">
      <c r="A1208" s="313" t="s">
        <v>11631</v>
      </c>
      <c r="B1208" s="304">
        <v>1</v>
      </c>
      <c r="C1208" s="2"/>
      <c r="D1208" s="305" t="s">
        <v>11632</v>
      </c>
      <c r="E1208" s="304">
        <v>1</v>
      </c>
    </row>
    <row r="1209" spans="1:5" x14ac:dyDescent="0.25">
      <c r="A1209" s="313" t="s">
        <v>11633</v>
      </c>
      <c r="B1209" s="304">
        <v>1</v>
      </c>
      <c r="C1209" s="2"/>
      <c r="D1209" s="305" t="s">
        <v>11634</v>
      </c>
      <c r="E1209" s="304">
        <v>1</v>
      </c>
    </row>
    <row r="1210" spans="1:5" x14ac:dyDescent="0.25">
      <c r="A1210" s="313" t="s">
        <v>11635</v>
      </c>
      <c r="B1210" s="304">
        <v>1</v>
      </c>
      <c r="C1210" s="2"/>
      <c r="D1210" s="305" t="s">
        <v>11636</v>
      </c>
      <c r="E1210" s="304">
        <v>1</v>
      </c>
    </row>
    <row r="1211" spans="1:5" x14ac:dyDescent="0.25">
      <c r="A1211" s="313" t="s">
        <v>11637</v>
      </c>
      <c r="B1211" s="304">
        <v>1</v>
      </c>
      <c r="C1211" s="2"/>
      <c r="D1211" s="305" t="s">
        <v>11638</v>
      </c>
      <c r="E1211" s="304">
        <v>1</v>
      </c>
    </row>
    <row r="1212" spans="1:5" x14ac:dyDescent="0.25">
      <c r="A1212" s="313" t="s">
        <v>11639</v>
      </c>
      <c r="B1212" s="304">
        <v>1</v>
      </c>
      <c r="C1212" s="2"/>
      <c r="D1212" s="305" t="s">
        <v>11640</v>
      </c>
      <c r="E1212" s="304">
        <v>1</v>
      </c>
    </row>
    <row r="1213" spans="1:5" x14ac:dyDescent="0.25">
      <c r="A1213" s="313" t="s">
        <v>11641</v>
      </c>
      <c r="B1213" s="304">
        <v>1</v>
      </c>
      <c r="C1213" s="2"/>
      <c r="D1213" s="305" t="s">
        <v>11642</v>
      </c>
      <c r="E1213" s="304">
        <v>1</v>
      </c>
    </row>
    <row r="1214" spans="1:5" x14ac:dyDescent="0.25">
      <c r="A1214" s="313" t="s">
        <v>11643</v>
      </c>
      <c r="B1214" s="304">
        <v>1</v>
      </c>
      <c r="C1214" s="2"/>
      <c r="D1214" s="305" t="s">
        <v>11644</v>
      </c>
      <c r="E1214" s="304">
        <v>1</v>
      </c>
    </row>
    <row r="1215" spans="1:5" x14ac:dyDescent="0.25">
      <c r="A1215" s="313" t="s">
        <v>11645</v>
      </c>
      <c r="B1215" s="304">
        <v>1</v>
      </c>
      <c r="C1215" s="2"/>
      <c r="D1215" s="305" t="s">
        <v>11646</v>
      </c>
      <c r="E1215" s="304">
        <v>1</v>
      </c>
    </row>
    <row r="1216" spans="1:5" x14ac:dyDescent="0.25">
      <c r="A1216" s="313" t="s">
        <v>11647</v>
      </c>
      <c r="B1216" s="304">
        <v>1</v>
      </c>
      <c r="C1216" s="2"/>
      <c r="D1216" s="305" t="s">
        <v>11648</v>
      </c>
      <c r="E1216" s="304">
        <v>1</v>
      </c>
    </row>
    <row r="1217" spans="1:5" x14ac:dyDescent="0.25">
      <c r="A1217" s="313" t="s">
        <v>11649</v>
      </c>
      <c r="B1217" s="304">
        <v>1</v>
      </c>
      <c r="C1217" s="2"/>
      <c r="D1217" s="305" t="s">
        <v>11650</v>
      </c>
      <c r="E1217" s="304">
        <v>1</v>
      </c>
    </row>
    <row r="1218" spans="1:5" x14ac:dyDescent="0.25">
      <c r="A1218" s="313" t="s">
        <v>11651</v>
      </c>
      <c r="B1218" s="304">
        <v>1</v>
      </c>
      <c r="C1218" s="2"/>
      <c r="D1218" s="305" t="s">
        <v>11652</v>
      </c>
      <c r="E1218" s="304">
        <v>1</v>
      </c>
    </row>
    <row r="1219" spans="1:5" x14ac:dyDescent="0.25">
      <c r="A1219" s="313" t="s">
        <v>11653</v>
      </c>
      <c r="B1219" s="304">
        <v>1</v>
      </c>
      <c r="C1219" s="2"/>
      <c r="D1219" s="305" t="s">
        <v>11654</v>
      </c>
      <c r="E1219" s="304">
        <v>1</v>
      </c>
    </row>
    <row r="1220" spans="1:5" x14ac:dyDescent="0.25">
      <c r="A1220" s="313" t="s">
        <v>11655</v>
      </c>
      <c r="B1220" s="304">
        <v>1</v>
      </c>
      <c r="C1220" s="2"/>
      <c r="D1220" s="305" t="s">
        <v>11656</v>
      </c>
      <c r="E1220" s="304">
        <v>1</v>
      </c>
    </row>
    <row r="1221" spans="1:5" ht="30" x14ac:dyDescent="0.25">
      <c r="A1221" s="313" t="s">
        <v>11657</v>
      </c>
      <c r="B1221" s="304">
        <v>1</v>
      </c>
      <c r="C1221" s="2"/>
      <c r="D1221" s="305" t="s">
        <v>11658</v>
      </c>
      <c r="E1221" s="304">
        <v>1</v>
      </c>
    </row>
    <row r="1222" spans="1:5" ht="30" x14ac:dyDescent="0.25">
      <c r="A1222" s="313" t="s">
        <v>11659</v>
      </c>
      <c r="B1222" s="304">
        <v>1</v>
      </c>
      <c r="C1222" s="2"/>
      <c r="D1222" s="305" t="s">
        <v>11660</v>
      </c>
      <c r="E1222" s="304">
        <v>1</v>
      </c>
    </row>
    <row r="1223" spans="1:5" x14ac:dyDescent="0.25">
      <c r="A1223" s="313" t="s">
        <v>11661</v>
      </c>
      <c r="B1223" s="304">
        <v>1</v>
      </c>
      <c r="C1223" s="2"/>
      <c r="D1223" s="305" t="s">
        <v>11662</v>
      </c>
      <c r="E1223" s="304">
        <v>1</v>
      </c>
    </row>
    <row r="1224" spans="1:5" ht="30" x14ac:dyDescent="0.25">
      <c r="A1224" s="313" t="s">
        <v>11663</v>
      </c>
      <c r="B1224" s="304">
        <v>1</v>
      </c>
      <c r="C1224" s="2"/>
      <c r="D1224" s="305" t="s">
        <v>11664</v>
      </c>
      <c r="E1224" s="304">
        <v>1</v>
      </c>
    </row>
    <row r="1225" spans="1:5" ht="30" x14ac:dyDescent="0.25">
      <c r="A1225" s="313" t="s">
        <v>11665</v>
      </c>
      <c r="B1225" s="304">
        <v>1</v>
      </c>
      <c r="C1225" s="2"/>
      <c r="D1225" s="305" t="s">
        <v>11666</v>
      </c>
      <c r="E1225" s="304">
        <v>1</v>
      </c>
    </row>
    <row r="1226" spans="1:5" x14ac:dyDescent="0.25">
      <c r="A1226" s="313" t="s">
        <v>11667</v>
      </c>
      <c r="B1226" s="304">
        <v>1</v>
      </c>
      <c r="C1226" s="2"/>
      <c r="D1226" s="305" t="s">
        <v>11668</v>
      </c>
      <c r="E1226" s="304">
        <v>1</v>
      </c>
    </row>
    <row r="1227" spans="1:5" x14ac:dyDescent="0.25">
      <c r="A1227" s="313" t="s">
        <v>11669</v>
      </c>
      <c r="B1227" s="304">
        <v>1</v>
      </c>
      <c r="C1227" s="2"/>
      <c r="D1227" s="305" t="s">
        <v>11670</v>
      </c>
      <c r="E1227" s="304">
        <v>1</v>
      </c>
    </row>
    <row r="1228" spans="1:5" x14ac:dyDescent="0.25">
      <c r="A1228" s="313" t="s">
        <v>11671</v>
      </c>
      <c r="B1228" s="304">
        <v>1</v>
      </c>
      <c r="C1228" s="2"/>
      <c r="D1228" s="305" t="s">
        <v>11672</v>
      </c>
      <c r="E1228" s="304">
        <v>1</v>
      </c>
    </row>
    <row r="1229" spans="1:5" x14ac:dyDescent="0.25">
      <c r="A1229" s="313" t="s">
        <v>11673</v>
      </c>
      <c r="B1229" s="304">
        <v>1</v>
      </c>
      <c r="C1229" s="2"/>
      <c r="D1229" s="305" t="s">
        <v>11674</v>
      </c>
      <c r="E1229" s="304">
        <v>1</v>
      </c>
    </row>
    <row r="1230" spans="1:5" x14ac:dyDescent="0.25">
      <c r="A1230" s="313" t="s">
        <v>11675</v>
      </c>
      <c r="B1230" s="304">
        <v>1</v>
      </c>
      <c r="C1230" s="2"/>
      <c r="D1230" s="305" t="s">
        <v>11676</v>
      </c>
      <c r="E1230" s="304">
        <v>1</v>
      </c>
    </row>
    <row r="1231" spans="1:5" x14ac:dyDescent="0.25">
      <c r="A1231" s="313" t="s">
        <v>11677</v>
      </c>
      <c r="B1231" s="304">
        <v>1</v>
      </c>
      <c r="C1231" s="2"/>
      <c r="D1231" s="305" t="s">
        <v>11678</v>
      </c>
      <c r="E1231" s="304">
        <v>1</v>
      </c>
    </row>
    <row r="1232" spans="1:5" x14ac:dyDescent="0.25">
      <c r="A1232" s="313" t="s">
        <v>11679</v>
      </c>
      <c r="B1232" s="304">
        <v>1</v>
      </c>
      <c r="C1232" s="2"/>
      <c r="D1232" s="305" t="s">
        <v>11680</v>
      </c>
      <c r="E1232" s="304">
        <v>1</v>
      </c>
    </row>
    <row r="1233" spans="1:5" ht="30" x14ac:dyDescent="0.25">
      <c r="A1233" s="313" t="s">
        <v>11681</v>
      </c>
      <c r="B1233" s="304">
        <v>1</v>
      </c>
      <c r="C1233" s="2"/>
      <c r="D1233" s="305" t="s">
        <v>11682</v>
      </c>
      <c r="E1233" s="304">
        <v>1</v>
      </c>
    </row>
    <row r="1234" spans="1:5" x14ac:dyDescent="0.25">
      <c r="A1234" s="313" t="s">
        <v>11683</v>
      </c>
      <c r="B1234" s="304">
        <v>1</v>
      </c>
      <c r="C1234" s="2"/>
      <c r="D1234" s="305" t="s">
        <v>11684</v>
      </c>
      <c r="E1234" s="304">
        <v>1</v>
      </c>
    </row>
    <row r="1235" spans="1:5" x14ac:dyDescent="0.25">
      <c r="A1235" s="313" t="s">
        <v>11685</v>
      </c>
      <c r="B1235" s="304">
        <v>1</v>
      </c>
      <c r="C1235" s="2"/>
      <c r="D1235" s="305" t="s">
        <v>11686</v>
      </c>
      <c r="E1235" s="304">
        <v>1</v>
      </c>
    </row>
    <row r="1236" spans="1:5" x14ac:dyDescent="0.25">
      <c r="A1236" s="313" t="s">
        <v>11687</v>
      </c>
      <c r="B1236" s="304">
        <v>1</v>
      </c>
      <c r="C1236" s="2"/>
      <c r="D1236" s="305" t="s">
        <v>11688</v>
      </c>
      <c r="E1236" s="304">
        <v>1</v>
      </c>
    </row>
    <row r="1237" spans="1:5" x14ac:dyDescent="0.25">
      <c r="A1237" s="313" t="s">
        <v>11689</v>
      </c>
      <c r="B1237" s="304">
        <v>1</v>
      </c>
      <c r="C1237" s="2"/>
      <c r="D1237" s="305" t="s">
        <v>11690</v>
      </c>
      <c r="E1237" s="304">
        <v>1</v>
      </c>
    </row>
    <row r="1238" spans="1:5" ht="30" x14ac:dyDescent="0.25">
      <c r="A1238" s="313" t="s">
        <v>11691</v>
      </c>
      <c r="B1238" s="304">
        <v>1</v>
      </c>
      <c r="C1238" s="2"/>
      <c r="D1238" s="305" t="s">
        <v>11692</v>
      </c>
      <c r="E1238" s="304">
        <v>1</v>
      </c>
    </row>
    <row r="1239" spans="1:5" x14ac:dyDescent="0.25">
      <c r="A1239" s="313" t="s">
        <v>11693</v>
      </c>
      <c r="B1239" s="304">
        <v>1</v>
      </c>
      <c r="C1239" s="2"/>
      <c r="D1239" s="305" t="s">
        <v>11694</v>
      </c>
      <c r="E1239" s="304">
        <v>1</v>
      </c>
    </row>
    <row r="1240" spans="1:5" ht="30" x14ac:dyDescent="0.25">
      <c r="A1240" s="313" t="s">
        <v>11695</v>
      </c>
      <c r="B1240" s="304">
        <v>1</v>
      </c>
      <c r="C1240" s="2"/>
      <c r="D1240" s="305" t="s">
        <v>11696</v>
      </c>
      <c r="E1240" s="304">
        <v>1</v>
      </c>
    </row>
    <row r="1241" spans="1:5" ht="30" x14ac:dyDescent="0.25">
      <c r="A1241" s="313" t="s">
        <v>11697</v>
      </c>
      <c r="B1241" s="304">
        <v>1</v>
      </c>
      <c r="C1241" s="2"/>
      <c r="D1241" s="305" t="s">
        <v>11698</v>
      </c>
      <c r="E1241" s="304">
        <v>1</v>
      </c>
    </row>
    <row r="1242" spans="1:5" x14ac:dyDescent="0.25">
      <c r="A1242" s="313" t="s">
        <v>11699</v>
      </c>
      <c r="B1242" s="304">
        <v>1</v>
      </c>
      <c r="C1242" s="2"/>
      <c r="D1242" s="305" t="s">
        <v>11700</v>
      </c>
      <c r="E1242" s="304">
        <v>1</v>
      </c>
    </row>
    <row r="1243" spans="1:5" ht="30" x14ac:dyDescent="0.25">
      <c r="A1243" s="313" t="s">
        <v>11701</v>
      </c>
      <c r="B1243" s="304">
        <v>1</v>
      </c>
      <c r="C1243" s="2"/>
      <c r="D1243" s="305" t="s">
        <v>11702</v>
      </c>
      <c r="E1243" s="304">
        <v>1</v>
      </c>
    </row>
    <row r="1244" spans="1:5" ht="30" x14ac:dyDescent="0.25">
      <c r="A1244" s="313" t="s">
        <v>11703</v>
      </c>
      <c r="B1244" s="304">
        <v>1</v>
      </c>
      <c r="C1244" s="2"/>
      <c r="D1244" s="305" t="s">
        <v>11704</v>
      </c>
      <c r="E1244" s="304">
        <v>1</v>
      </c>
    </row>
    <row r="1245" spans="1:5" x14ac:dyDescent="0.25">
      <c r="A1245" s="313" t="s">
        <v>11705</v>
      </c>
      <c r="B1245" s="304">
        <v>1</v>
      </c>
      <c r="C1245" s="2"/>
      <c r="D1245" s="305" t="s">
        <v>11706</v>
      </c>
      <c r="E1245" s="304">
        <v>1</v>
      </c>
    </row>
    <row r="1246" spans="1:5" x14ac:dyDescent="0.25">
      <c r="A1246" s="313" t="s">
        <v>11707</v>
      </c>
      <c r="B1246" s="304">
        <v>1</v>
      </c>
      <c r="C1246" s="2"/>
      <c r="D1246" s="305" t="s">
        <v>11708</v>
      </c>
      <c r="E1246" s="304">
        <v>1</v>
      </c>
    </row>
    <row r="1247" spans="1:5" x14ac:dyDescent="0.25">
      <c r="A1247" s="313" t="s">
        <v>11709</v>
      </c>
      <c r="B1247" s="304">
        <v>1</v>
      </c>
      <c r="C1247" s="2"/>
      <c r="D1247" s="305" t="s">
        <v>11710</v>
      </c>
      <c r="E1247" s="304">
        <v>1</v>
      </c>
    </row>
    <row r="1248" spans="1:5" x14ac:dyDescent="0.25">
      <c r="A1248" s="313" t="s">
        <v>11711</v>
      </c>
      <c r="B1248" s="304">
        <v>1</v>
      </c>
      <c r="C1248" s="2"/>
      <c r="D1248" s="305" t="s">
        <v>11712</v>
      </c>
      <c r="E1248" s="304">
        <v>1</v>
      </c>
    </row>
    <row r="1249" spans="1:5" ht="30" x14ac:dyDescent="0.25">
      <c r="A1249" s="313" t="s">
        <v>11713</v>
      </c>
      <c r="B1249" s="304">
        <v>1</v>
      </c>
      <c r="C1249" s="2"/>
      <c r="D1249" s="305" t="s">
        <v>11714</v>
      </c>
      <c r="E1249" s="304">
        <v>1</v>
      </c>
    </row>
    <row r="1250" spans="1:5" x14ac:dyDescent="0.25">
      <c r="A1250" s="313" t="s">
        <v>11715</v>
      </c>
      <c r="B1250" s="304">
        <v>1</v>
      </c>
      <c r="C1250" s="2"/>
      <c r="D1250" s="305" t="s">
        <v>11716</v>
      </c>
      <c r="E1250" s="304">
        <v>1</v>
      </c>
    </row>
    <row r="1251" spans="1:5" ht="30" x14ac:dyDescent="0.25">
      <c r="A1251" s="313" t="s">
        <v>11717</v>
      </c>
      <c r="B1251" s="304">
        <v>1</v>
      </c>
      <c r="C1251" s="2"/>
      <c r="D1251" s="305" t="s">
        <v>11718</v>
      </c>
      <c r="E1251" s="304">
        <v>1</v>
      </c>
    </row>
    <row r="1252" spans="1:5" x14ac:dyDescent="0.25">
      <c r="A1252" s="313" t="s">
        <v>11719</v>
      </c>
      <c r="B1252" s="304">
        <v>1</v>
      </c>
      <c r="C1252" s="2"/>
      <c r="D1252" s="305" t="s">
        <v>11720</v>
      </c>
      <c r="E1252" s="304">
        <v>1</v>
      </c>
    </row>
    <row r="1253" spans="1:5" x14ac:dyDescent="0.25">
      <c r="A1253" s="313" t="s">
        <v>11721</v>
      </c>
      <c r="B1253" s="304">
        <v>1</v>
      </c>
      <c r="C1253" s="2"/>
      <c r="D1253" s="305" t="s">
        <v>11722</v>
      </c>
      <c r="E1253" s="304">
        <v>1</v>
      </c>
    </row>
    <row r="1254" spans="1:5" x14ac:dyDescent="0.25">
      <c r="A1254" s="313" t="s">
        <v>11723</v>
      </c>
      <c r="B1254" s="304">
        <v>1</v>
      </c>
      <c r="C1254" s="2"/>
      <c r="D1254" s="305" t="s">
        <v>11724</v>
      </c>
      <c r="E1254" s="304">
        <v>1</v>
      </c>
    </row>
    <row r="1255" spans="1:5" x14ac:dyDescent="0.25">
      <c r="A1255" s="313" t="s">
        <v>11725</v>
      </c>
      <c r="B1255" s="304">
        <v>1</v>
      </c>
      <c r="C1255" s="2"/>
      <c r="D1255" s="305" t="s">
        <v>11726</v>
      </c>
      <c r="E1255" s="304">
        <v>1</v>
      </c>
    </row>
    <row r="1256" spans="1:5" x14ac:dyDescent="0.25">
      <c r="A1256" s="313" t="s">
        <v>11727</v>
      </c>
      <c r="B1256" s="304">
        <v>1</v>
      </c>
      <c r="C1256" s="2"/>
      <c r="D1256" s="305" t="s">
        <v>11728</v>
      </c>
      <c r="E1256" s="304">
        <v>1</v>
      </c>
    </row>
    <row r="1257" spans="1:5" x14ac:dyDescent="0.25">
      <c r="A1257" s="313" t="s">
        <v>11729</v>
      </c>
      <c r="B1257" s="304">
        <v>1</v>
      </c>
      <c r="C1257" s="2"/>
      <c r="D1257" s="305" t="s">
        <v>11730</v>
      </c>
      <c r="E1257" s="304">
        <v>1</v>
      </c>
    </row>
    <row r="1258" spans="1:5" x14ac:dyDescent="0.25">
      <c r="A1258" s="313" t="s">
        <v>11731</v>
      </c>
      <c r="B1258" s="304">
        <v>1</v>
      </c>
      <c r="C1258" s="2"/>
      <c r="D1258" s="305" t="s">
        <v>11732</v>
      </c>
      <c r="E1258" s="304">
        <v>1</v>
      </c>
    </row>
    <row r="1259" spans="1:5" x14ac:dyDescent="0.25">
      <c r="A1259" s="313" t="s">
        <v>11733</v>
      </c>
      <c r="B1259" s="304">
        <v>1</v>
      </c>
      <c r="C1259" s="2"/>
      <c r="D1259" s="305" t="s">
        <v>11734</v>
      </c>
      <c r="E1259" s="304">
        <v>1</v>
      </c>
    </row>
    <row r="1260" spans="1:5" ht="45" x14ac:dyDescent="0.25">
      <c r="A1260" s="313" t="s">
        <v>11735</v>
      </c>
      <c r="B1260" s="304">
        <v>1</v>
      </c>
      <c r="C1260" s="2"/>
      <c r="D1260" s="305" t="s">
        <v>11736</v>
      </c>
      <c r="E1260" s="304">
        <v>1</v>
      </c>
    </row>
    <row r="1261" spans="1:5" ht="45" x14ac:dyDescent="0.25">
      <c r="A1261" s="313" t="s">
        <v>11737</v>
      </c>
      <c r="B1261" s="304">
        <v>1</v>
      </c>
      <c r="C1261" s="2"/>
      <c r="D1261" s="305" t="s">
        <v>11738</v>
      </c>
      <c r="E1261" s="304">
        <v>1</v>
      </c>
    </row>
    <row r="1262" spans="1:5" x14ac:dyDescent="0.25">
      <c r="A1262" s="313" t="s">
        <v>11739</v>
      </c>
      <c r="B1262" s="304">
        <v>1</v>
      </c>
      <c r="C1262" s="2"/>
      <c r="D1262" s="305" t="s">
        <v>11740</v>
      </c>
      <c r="E1262" s="304">
        <v>1</v>
      </c>
    </row>
    <row r="1263" spans="1:5" ht="45" x14ac:dyDescent="0.25">
      <c r="A1263" s="313" t="s">
        <v>11741</v>
      </c>
      <c r="B1263" s="304">
        <v>1</v>
      </c>
      <c r="C1263" s="2"/>
      <c r="D1263" s="305" t="s">
        <v>11742</v>
      </c>
      <c r="E1263" s="304">
        <v>1</v>
      </c>
    </row>
    <row r="1264" spans="1:5" x14ac:dyDescent="0.25">
      <c r="A1264" s="313" t="s">
        <v>11743</v>
      </c>
      <c r="B1264" s="304">
        <v>1</v>
      </c>
      <c r="C1264" s="2"/>
      <c r="D1264" s="305" t="s">
        <v>11744</v>
      </c>
      <c r="E1264" s="304">
        <v>1</v>
      </c>
    </row>
    <row r="1265" spans="1:5" ht="30" x14ac:dyDescent="0.25">
      <c r="A1265" s="313" t="s">
        <v>11745</v>
      </c>
      <c r="B1265" s="304">
        <v>1</v>
      </c>
      <c r="C1265" s="2"/>
      <c r="D1265" s="305" t="s">
        <v>11746</v>
      </c>
      <c r="E1265" s="304">
        <v>1</v>
      </c>
    </row>
    <row r="1266" spans="1:5" x14ac:dyDescent="0.25">
      <c r="A1266" s="313" t="s">
        <v>11747</v>
      </c>
      <c r="B1266" s="304">
        <v>1</v>
      </c>
      <c r="C1266" s="2"/>
      <c r="D1266" s="305" t="s">
        <v>11748</v>
      </c>
      <c r="E1266" s="304">
        <v>1</v>
      </c>
    </row>
    <row r="1267" spans="1:5" x14ac:dyDescent="0.25">
      <c r="A1267" s="313" t="s">
        <v>11749</v>
      </c>
      <c r="B1267" s="304">
        <v>1</v>
      </c>
      <c r="C1267" s="2"/>
      <c r="D1267" s="305" t="s">
        <v>11750</v>
      </c>
      <c r="E1267" s="304">
        <v>1</v>
      </c>
    </row>
    <row r="1268" spans="1:5" x14ac:dyDescent="0.25">
      <c r="A1268" s="313" t="s">
        <v>11751</v>
      </c>
      <c r="B1268" s="304">
        <v>1</v>
      </c>
      <c r="C1268" s="2"/>
      <c r="D1268" s="305" t="s">
        <v>11752</v>
      </c>
      <c r="E1268" s="304">
        <v>1</v>
      </c>
    </row>
    <row r="1269" spans="1:5" x14ac:dyDescent="0.25">
      <c r="A1269" s="313" t="s">
        <v>11753</v>
      </c>
      <c r="B1269" s="304">
        <v>1</v>
      </c>
      <c r="C1269" s="2"/>
      <c r="D1269" s="305" t="s">
        <v>11754</v>
      </c>
      <c r="E1269" s="304">
        <v>1</v>
      </c>
    </row>
    <row r="1270" spans="1:5" x14ac:dyDescent="0.25">
      <c r="A1270" s="313" t="s">
        <v>11755</v>
      </c>
      <c r="B1270" s="304">
        <v>1</v>
      </c>
      <c r="C1270" s="2"/>
      <c r="D1270" s="305" t="s">
        <v>11756</v>
      </c>
      <c r="E1270" s="304">
        <v>1</v>
      </c>
    </row>
    <row r="1271" spans="1:5" ht="30" x14ac:dyDescent="0.25">
      <c r="A1271" s="313" t="s">
        <v>11757</v>
      </c>
      <c r="B1271" s="304">
        <v>1</v>
      </c>
      <c r="C1271" s="2"/>
      <c r="D1271" s="305" t="s">
        <v>11758</v>
      </c>
      <c r="E1271" s="304">
        <v>1</v>
      </c>
    </row>
    <row r="1272" spans="1:5" x14ac:dyDescent="0.25">
      <c r="A1272" s="313" t="s">
        <v>11759</v>
      </c>
      <c r="B1272" s="304">
        <v>1</v>
      </c>
      <c r="C1272" s="2"/>
      <c r="D1272" s="305" t="s">
        <v>11760</v>
      </c>
      <c r="E1272" s="304">
        <v>1</v>
      </c>
    </row>
    <row r="1273" spans="1:5" x14ac:dyDescent="0.25">
      <c r="A1273" s="313" t="s">
        <v>11761</v>
      </c>
      <c r="B1273" s="304">
        <v>1</v>
      </c>
      <c r="C1273" s="2"/>
      <c r="D1273" s="305" t="s">
        <v>11762</v>
      </c>
      <c r="E1273" s="304">
        <v>1</v>
      </c>
    </row>
    <row r="1274" spans="1:5" ht="30" x14ac:dyDescent="0.25">
      <c r="A1274" s="313" t="s">
        <v>11763</v>
      </c>
      <c r="B1274" s="304">
        <v>1</v>
      </c>
      <c r="C1274" s="2"/>
      <c r="D1274" s="305" t="s">
        <v>11764</v>
      </c>
      <c r="E1274" s="304">
        <v>1</v>
      </c>
    </row>
    <row r="1275" spans="1:5" ht="30" x14ac:dyDescent="0.25">
      <c r="A1275" s="313" t="s">
        <v>11765</v>
      </c>
      <c r="B1275" s="304">
        <v>1</v>
      </c>
      <c r="C1275" s="2"/>
      <c r="D1275" s="305" t="s">
        <v>11766</v>
      </c>
      <c r="E1275" s="304">
        <v>1</v>
      </c>
    </row>
    <row r="1276" spans="1:5" ht="30" x14ac:dyDescent="0.25">
      <c r="A1276" s="313" t="s">
        <v>11767</v>
      </c>
      <c r="B1276" s="304">
        <v>1</v>
      </c>
      <c r="C1276" s="2"/>
      <c r="D1276" s="305" t="s">
        <v>11768</v>
      </c>
      <c r="E1276" s="304">
        <v>1</v>
      </c>
    </row>
    <row r="1277" spans="1:5" x14ac:dyDescent="0.25">
      <c r="A1277" s="313" t="s">
        <v>11769</v>
      </c>
      <c r="B1277" s="304">
        <v>1</v>
      </c>
      <c r="C1277" s="2"/>
      <c r="D1277" s="305" t="s">
        <v>11770</v>
      </c>
      <c r="E1277" s="304">
        <v>1</v>
      </c>
    </row>
    <row r="1278" spans="1:5" x14ac:dyDescent="0.25">
      <c r="A1278" s="313" t="s">
        <v>11771</v>
      </c>
      <c r="B1278" s="304">
        <v>1</v>
      </c>
      <c r="C1278" s="2"/>
      <c r="D1278" s="305" t="s">
        <v>11772</v>
      </c>
      <c r="E1278" s="304">
        <v>1</v>
      </c>
    </row>
    <row r="1279" spans="1:5" x14ac:dyDescent="0.25">
      <c r="A1279" s="313" t="s">
        <v>11773</v>
      </c>
      <c r="B1279" s="304">
        <v>1</v>
      </c>
      <c r="C1279" s="2"/>
      <c r="D1279" s="305" t="s">
        <v>11774</v>
      </c>
      <c r="E1279" s="304">
        <v>1</v>
      </c>
    </row>
    <row r="1280" spans="1:5" x14ac:dyDescent="0.25">
      <c r="A1280" s="313" t="s">
        <v>11775</v>
      </c>
      <c r="B1280" s="304">
        <v>1</v>
      </c>
      <c r="C1280" s="2"/>
      <c r="D1280" s="305" t="s">
        <v>11776</v>
      </c>
      <c r="E1280" s="304">
        <v>1</v>
      </c>
    </row>
    <row r="1281" spans="1:5" ht="30" x14ac:dyDescent="0.25">
      <c r="A1281" s="313" t="s">
        <v>11777</v>
      </c>
      <c r="B1281" s="304">
        <v>1</v>
      </c>
      <c r="C1281" s="2"/>
      <c r="D1281" s="305" t="s">
        <v>11778</v>
      </c>
      <c r="E1281" s="304">
        <v>1</v>
      </c>
    </row>
    <row r="1282" spans="1:5" x14ac:dyDescent="0.25">
      <c r="A1282" s="313" t="s">
        <v>11779</v>
      </c>
      <c r="B1282" s="304">
        <v>1</v>
      </c>
      <c r="C1282" s="2"/>
      <c r="D1282" s="305" t="s">
        <v>11780</v>
      </c>
      <c r="E1282" s="304">
        <v>1</v>
      </c>
    </row>
    <row r="1283" spans="1:5" x14ac:dyDescent="0.25">
      <c r="A1283" s="313" t="s">
        <v>11781</v>
      </c>
      <c r="B1283" s="304">
        <v>1</v>
      </c>
      <c r="C1283" s="2"/>
      <c r="D1283" s="305" t="s">
        <v>11782</v>
      </c>
      <c r="E1283" s="304">
        <v>1</v>
      </c>
    </row>
    <row r="1284" spans="1:5" x14ac:dyDescent="0.25">
      <c r="A1284" s="313" t="s">
        <v>11783</v>
      </c>
      <c r="B1284" s="304">
        <v>1</v>
      </c>
      <c r="C1284" s="2"/>
      <c r="D1284" s="305" t="s">
        <v>11784</v>
      </c>
      <c r="E1284" s="304">
        <v>1</v>
      </c>
    </row>
    <row r="1285" spans="1:5" x14ac:dyDescent="0.25">
      <c r="A1285" s="313" t="s">
        <v>11785</v>
      </c>
      <c r="B1285" s="304">
        <v>1</v>
      </c>
      <c r="C1285" s="2"/>
      <c r="D1285" s="305" t="s">
        <v>11786</v>
      </c>
      <c r="E1285" s="304">
        <v>1</v>
      </c>
    </row>
    <row r="1286" spans="1:5" x14ac:dyDescent="0.25">
      <c r="A1286" s="313" t="s">
        <v>11787</v>
      </c>
      <c r="B1286" s="304">
        <v>1</v>
      </c>
      <c r="C1286" s="2"/>
      <c r="D1286" s="305" t="s">
        <v>11788</v>
      </c>
      <c r="E1286" s="304">
        <v>1</v>
      </c>
    </row>
    <row r="1287" spans="1:5" x14ac:dyDescent="0.25">
      <c r="A1287" s="313" t="s">
        <v>11789</v>
      </c>
      <c r="B1287" s="304">
        <v>1</v>
      </c>
      <c r="C1287" s="2"/>
      <c r="D1287" s="305" t="s">
        <v>11790</v>
      </c>
      <c r="E1287" s="304">
        <v>1</v>
      </c>
    </row>
    <row r="1288" spans="1:5" x14ac:dyDescent="0.25">
      <c r="A1288" s="313" t="s">
        <v>11791</v>
      </c>
      <c r="B1288" s="304">
        <v>1</v>
      </c>
      <c r="C1288" s="2"/>
      <c r="D1288" s="305" t="s">
        <v>11792</v>
      </c>
      <c r="E1288" s="304">
        <v>1</v>
      </c>
    </row>
    <row r="1289" spans="1:5" x14ac:dyDescent="0.25">
      <c r="A1289" s="313" t="s">
        <v>11793</v>
      </c>
      <c r="B1289" s="304">
        <v>1</v>
      </c>
      <c r="C1289" s="2"/>
      <c r="D1289" s="305" t="s">
        <v>11794</v>
      </c>
      <c r="E1289" s="304">
        <v>1</v>
      </c>
    </row>
    <row r="1290" spans="1:5" x14ac:dyDescent="0.25">
      <c r="A1290" s="313" t="s">
        <v>11795</v>
      </c>
      <c r="B1290" s="304">
        <v>1</v>
      </c>
      <c r="C1290" s="2"/>
      <c r="D1290" s="305" t="s">
        <v>11796</v>
      </c>
      <c r="E1290" s="304">
        <v>1</v>
      </c>
    </row>
    <row r="1291" spans="1:5" x14ac:dyDescent="0.25">
      <c r="A1291" s="313" t="s">
        <v>11797</v>
      </c>
      <c r="B1291" s="304">
        <v>1</v>
      </c>
      <c r="C1291" s="2"/>
      <c r="D1291" s="305" t="s">
        <v>11798</v>
      </c>
      <c r="E1291" s="304">
        <v>1</v>
      </c>
    </row>
    <row r="1292" spans="1:5" ht="30" x14ac:dyDescent="0.25">
      <c r="A1292" s="313" t="s">
        <v>11799</v>
      </c>
      <c r="B1292" s="304">
        <v>1</v>
      </c>
      <c r="C1292" s="2"/>
      <c r="D1292" s="305" t="s">
        <v>11800</v>
      </c>
      <c r="E1292" s="304">
        <v>1</v>
      </c>
    </row>
    <row r="1293" spans="1:5" x14ac:dyDescent="0.25">
      <c r="A1293" s="313" t="s">
        <v>11801</v>
      </c>
      <c r="B1293" s="304">
        <v>1</v>
      </c>
      <c r="C1293" s="2"/>
      <c r="D1293" s="305" t="s">
        <v>11802</v>
      </c>
      <c r="E1293" s="304">
        <v>1</v>
      </c>
    </row>
    <row r="1294" spans="1:5" x14ac:dyDescent="0.25">
      <c r="A1294" s="313" t="s">
        <v>11803</v>
      </c>
      <c r="B1294" s="304">
        <v>1</v>
      </c>
      <c r="C1294" s="2"/>
      <c r="D1294" s="305" t="s">
        <v>11804</v>
      </c>
      <c r="E1294" s="304">
        <v>1</v>
      </c>
    </row>
    <row r="1295" spans="1:5" x14ac:dyDescent="0.25">
      <c r="A1295" s="313" t="s">
        <v>11805</v>
      </c>
      <c r="B1295" s="304">
        <v>1</v>
      </c>
      <c r="C1295" s="2"/>
      <c r="D1295" s="305" t="s">
        <v>11806</v>
      </c>
      <c r="E1295" s="304">
        <v>1</v>
      </c>
    </row>
    <row r="1296" spans="1:5" x14ac:dyDescent="0.25">
      <c r="A1296" s="313" t="s">
        <v>11807</v>
      </c>
      <c r="B1296" s="304">
        <v>1</v>
      </c>
      <c r="C1296" s="2"/>
      <c r="D1296" s="305" t="s">
        <v>11808</v>
      </c>
      <c r="E1296" s="304">
        <v>1</v>
      </c>
    </row>
    <row r="1297" spans="1:5" ht="30" x14ac:dyDescent="0.25">
      <c r="A1297" s="313" t="s">
        <v>11809</v>
      </c>
      <c r="B1297" s="304">
        <v>1</v>
      </c>
      <c r="C1297" s="2"/>
      <c r="D1297" s="305" t="s">
        <v>11810</v>
      </c>
      <c r="E1297" s="304">
        <v>1</v>
      </c>
    </row>
    <row r="1298" spans="1:5" x14ac:dyDescent="0.25">
      <c r="A1298" s="313" t="s">
        <v>11811</v>
      </c>
      <c r="B1298" s="304">
        <v>1</v>
      </c>
      <c r="C1298" s="2"/>
      <c r="D1298" s="305" t="s">
        <v>11812</v>
      </c>
      <c r="E1298" s="304">
        <v>1</v>
      </c>
    </row>
    <row r="1299" spans="1:5" x14ac:dyDescent="0.25">
      <c r="A1299" s="313" t="s">
        <v>11813</v>
      </c>
      <c r="B1299" s="304">
        <v>1</v>
      </c>
      <c r="C1299" s="2"/>
      <c r="D1299" s="305" t="s">
        <v>11814</v>
      </c>
      <c r="E1299" s="304">
        <v>1</v>
      </c>
    </row>
    <row r="1300" spans="1:5" x14ac:dyDescent="0.25">
      <c r="A1300" s="313" t="s">
        <v>11815</v>
      </c>
      <c r="B1300" s="304">
        <v>1</v>
      </c>
      <c r="C1300" s="2"/>
      <c r="D1300" s="305" t="s">
        <v>11816</v>
      </c>
      <c r="E1300" s="304">
        <v>1</v>
      </c>
    </row>
    <row r="1301" spans="1:5" x14ac:dyDescent="0.25">
      <c r="A1301" s="313" t="s">
        <v>11817</v>
      </c>
      <c r="B1301" s="304">
        <v>1</v>
      </c>
      <c r="C1301" s="2"/>
      <c r="D1301" s="305" t="s">
        <v>11818</v>
      </c>
      <c r="E1301" s="304">
        <v>1</v>
      </c>
    </row>
    <row r="1302" spans="1:5" ht="30" x14ac:dyDescent="0.25">
      <c r="A1302" s="313" t="s">
        <v>11819</v>
      </c>
      <c r="B1302" s="304">
        <v>1</v>
      </c>
      <c r="C1302" s="2"/>
      <c r="D1302" s="305" t="s">
        <v>11820</v>
      </c>
      <c r="E1302" s="304">
        <v>1</v>
      </c>
    </row>
    <row r="1303" spans="1:5" x14ac:dyDescent="0.25">
      <c r="A1303" s="313" t="s">
        <v>11821</v>
      </c>
      <c r="B1303" s="304">
        <v>1</v>
      </c>
      <c r="C1303" s="2"/>
      <c r="D1303" s="305" t="s">
        <v>11822</v>
      </c>
      <c r="E1303" s="304">
        <v>1</v>
      </c>
    </row>
    <row r="1304" spans="1:5" x14ac:dyDescent="0.25">
      <c r="A1304" s="313" t="s">
        <v>11823</v>
      </c>
      <c r="B1304" s="304">
        <v>1</v>
      </c>
      <c r="C1304" s="2"/>
      <c r="D1304" s="305" t="s">
        <v>11824</v>
      </c>
      <c r="E1304" s="304">
        <v>1</v>
      </c>
    </row>
    <row r="1305" spans="1:5" x14ac:dyDescent="0.25">
      <c r="A1305" s="313" t="s">
        <v>11825</v>
      </c>
      <c r="B1305" s="304">
        <v>1</v>
      </c>
      <c r="C1305" s="2"/>
      <c r="D1305" s="305" t="s">
        <v>11826</v>
      </c>
      <c r="E1305" s="304">
        <v>1</v>
      </c>
    </row>
    <row r="1306" spans="1:5" x14ac:dyDescent="0.25">
      <c r="A1306" s="313" t="s">
        <v>11827</v>
      </c>
      <c r="B1306" s="304">
        <v>1</v>
      </c>
      <c r="C1306" s="2"/>
      <c r="D1306" s="305" t="s">
        <v>11828</v>
      </c>
      <c r="E1306" s="304">
        <v>1</v>
      </c>
    </row>
    <row r="1307" spans="1:5" x14ac:dyDescent="0.25">
      <c r="A1307" s="313" t="s">
        <v>11829</v>
      </c>
      <c r="B1307" s="304">
        <v>1</v>
      </c>
      <c r="C1307" s="2"/>
      <c r="D1307" s="305" t="s">
        <v>11830</v>
      </c>
      <c r="E1307" s="304">
        <v>1</v>
      </c>
    </row>
    <row r="1308" spans="1:5" x14ac:dyDescent="0.25">
      <c r="A1308" s="313" t="s">
        <v>11831</v>
      </c>
      <c r="B1308" s="304">
        <v>1</v>
      </c>
      <c r="C1308" s="2"/>
      <c r="D1308" s="305" t="s">
        <v>11832</v>
      </c>
      <c r="E1308" s="304">
        <v>1</v>
      </c>
    </row>
    <row r="1309" spans="1:5" x14ac:dyDescent="0.25">
      <c r="A1309" s="313" t="s">
        <v>11833</v>
      </c>
      <c r="B1309" s="304">
        <v>1</v>
      </c>
      <c r="C1309" s="2"/>
      <c r="D1309" s="305" t="s">
        <v>11834</v>
      </c>
      <c r="E1309" s="304">
        <v>1</v>
      </c>
    </row>
    <row r="1310" spans="1:5" x14ac:dyDescent="0.25">
      <c r="A1310" s="313" t="s">
        <v>11835</v>
      </c>
      <c r="B1310" s="304">
        <v>1</v>
      </c>
      <c r="C1310" s="2"/>
      <c r="D1310" s="305" t="s">
        <v>11836</v>
      </c>
      <c r="E1310" s="304">
        <v>1</v>
      </c>
    </row>
    <row r="1311" spans="1:5" x14ac:dyDescent="0.25">
      <c r="A1311" s="313" t="s">
        <v>11837</v>
      </c>
      <c r="B1311" s="304">
        <v>1</v>
      </c>
      <c r="C1311" s="2"/>
      <c r="D1311" s="305" t="s">
        <v>11838</v>
      </c>
      <c r="E1311" s="304">
        <v>1</v>
      </c>
    </row>
    <row r="1312" spans="1:5" ht="30" x14ac:dyDescent="0.25">
      <c r="A1312" s="313" t="s">
        <v>11839</v>
      </c>
      <c r="B1312" s="304">
        <v>1</v>
      </c>
      <c r="C1312" s="2"/>
      <c r="D1312" s="305" t="s">
        <v>11840</v>
      </c>
      <c r="E1312" s="304">
        <v>1</v>
      </c>
    </row>
    <row r="1313" spans="1:5" x14ac:dyDescent="0.25">
      <c r="A1313" s="313" t="s">
        <v>11841</v>
      </c>
      <c r="B1313" s="304">
        <v>1</v>
      </c>
      <c r="C1313" s="2"/>
      <c r="D1313" s="305" t="s">
        <v>11842</v>
      </c>
      <c r="E1313" s="304">
        <v>1</v>
      </c>
    </row>
    <row r="1314" spans="1:5" ht="30" x14ac:dyDescent="0.25">
      <c r="A1314" s="313" t="s">
        <v>11843</v>
      </c>
      <c r="B1314" s="304">
        <v>1</v>
      </c>
      <c r="C1314" s="2"/>
      <c r="D1314" s="305" t="s">
        <v>11844</v>
      </c>
      <c r="E1314" s="304">
        <v>1</v>
      </c>
    </row>
    <row r="1315" spans="1:5" ht="30" x14ac:dyDescent="0.25">
      <c r="A1315" s="313" t="s">
        <v>7917</v>
      </c>
      <c r="B1315" s="304">
        <v>1</v>
      </c>
      <c r="C1315" s="2"/>
      <c r="D1315" s="305" t="s">
        <v>11845</v>
      </c>
      <c r="E1315" s="304">
        <v>1</v>
      </c>
    </row>
    <row r="1316" spans="1:5" ht="30" x14ac:dyDescent="0.25">
      <c r="A1316" s="313" t="s">
        <v>11846</v>
      </c>
      <c r="B1316" s="304">
        <v>1</v>
      </c>
      <c r="C1316" s="2"/>
      <c r="D1316" s="305" t="s">
        <v>11847</v>
      </c>
      <c r="E1316" s="304">
        <v>1</v>
      </c>
    </row>
    <row r="1317" spans="1:5" ht="30" x14ac:dyDescent="0.25">
      <c r="A1317" s="313" t="s">
        <v>11848</v>
      </c>
      <c r="B1317" s="304">
        <v>1</v>
      </c>
      <c r="C1317" s="2"/>
      <c r="D1317" s="305" t="s">
        <v>11849</v>
      </c>
      <c r="E1317" s="304">
        <v>1</v>
      </c>
    </row>
    <row r="1318" spans="1:5" ht="30" x14ac:dyDescent="0.25">
      <c r="A1318" s="313" t="s">
        <v>11850</v>
      </c>
      <c r="B1318" s="304">
        <v>1</v>
      </c>
      <c r="C1318" s="2"/>
      <c r="D1318" s="305" t="s">
        <v>11851</v>
      </c>
      <c r="E1318" s="304">
        <v>1</v>
      </c>
    </row>
    <row r="1319" spans="1:5" ht="30" x14ac:dyDescent="0.25">
      <c r="A1319" s="313" t="s">
        <v>11852</v>
      </c>
      <c r="B1319" s="304">
        <v>1</v>
      </c>
      <c r="C1319" s="2"/>
      <c r="D1319" s="305" t="s">
        <v>11853</v>
      </c>
      <c r="E1319" s="304">
        <v>1</v>
      </c>
    </row>
    <row r="1320" spans="1:5" ht="30" x14ac:dyDescent="0.25">
      <c r="A1320" s="313" t="s">
        <v>11854</v>
      </c>
      <c r="B1320" s="304">
        <v>1</v>
      </c>
      <c r="C1320" s="2"/>
      <c r="D1320" s="305" t="s">
        <v>11855</v>
      </c>
      <c r="E1320" s="304">
        <v>1</v>
      </c>
    </row>
    <row r="1321" spans="1:5" ht="30" x14ac:dyDescent="0.25">
      <c r="A1321" s="313" t="s">
        <v>11856</v>
      </c>
      <c r="B1321" s="304">
        <v>1</v>
      </c>
      <c r="C1321" s="2"/>
      <c r="D1321" s="305" t="s">
        <v>11857</v>
      </c>
      <c r="E1321" s="304">
        <v>1</v>
      </c>
    </row>
    <row r="1322" spans="1:5" ht="45" x14ac:dyDescent="0.25">
      <c r="A1322" s="313" t="s">
        <v>11858</v>
      </c>
      <c r="B1322" s="304">
        <v>1</v>
      </c>
      <c r="C1322" s="2"/>
      <c r="D1322" s="305" t="s">
        <v>11859</v>
      </c>
      <c r="E1322" s="304">
        <v>1</v>
      </c>
    </row>
    <row r="1323" spans="1:5" ht="30" x14ac:dyDescent="0.25">
      <c r="A1323" s="313" t="s">
        <v>11860</v>
      </c>
      <c r="B1323" s="304">
        <v>1</v>
      </c>
      <c r="C1323" s="2"/>
      <c r="D1323" s="305" t="s">
        <v>11861</v>
      </c>
      <c r="E1323" s="304">
        <v>1</v>
      </c>
    </row>
    <row r="1324" spans="1:5" ht="30" x14ac:dyDescent="0.25">
      <c r="A1324" s="313" t="s">
        <v>11862</v>
      </c>
      <c r="B1324" s="304">
        <v>1</v>
      </c>
      <c r="C1324" s="2"/>
      <c r="D1324" s="305" t="s">
        <v>11863</v>
      </c>
      <c r="E1324" s="304">
        <v>1</v>
      </c>
    </row>
    <row r="1325" spans="1:5" ht="30" x14ac:dyDescent="0.25">
      <c r="A1325" s="313" t="s">
        <v>11864</v>
      </c>
      <c r="B1325" s="304">
        <v>1</v>
      </c>
      <c r="C1325" s="2"/>
      <c r="D1325" s="305" t="s">
        <v>11865</v>
      </c>
      <c r="E1325" s="304">
        <v>1</v>
      </c>
    </row>
    <row r="1326" spans="1:5" ht="30" x14ac:dyDescent="0.25">
      <c r="A1326" s="313" t="s">
        <v>11866</v>
      </c>
      <c r="B1326" s="304">
        <v>1</v>
      </c>
      <c r="C1326" s="2"/>
      <c r="D1326" s="305" t="s">
        <v>11867</v>
      </c>
      <c r="E1326" s="304">
        <v>1</v>
      </c>
    </row>
    <row r="1327" spans="1:5" x14ac:dyDescent="0.25">
      <c r="A1327" s="313" t="s">
        <v>11868</v>
      </c>
      <c r="B1327" s="304">
        <v>1</v>
      </c>
      <c r="C1327" s="2"/>
      <c r="D1327" s="305" t="s">
        <v>11869</v>
      </c>
      <c r="E1327" s="304">
        <v>1</v>
      </c>
    </row>
    <row r="1328" spans="1:5" ht="30" x14ac:dyDescent="0.25">
      <c r="A1328" s="313" t="s">
        <v>11870</v>
      </c>
      <c r="B1328" s="304">
        <v>1</v>
      </c>
      <c r="C1328" s="2"/>
      <c r="D1328" s="305" t="s">
        <v>11871</v>
      </c>
      <c r="E1328" s="304">
        <v>1</v>
      </c>
    </row>
    <row r="1329" spans="1:5" ht="30" x14ac:dyDescent="0.25">
      <c r="A1329" s="313" t="s">
        <v>11872</v>
      </c>
      <c r="B1329" s="304">
        <v>1</v>
      </c>
      <c r="C1329" s="2"/>
      <c r="D1329" s="305" t="s">
        <v>11873</v>
      </c>
      <c r="E1329" s="304">
        <v>1</v>
      </c>
    </row>
    <row r="1330" spans="1:5" x14ac:dyDescent="0.25">
      <c r="A1330" s="313" t="s">
        <v>11874</v>
      </c>
      <c r="B1330" s="304">
        <v>1</v>
      </c>
      <c r="C1330" s="2"/>
      <c r="D1330" s="305" t="s">
        <v>11875</v>
      </c>
      <c r="E1330" s="304">
        <v>1</v>
      </c>
    </row>
    <row r="1331" spans="1:5" ht="30" x14ac:dyDescent="0.25">
      <c r="A1331" s="313" t="s">
        <v>11876</v>
      </c>
      <c r="B1331" s="304">
        <v>1</v>
      </c>
      <c r="C1331" s="2"/>
      <c r="D1331" s="305" t="s">
        <v>11877</v>
      </c>
      <c r="E1331" s="304">
        <v>1</v>
      </c>
    </row>
    <row r="1332" spans="1:5" ht="30" x14ac:dyDescent="0.25">
      <c r="A1332" s="313" t="s">
        <v>11878</v>
      </c>
      <c r="B1332" s="304">
        <v>1</v>
      </c>
      <c r="C1332" s="2"/>
      <c r="D1332" s="305" t="s">
        <v>11879</v>
      </c>
      <c r="E1332" s="304">
        <v>1</v>
      </c>
    </row>
    <row r="1333" spans="1:5" ht="45" x14ac:dyDescent="0.25">
      <c r="A1333" s="313" t="s">
        <v>11880</v>
      </c>
      <c r="B1333" s="304">
        <v>1</v>
      </c>
      <c r="C1333" s="2"/>
      <c r="D1333" s="305" t="s">
        <v>11881</v>
      </c>
      <c r="E1333" s="304">
        <v>1</v>
      </c>
    </row>
    <row r="1334" spans="1:5" ht="30" x14ac:dyDescent="0.25">
      <c r="A1334" s="313" t="s">
        <v>11882</v>
      </c>
      <c r="B1334" s="304">
        <v>1</v>
      </c>
      <c r="C1334" s="2"/>
      <c r="D1334" s="305" t="s">
        <v>11883</v>
      </c>
      <c r="E1334" s="304">
        <v>1</v>
      </c>
    </row>
    <row r="1335" spans="1:5" x14ac:dyDescent="0.25">
      <c r="A1335" s="313" t="s">
        <v>11884</v>
      </c>
      <c r="B1335" s="304">
        <v>1</v>
      </c>
      <c r="C1335" s="2"/>
      <c r="D1335" s="305" t="s">
        <v>11885</v>
      </c>
      <c r="E1335" s="304">
        <v>1</v>
      </c>
    </row>
    <row r="1336" spans="1:5" ht="30" x14ac:dyDescent="0.25">
      <c r="A1336" s="313" t="s">
        <v>11886</v>
      </c>
      <c r="B1336" s="304">
        <v>1</v>
      </c>
      <c r="C1336" s="2"/>
      <c r="D1336" s="305" t="s">
        <v>11887</v>
      </c>
      <c r="E1336" s="304">
        <v>1</v>
      </c>
    </row>
    <row r="1337" spans="1:5" ht="30" x14ac:dyDescent="0.25">
      <c r="A1337" s="313" t="s">
        <v>11888</v>
      </c>
      <c r="B1337" s="304">
        <v>1</v>
      </c>
      <c r="C1337" s="2"/>
      <c r="D1337" s="305" t="s">
        <v>11889</v>
      </c>
      <c r="E1337" s="304">
        <v>1</v>
      </c>
    </row>
    <row r="1338" spans="1:5" ht="30" x14ac:dyDescent="0.25">
      <c r="A1338" s="313" t="s">
        <v>11890</v>
      </c>
      <c r="B1338" s="304">
        <v>1</v>
      </c>
      <c r="C1338" s="2"/>
      <c r="D1338" s="305" t="s">
        <v>11891</v>
      </c>
      <c r="E1338" s="304">
        <v>1</v>
      </c>
    </row>
    <row r="1339" spans="1:5" x14ac:dyDescent="0.25">
      <c r="A1339" s="313" t="s">
        <v>11892</v>
      </c>
      <c r="B1339" s="304">
        <v>1</v>
      </c>
      <c r="C1339" s="2"/>
      <c r="D1339" s="305" t="s">
        <v>11893</v>
      </c>
      <c r="E1339" s="304">
        <v>1</v>
      </c>
    </row>
    <row r="1340" spans="1:5" ht="30" x14ac:dyDescent="0.25">
      <c r="A1340" s="313" t="s">
        <v>11894</v>
      </c>
      <c r="B1340" s="304">
        <v>1</v>
      </c>
      <c r="C1340" s="2"/>
      <c r="D1340" s="305" t="s">
        <v>11895</v>
      </c>
      <c r="E1340" s="304">
        <v>1</v>
      </c>
    </row>
    <row r="1341" spans="1:5" ht="30" x14ac:dyDescent="0.25">
      <c r="A1341" s="313" t="s">
        <v>11896</v>
      </c>
      <c r="B1341" s="304">
        <v>1</v>
      </c>
      <c r="C1341" s="2"/>
      <c r="D1341" s="305" t="s">
        <v>11897</v>
      </c>
      <c r="E1341" s="304">
        <v>1</v>
      </c>
    </row>
    <row r="1342" spans="1:5" x14ac:dyDescent="0.25">
      <c r="A1342" s="313" t="s">
        <v>11898</v>
      </c>
      <c r="B1342" s="304">
        <v>1</v>
      </c>
      <c r="C1342" s="2"/>
      <c r="D1342" s="305" t="s">
        <v>11899</v>
      </c>
      <c r="E1342" s="304">
        <v>1</v>
      </c>
    </row>
    <row r="1343" spans="1:5" x14ac:dyDescent="0.25">
      <c r="A1343" s="313" t="s">
        <v>11900</v>
      </c>
      <c r="B1343" s="304">
        <v>1</v>
      </c>
      <c r="C1343" s="2"/>
      <c r="D1343" s="305" t="s">
        <v>11901</v>
      </c>
      <c r="E1343" s="304">
        <v>1</v>
      </c>
    </row>
    <row r="1344" spans="1:5" x14ac:dyDescent="0.25">
      <c r="A1344" s="313" t="s">
        <v>11902</v>
      </c>
      <c r="B1344" s="304">
        <v>1</v>
      </c>
      <c r="C1344" s="2"/>
      <c r="D1344" s="305" t="s">
        <v>11903</v>
      </c>
      <c r="E1344" s="304">
        <v>1</v>
      </c>
    </row>
    <row r="1345" spans="1:5" x14ac:dyDescent="0.25">
      <c r="A1345" s="313" t="s">
        <v>11904</v>
      </c>
      <c r="B1345" s="304">
        <v>1</v>
      </c>
      <c r="C1345" s="2"/>
      <c r="D1345" s="305" t="s">
        <v>11905</v>
      </c>
      <c r="E1345" s="304">
        <v>1</v>
      </c>
    </row>
    <row r="1346" spans="1:5" x14ac:dyDescent="0.25">
      <c r="A1346" s="313" t="s">
        <v>11906</v>
      </c>
      <c r="B1346" s="304">
        <v>1</v>
      </c>
      <c r="C1346" s="2"/>
      <c r="D1346" s="305" t="s">
        <v>11907</v>
      </c>
      <c r="E1346" s="304">
        <v>1</v>
      </c>
    </row>
    <row r="1347" spans="1:5" ht="30" x14ac:dyDescent="0.25">
      <c r="A1347" s="313" t="s">
        <v>11908</v>
      </c>
      <c r="B1347" s="304">
        <v>1</v>
      </c>
      <c r="C1347" s="2"/>
      <c r="D1347" s="305" t="s">
        <v>11909</v>
      </c>
      <c r="E1347" s="304">
        <v>1</v>
      </c>
    </row>
    <row r="1348" spans="1:5" x14ac:dyDescent="0.25">
      <c r="A1348" s="313" t="s">
        <v>11910</v>
      </c>
      <c r="B1348" s="304">
        <v>1</v>
      </c>
      <c r="C1348" s="2"/>
      <c r="D1348" s="305" t="s">
        <v>11911</v>
      </c>
      <c r="E1348" s="304">
        <v>1</v>
      </c>
    </row>
    <row r="1349" spans="1:5" ht="30" x14ac:dyDescent="0.25">
      <c r="A1349" s="313" t="s">
        <v>11912</v>
      </c>
      <c r="B1349" s="304">
        <v>1</v>
      </c>
      <c r="C1349" s="2"/>
      <c r="D1349" s="305" t="s">
        <v>11913</v>
      </c>
      <c r="E1349" s="304">
        <v>1</v>
      </c>
    </row>
    <row r="1350" spans="1:5" x14ac:dyDescent="0.25">
      <c r="A1350" s="313" t="s">
        <v>11914</v>
      </c>
      <c r="B1350" s="304">
        <v>1</v>
      </c>
      <c r="C1350" s="2"/>
      <c r="D1350" s="305" t="s">
        <v>11915</v>
      </c>
      <c r="E1350" s="304">
        <v>1</v>
      </c>
    </row>
    <row r="1351" spans="1:5" ht="30" x14ac:dyDescent="0.25">
      <c r="A1351" s="313" t="s">
        <v>11916</v>
      </c>
      <c r="B1351" s="304">
        <v>1</v>
      </c>
      <c r="C1351" s="2"/>
      <c r="D1351" s="305" t="s">
        <v>11917</v>
      </c>
      <c r="E1351" s="304">
        <v>1</v>
      </c>
    </row>
    <row r="1352" spans="1:5" ht="30" x14ac:dyDescent="0.25">
      <c r="A1352" s="313" t="s">
        <v>11918</v>
      </c>
      <c r="B1352" s="304">
        <v>1</v>
      </c>
      <c r="C1352" s="2"/>
      <c r="D1352" s="305" t="s">
        <v>11919</v>
      </c>
      <c r="E1352" s="304">
        <v>1</v>
      </c>
    </row>
    <row r="1353" spans="1:5" ht="30" x14ac:dyDescent="0.25">
      <c r="A1353" s="313" t="s">
        <v>11920</v>
      </c>
      <c r="B1353" s="304">
        <v>1</v>
      </c>
      <c r="C1353" s="2"/>
      <c r="D1353" s="305" t="s">
        <v>11921</v>
      </c>
      <c r="E1353" s="304">
        <v>1</v>
      </c>
    </row>
    <row r="1354" spans="1:5" x14ac:dyDescent="0.25">
      <c r="A1354" s="313" t="s">
        <v>11922</v>
      </c>
      <c r="B1354" s="304">
        <v>1</v>
      </c>
      <c r="C1354" s="2"/>
      <c r="D1354" s="305" t="s">
        <v>11923</v>
      </c>
      <c r="E1354" s="304">
        <v>1</v>
      </c>
    </row>
    <row r="1355" spans="1:5" x14ac:dyDescent="0.25">
      <c r="A1355" s="313" t="s">
        <v>11924</v>
      </c>
      <c r="B1355" s="304">
        <v>1</v>
      </c>
      <c r="C1355" s="2"/>
      <c r="D1355" s="305" t="s">
        <v>11925</v>
      </c>
      <c r="E1355" s="304">
        <v>1</v>
      </c>
    </row>
    <row r="1356" spans="1:5" ht="30" x14ac:dyDescent="0.25">
      <c r="A1356" s="313" t="s">
        <v>11926</v>
      </c>
      <c r="B1356" s="304">
        <v>1</v>
      </c>
      <c r="C1356" s="2"/>
      <c r="D1356" s="305" t="s">
        <v>11927</v>
      </c>
      <c r="E1356" s="304">
        <v>1</v>
      </c>
    </row>
    <row r="1357" spans="1:5" ht="30" x14ac:dyDescent="0.25">
      <c r="A1357" s="313" t="s">
        <v>11928</v>
      </c>
      <c r="B1357" s="304">
        <v>1</v>
      </c>
      <c r="C1357" s="2"/>
      <c r="D1357" s="305" t="s">
        <v>11929</v>
      </c>
      <c r="E1357" s="304">
        <v>1</v>
      </c>
    </row>
    <row r="1358" spans="1:5" x14ac:dyDescent="0.25">
      <c r="A1358" s="313" t="s">
        <v>11930</v>
      </c>
      <c r="B1358" s="304">
        <v>1</v>
      </c>
      <c r="C1358" s="2"/>
      <c r="D1358" s="305" t="s">
        <v>11931</v>
      </c>
      <c r="E1358" s="304">
        <v>1</v>
      </c>
    </row>
    <row r="1359" spans="1:5" ht="30" x14ac:dyDescent="0.25">
      <c r="A1359" s="313" t="s">
        <v>11932</v>
      </c>
      <c r="B1359" s="304">
        <v>1</v>
      </c>
      <c r="C1359" s="2"/>
      <c r="D1359" s="305" t="s">
        <v>11933</v>
      </c>
      <c r="E1359" s="304">
        <v>1</v>
      </c>
    </row>
    <row r="1360" spans="1:5" ht="30" x14ac:dyDescent="0.25">
      <c r="A1360" s="313" t="s">
        <v>11934</v>
      </c>
      <c r="B1360" s="304">
        <v>1</v>
      </c>
      <c r="C1360" s="2"/>
      <c r="D1360" s="305" t="s">
        <v>11935</v>
      </c>
      <c r="E1360" s="304">
        <v>1</v>
      </c>
    </row>
    <row r="1361" spans="1:5" ht="30" x14ac:dyDescent="0.25">
      <c r="A1361" s="313" t="s">
        <v>11936</v>
      </c>
      <c r="B1361" s="304">
        <v>1</v>
      </c>
      <c r="C1361" s="2"/>
      <c r="D1361" s="305" t="s">
        <v>11937</v>
      </c>
      <c r="E1361" s="304">
        <v>1</v>
      </c>
    </row>
    <row r="1362" spans="1:5" ht="30" x14ac:dyDescent="0.25">
      <c r="A1362" s="313" t="s">
        <v>11938</v>
      </c>
      <c r="B1362" s="304">
        <v>1</v>
      </c>
      <c r="C1362" s="2"/>
      <c r="D1362" s="305" t="s">
        <v>11939</v>
      </c>
      <c r="E1362" s="304">
        <v>1</v>
      </c>
    </row>
    <row r="1363" spans="1:5" ht="30" x14ac:dyDescent="0.25">
      <c r="A1363" s="313" t="s">
        <v>11940</v>
      </c>
      <c r="B1363" s="304">
        <v>1</v>
      </c>
      <c r="C1363" s="2"/>
      <c r="D1363" s="305" t="s">
        <v>11941</v>
      </c>
      <c r="E1363" s="304">
        <v>1</v>
      </c>
    </row>
    <row r="1364" spans="1:5" ht="30" x14ac:dyDescent="0.25">
      <c r="A1364" s="313" t="s">
        <v>11942</v>
      </c>
      <c r="B1364" s="304">
        <v>1</v>
      </c>
      <c r="C1364" s="2"/>
      <c r="D1364" s="305" t="s">
        <v>11943</v>
      </c>
      <c r="E1364" s="304">
        <v>1</v>
      </c>
    </row>
    <row r="1365" spans="1:5" ht="30" x14ac:dyDescent="0.25">
      <c r="A1365" s="313" t="s">
        <v>11944</v>
      </c>
      <c r="B1365" s="304">
        <v>1</v>
      </c>
      <c r="C1365" s="2"/>
      <c r="D1365" s="305" t="s">
        <v>11945</v>
      </c>
      <c r="E1365" s="304">
        <v>1</v>
      </c>
    </row>
    <row r="1366" spans="1:5" ht="30" x14ac:dyDescent="0.25">
      <c r="A1366" s="313" t="s">
        <v>11946</v>
      </c>
      <c r="B1366" s="304">
        <v>1</v>
      </c>
      <c r="C1366" s="2"/>
      <c r="D1366" s="305" t="s">
        <v>11947</v>
      </c>
      <c r="E1366" s="304">
        <v>1</v>
      </c>
    </row>
    <row r="1367" spans="1:5" ht="30" x14ac:dyDescent="0.25">
      <c r="A1367" s="313" t="s">
        <v>11948</v>
      </c>
      <c r="B1367" s="304">
        <v>1</v>
      </c>
      <c r="C1367" s="2"/>
      <c r="D1367" s="305" t="s">
        <v>11949</v>
      </c>
      <c r="E1367" s="304">
        <v>1</v>
      </c>
    </row>
    <row r="1368" spans="1:5" x14ac:dyDescent="0.25">
      <c r="A1368" s="313" t="s">
        <v>11950</v>
      </c>
      <c r="B1368" s="304">
        <v>1</v>
      </c>
      <c r="C1368" s="2"/>
      <c r="D1368" s="305" t="s">
        <v>11951</v>
      </c>
      <c r="E1368" s="304">
        <v>1</v>
      </c>
    </row>
    <row r="1369" spans="1:5" x14ac:dyDescent="0.25">
      <c r="A1369" s="313" t="s">
        <v>11952</v>
      </c>
      <c r="B1369" s="304">
        <v>1</v>
      </c>
      <c r="C1369" s="2"/>
      <c r="D1369" s="305" t="s">
        <v>11953</v>
      </c>
      <c r="E1369" s="304">
        <v>1</v>
      </c>
    </row>
    <row r="1370" spans="1:5" ht="30" x14ac:dyDescent="0.25">
      <c r="A1370" s="313" t="s">
        <v>11954</v>
      </c>
      <c r="B1370" s="304">
        <v>1</v>
      </c>
      <c r="C1370" s="2"/>
      <c r="D1370" s="305" t="s">
        <v>11955</v>
      </c>
      <c r="E1370" s="304">
        <v>1</v>
      </c>
    </row>
    <row r="1371" spans="1:5" ht="30" x14ac:dyDescent="0.25">
      <c r="A1371" s="313" t="s">
        <v>11956</v>
      </c>
      <c r="B1371" s="304">
        <v>1</v>
      </c>
      <c r="C1371" s="2"/>
      <c r="D1371" s="305" t="s">
        <v>11957</v>
      </c>
      <c r="E1371" s="304">
        <v>1</v>
      </c>
    </row>
    <row r="1372" spans="1:5" x14ac:dyDescent="0.25">
      <c r="A1372" s="313" t="s">
        <v>11958</v>
      </c>
      <c r="B1372" s="304">
        <v>1</v>
      </c>
      <c r="C1372" s="2"/>
      <c r="D1372" s="305" t="s">
        <v>11959</v>
      </c>
      <c r="E1372" s="304">
        <v>1</v>
      </c>
    </row>
    <row r="1373" spans="1:5" ht="30" x14ac:dyDescent="0.25">
      <c r="A1373" s="313" t="s">
        <v>11960</v>
      </c>
      <c r="B1373" s="304">
        <v>1</v>
      </c>
      <c r="C1373" s="2"/>
      <c r="D1373" s="305" t="s">
        <v>11961</v>
      </c>
      <c r="E1373" s="304">
        <v>1</v>
      </c>
    </row>
    <row r="1374" spans="1:5" ht="30" x14ac:dyDescent="0.25">
      <c r="A1374" s="313" t="s">
        <v>11962</v>
      </c>
      <c r="B1374" s="304">
        <v>1</v>
      </c>
      <c r="C1374" s="2"/>
      <c r="D1374" s="305" t="s">
        <v>11963</v>
      </c>
      <c r="E1374" s="304">
        <v>1</v>
      </c>
    </row>
    <row r="1375" spans="1:5" ht="30" x14ac:dyDescent="0.25">
      <c r="A1375" s="313" t="s">
        <v>11964</v>
      </c>
      <c r="B1375" s="304">
        <v>1</v>
      </c>
      <c r="C1375" s="2"/>
      <c r="D1375" s="305" t="s">
        <v>11965</v>
      </c>
      <c r="E1375" s="304">
        <v>1</v>
      </c>
    </row>
    <row r="1376" spans="1:5" x14ac:dyDescent="0.25">
      <c r="A1376" s="313" t="s">
        <v>11966</v>
      </c>
      <c r="B1376" s="304">
        <v>1</v>
      </c>
      <c r="C1376" s="2"/>
      <c r="D1376" s="305" t="s">
        <v>11967</v>
      </c>
      <c r="E1376" s="304">
        <v>1</v>
      </c>
    </row>
    <row r="1377" spans="1:5" x14ac:dyDescent="0.25">
      <c r="A1377" s="313" t="s">
        <v>11968</v>
      </c>
      <c r="B1377" s="304">
        <v>1</v>
      </c>
      <c r="C1377" s="2"/>
      <c r="D1377" s="305" t="s">
        <v>11969</v>
      </c>
      <c r="E1377" s="304">
        <v>1</v>
      </c>
    </row>
    <row r="1378" spans="1:5" x14ac:dyDescent="0.25">
      <c r="A1378" s="313" t="s">
        <v>11970</v>
      </c>
      <c r="B1378" s="304">
        <v>1</v>
      </c>
      <c r="C1378" s="2"/>
      <c r="D1378" s="305" t="s">
        <v>11971</v>
      </c>
      <c r="E1378" s="304">
        <v>1</v>
      </c>
    </row>
    <row r="1379" spans="1:5" x14ac:dyDescent="0.25">
      <c r="A1379" s="313" t="s">
        <v>11972</v>
      </c>
      <c r="B1379" s="304">
        <v>1</v>
      </c>
      <c r="C1379" s="2"/>
      <c r="D1379" s="305" t="s">
        <v>11973</v>
      </c>
      <c r="E1379" s="304">
        <v>1</v>
      </c>
    </row>
    <row r="1380" spans="1:5" ht="30" x14ac:dyDescent="0.25">
      <c r="A1380" s="313" t="s">
        <v>11974</v>
      </c>
      <c r="B1380" s="304">
        <v>1</v>
      </c>
      <c r="C1380" s="2"/>
      <c r="D1380" s="305" t="s">
        <v>11975</v>
      </c>
      <c r="E1380" s="304">
        <v>1</v>
      </c>
    </row>
    <row r="1381" spans="1:5" x14ac:dyDescent="0.25">
      <c r="A1381" s="313" t="s">
        <v>11976</v>
      </c>
      <c r="B1381" s="304">
        <v>1</v>
      </c>
      <c r="C1381" s="2"/>
      <c r="D1381" s="305" t="s">
        <v>11977</v>
      </c>
      <c r="E1381" s="304">
        <v>1</v>
      </c>
    </row>
    <row r="1382" spans="1:5" x14ac:dyDescent="0.25">
      <c r="A1382" s="313" t="s">
        <v>11978</v>
      </c>
      <c r="B1382" s="304">
        <v>1</v>
      </c>
      <c r="C1382" s="2"/>
      <c r="D1382" s="305" t="s">
        <v>11979</v>
      </c>
      <c r="E1382" s="304">
        <v>1</v>
      </c>
    </row>
    <row r="1383" spans="1:5" ht="30" x14ac:dyDescent="0.25">
      <c r="A1383" s="313" t="s">
        <v>11980</v>
      </c>
      <c r="B1383" s="304">
        <v>1</v>
      </c>
      <c r="C1383" s="2"/>
      <c r="D1383" s="305" t="s">
        <v>11981</v>
      </c>
      <c r="E1383" s="304">
        <v>1</v>
      </c>
    </row>
    <row r="1384" spans="1:5" x14ac:dyDescent="0.25">
      <c r="A1384" s="313" t="s">
        <v>11982</v>
      </c>
      <c r="B1384" s="304">
        <v>1</v>
      </c>
      <c r="C1384" s="2"/>
      <c r="D1384" s="305" t="s">
        <v>11983</v>
      </c>
      <c r="E1384" s="304">
        <v>1</v>
      </c>
    </row>
    <row r="1385" spans="1:5" x14ac:dyDescent="0.25">
      <c r="A1385" s="313" t="s">
        <v>11984</v>
      </c>
      <c r="B1385" s="304">
        <v>1</v>
      </c>
      <c r="C1385" s="2"/>
      <c r="D1385" s="305" t="s">
        <v>11985</v>
      </c>
      <c r="E1385" s="304">
        <v>1</v>
      </c>
    </row>
    <row r="1386" spans="1:5" x14ac:dyDescent="0.25">
      <c r="A1386" s="313" t="s">
        <v>11986</v>
      </c>
      <c r="B1386" s="304">
        <v>1</v>
      </c>
      <c r="C1386" s="2"/>
      <c r="D1386" s="305" t="s">
        <v>11987</v>
      </c>
      <c r="E1386" s="304">
        <v>1</v>
      </c>
    </row>
    <row r="1387" spans="1:5" x14ac:dyDescent="0.25">
      <c r="A1387" s="313" t="s">
        <v>11988</v>
      </c>
      <c r="B1387" s="304">
        <v>1</v>
      </c>
      <c r="C1387" s="2"/>
      <c r="D1387" s="305" t="s">
        <v>11989</v>
      </c>
      <c r="E1387" s="304">
        <v>1</v>
      </c>
    </row>
    <row r="1388" spans="1:5" ht="30" x14ac:dyDescent="0.25">
      <c r="A1388" s="313" t="s">
        <v>11990</v>
      </c>
      <c r="B1388" s="304">
        <v>1</v>
      </c>
      <c r="C1388" s="2"/>
      <c r="D1388" s="305" t="s">
        <v>11991</v>
      </c>
      <c r="E1388" s="304">
        <v>1</v>
      </c>
    </row>
    <row r="1389" spans="1:5" x14ac:dyDescent="0.25">
      <c r="A1389" s="313" t="s">
        <v>11992</v>
      </c>
      <c r="B1389" s="304">
        <v>1</v>
      </c>
      <c r="C1389" s="2"/>
      <c r="D1389" s="305" t="s">
        <v>11993</v>
      </c>
      <c r="E1389" s="304">
        <v>1</v>
      </c>
    </row>
    <row r="1390" spans="1:5" x14ac:dyDescent="0.25">
      <c r="A1390" s="313" t="s">
        <v>11994</v>
      </c>
      <c r="B1390" s="304">
        <v>1</v>
      </c>
      <c r="C1390" s="2"/>
      <c r="D1390" s="305" t="s">
        <v>11995</v>
      </c>
      <c r="E1390" s="304">
        <v>1</v>
      </c>
    </row>
    <row r="1391" spans="1:5" x14ac:dyDescent="0.25">
      <c r="A1391" s="313" t="s">
        <v>11996</v>
      </c>
      <c r="B1391" s="304">
        <v>1</v>
      </c>
      <c r="C1391" s="2"/>
      <c r="D1391" s="305" t="s">
        <v>11997</v>
      </c>
      <c r="E1391" s="304">
        <v>1</v>
      </c>
    </row>
    <row r="1392" spans="1:5" x14ac:dyDescent="0.25">
      <c r="A1392" s="313" t="s">
        <v>11998</v>
      </c>
      <c r="B1392" s="304">
        <v>1</v>
      </c>
      <c r="C1392" s="2"/>
      <c r="D1392" s="305" t="s">
        <v>11999</v>
      </c>
      <c r="E1392" s="304">
        <v>1</v>
      </c>
    </row>
    <row r="1393" spans="1:5" x14ac:dyDescent="0.25">
      <c r="A1393" s="313" t="s">
        <v>12000</v>
      </c>
      <c r="B1393" s="304">
        <v>1</v>
      </c>
      <c r="C1393" s="2"/>
      <c r="D1393" s="305" t="s">
        <v>12001</v>
      </c>
      <c r="E1393" s="304">
        <v>1</v>
      </c>
    </row>
    <row r="1394" spans="1:5" x14ac:dyDescent="0.25">
      <c r="A1394" s="313" t="s">
        <v>12002</v>
      </c>
      <c r="B1394" s="304">
        <v>1</v>
      </c>
      <c r="C1394" s="2"/>
      <c r="D1394" s="305" t="s">
        <v>12003</v>
      </c>
      <c r="E1394" s="304">
        <v>1</v>
      </c>
    </row>
    <row r="1395" spans="1:5" x14ac:dyDescent="0.25">
      <c r="A1395" s="313" t="s">
        <v>12004</v>
      </c>
      <c r="B1395" s="304">
        <v>1</v>
      </c>
      <c r="C1395" s="2"/>
      <c r="D1395" s="305" t="s">
        <v>12005</v>
      </c>
      <c r="E1395" s="304">
        <v>1</v>
      </c>
    </row>
    <row r="1396" spans="1:5" x14ac:dyDescent="0.25">
      <c r="A1396" s="313" t="s">
        <v>12006</v>
      </c>
      <c r="B1396" s="304">
        <v>1</v>
      </c>
      <c r="C1396" s="2"/>
      <c r="D1396" s="305" t="s">
        <v>12007</v>
      </c>
      <c r="E1396" s="304">
        <v>1</v>
      </c>
    </row>
    <row r="1397" spans="1:5" x14ac:dyDescent="0.25">
      <c r="A1397" s="313" t="s">
        <v>12008</v>
      </c>
      <c r="B1397" s="304">
        <v>1</v>
      </c>
      <c r="C1397" s="2"/>
      <c r="D1397" s="305" t="s">
        <v>12009</v>
      </c>
      <c r="E1397" s="304">
        <v>1</v>
      </c>
    </row>
    <row r="1398" spans="1:5" x14ac:dyDescent="0.25">
      <c r="A1398" s="313" t="s">
        <v>12010</v>
      </c>
      <c r="B1398" s="304">
        <v>1</v>
      </c>
      <c r="C1398" s="2"/>
      <c r="D1398" s="305" t="s">
        <v>12011</v>
      </c>
      <c r="E1398" s="304">
        <v>1</v>
      </c>
    </row>
    <row r="1399" spans="1:5" ht="30" x14ac:dyDescent="0.25">
      <c r="A1399" s="313" t="s">
        <v>12012</v>
      </c>
      <c r="B1399" s="304">
        <v>1</v>
      </c>
      <c r="C1399" s="2"/>
      <c r="D1399" s="305" t="s">
        <v>12013</v>
      </c>
      <c r="E1399" s="304">
        <v>1</v>
      </c>
    </row>
    <row r="1400" spans="1:5" x14ac:dyDescent="0.25">
      <c r="A1400" s="313" t="s">
        <v>12014</v>
      </c>
      <c r="B1400" s="304">
        <v>1</v>
      </c>
      <c r="C1400" s="2"/>
      <c r="D1400" s="305" t="s">
        <v>12015</v>
      </c>
      <c r="E1400" s="304">
        <v>1</v>
      </c>
    </row>
    <row r="1401" spans="1:5" x14ac:dyDescent="0.25">
      <c r="A1401" s="313" t="s">
        <v>12016</v>
      </c>
      <c r="B1401" s="304">
        <v>1</v>
      </c>
      <c r="C1401" s="2"/>
      <c r="D1401" s="305" t="s">
        <v>12017</v>
      </c>
      <c r="E1401" s="304">
        <v>1</v>
      </c>
    </row>
    <row r="1402" spans="1:5" x14ac:dyDescent="0.25">
      <c r="A1402" s="313" t="s">
        <v>12018</v>
      </c>
      <c r="B1402" s="304">
        <v>1</v>
      </c>
      <c r="C1402" s="2"/>
      <c r="D1402" s="305" t="s">
        <v>12019</v>
      </c>
      <c r="E1402" s="304">
        <v>1</v>
      </c>
    </row>
    <row r="1403" spans="1:5" x14ac:dyDescent="0.25">
      <c r="A1403" s="313" t="s">
        <v>12020</v>
      </c>
      <c r="B1403" s="304">
        <v>1</v>
      </c>
      <c r="C1403" s="2"/>
      <c r="D1403" s="305" t="s">
        <v>12021</v>
      </c>
      <c r="E1403" s="304">
        <v>1</v>
      </c>
    </row>
    <row r="1404" spans="1:5" x14ac:dyDescent="0.25">
      <c r="A1404" s="313" t="s">
        <v>12022</v>
      </c>
      <c r="B1404" s="304">
        <v>1</v>
      </c>
      <c r="C1404" s="2"/>
      <c r="D1404" s="305" t="s">
        <v>12023</v>
      </c>
      <c r="E1404" s="304">
        <v>1</v>
      </c>
    </row>
    <row r="1405" spans="1:5" ht="30" x14ac:dyDescent="0.25">
      <c r="A1405" s="313" t="s">
        <v>12024</v>
      </c>
      <c r="B1405" s="304">
        <v>1</v>
      </c>
      <c r="C1405" s="2"/>
      <c r="D1405" s="305" t="s">
        <v>12025</v>
      </c>
      <c r="E1405" s="304">
        <v>1</v>
      </c>
    </row>
    <row r="1406" spans="1:5" x14ac:dyDescent="0.25">
      <c r="A1406" s="313" t="s">
        <v>12026</v>
      </c>
      <c r="B1406" s="304">
        <v>1</v>
      </c>
      <c r="C1406" s="2"/>
      <c r="D1406" s="305" t="s">
        <v>12027</v>
      </c>
      <c r="E1406" s="304">
        <v>1</v>
      </c>
    </row>
    <row r="1407" spans="1:5" x14ac:dyDescent="0.25">
      <c r="A1407" s="313" t="s">
        <v>12028</v>
      </c>
      <c r="B1407" s="304">
        <v>1</v>
      </c>
      <c r="C1407" s="2"/>
      <c r="D1407" s="305" t="s">
        <v>12029</v>
      </c>
      <c r="E1407" s="304">
        <v>1</v>
      </c>
    </row>
    <row r="1408" spans="1:5" x14ac:dyDescent="0.25">
      <c r="A1408" s="313" t="s">
        <v>12030</v>
      </c>
      <c r="B1408" s="304">
        <v>1</v>
      </c>
      <c r="C1408" s="2"/>
      <c r="D1408" s="305" t="s">
        <v>12031</v>
      </c>
      <c r="E1408" s="304">
        <v>1</v>
      </c>
    </row>
    <row r="1409" spans="1:5" x14ac:dyDescent="0.25">
      <c r="A1409" s="313" t="s">
        <v>12032</v>
      </c>
      <c r="B1409" s="304">
        <v>1</v>
      </c>
      <c r="C1409" s="2"/>
      <c r="D1409" s="305" t="s">
        <v>12033</v>
      </c>
      <c r="E1409" s="304">
        <v>1</v>
      </c>
    </row>
    <row r="1410" spans="1:5" x14ac:dyDescent="0.25">
      <c r="A1410" s="313" t="s">
        <v>12034</v>
      </c>
      <c r="B1410" s="304">
        <v>1</v>
      </c>
      <c r="C1410" s="2"/>
      <c r="D1410" s="305" t="s">
        <v>12035</v>
      </c>
      <c r="E1410" s="304">
        <v>1</v>
      </c>
    </row>
    <row r="1411" spans="1:5" x14ac:dyDescent="0.25">
      <c r="A1411" s="313" t="s">
        <v>12036</v>
      </c>
      <c r="B1411" s="304">
        <v>1</v>
      </c>
      <c r="C1411" s="2"/>
      <c r="D1411" s="305" t="s">
        <v>12037</v>
      </c>
      <c r="E1411" s="304">
        <v>1</v>
      </c>
    </row>
    <row r="1412" spans="1:5" x14ac:dyDescent="0.25">
      <c r="A1412" s="313" t="s">
        <v>12038</v>
      </c>
      <c r="B1412" s="304">
        <v>1</v>
      </c>
      <c r="C1412" s="2"/>
      <c r="D1412" s="305" t="s">
        <v>12039</v>
      </c>
      <c r="E1412" s="304">
        <v>1</v>
      </c>
    </row>
    <row r="1413" spans="1:5" x14ac:dyDescent="0.25">
      <c r="A1413" s="313" t="s">
        <v>12040</v>
      </c>
      <c r="B1413" s="304">
        <v>1</v>
      </c>
      <c r="C1413" s="2"/>
      <c r="D1413" s="305" t="s">
        <v>12041</v>
      </c>
      <c r="E1413" s="304">
        <v>1</v>
      </c>
    </row>
    <row r="1414" spans="1:5" x14ac:dyDescent="0.25">
      <c r="A1414" s="313" t="s">
        <v>12042</v>
      </c>
      <c r="B1414" s="304">
        <v>1</v>
      </c>
      <c r="C1414" s="2"/>
      <c r="D1414" s="305" t="s">
        <v>12043</v>
      </c>
      <c r="E1414" s="304">
        <v>1</v>
      </c>
    </row>
    <row r="1415" spans="1:5" x14ac:dyDescent="0.25">
      <c r="A1415" s="313" t="s">
        <v>12044</v>
      </c>
      <c r="B1415" s="304">
        <v>1</v>
      </c>
      <c r="C1415" s="2"/>
      <c r="D1415" s="305" t="s">
        <v>12045</v>
      </c>
      <c r="E1415" s="304">
        <v>1</v>
      </c>
    </row>
    <row r="1416" spans="1:5" x14ac:dyDescent="0.25">
      <c r="A1416" s="313" t="s">
        <v>12046</v>
      </c>
      <c r="B1416" s="304">
        <v>1</v>
      </c>
      <c r="C1416" s="2"/>
      <c r="D1416" s="305" t="s">
        <v>12047</v>
      </c>
      <c r="E1416" s="304">
        <v>1</v>
      </c>
    </row>
    <row r="1417" spans="1:5" x14ac:dyDescent="0.25">
      <c r="A1417" s="313" t="s">
        <v>12048</v>
      </c>
      <c r="B1417" s="304">
        <v>1</v>
      </c>
      <c r="C1417" s="2"/>
      <c r="D1417" s="305" t="s">
        <v>12049</v>
      </c>
      <c r="E1417" s="304">
        <v>1</v>
      </c>
    </row>
    <row r="1418" spans="1:5" x14ac:dyDescent="0.25">
      <c r="A1418" s="313" t="s">
        <v>12050</v>
      </c>
      <c r="B1418" s="304">
        <v>1</v>
      </c>
      <c r="C1418" s="2"/>
      <c r="D1418" s="305" t="s">
        <v>12051</v>
      </c>
      <c r="E1418" s="304">
        <v>1</v>
      </c>
    </row>
    <row r="1419" spans="1:5" x14ac:dyDescent="0.25">
      <c r="A1419" s="313" t="s">
        <v>12052</v>
      </c>
      <c r="B1419" s="304">
        <v>1</v>
      </c>
      <c r="C1419" s="2"/>
      <c r="D1419" s="305" t="s">
        <v>12053</v>
      </c>
      <c r="E1419" s="304">
        <v>1</v>
      </c>
    </row>
    <row r="1420" spans="1:5" x14ac:dyDescent="0.25">
      <c r="A1420" s="313" t="s">
        <v>12054</v>
      </c>
      <c r="B1420" s="304">
        <v>1</v>
      </c>
      <c r="C1420" s="2"/>
      <c r="D1420" s="305" t="s">
        <v>12055</v>
      </c>
      <c r="E1420" s="304">
        <v>1</v>
      </c>
    </row>
    <row r="1421" spans="1:5" x14ac:dyDescent="0.25">
      <c r="A1421" s="313" t="s">
        <v>12056</v>
      </c>
      <c r="B1421" s="304">
        <v>1</v>
      </c>
      <c r="C1421" s="2"/>
      <c r="D1421" s="305" t="s">
        <v>12057</v>
      </c>
      <c r="E1421" s="304">
        <v>1</v>
      </c>
    </row>
    <row r="1422" spans="1:5" x14ac:dyDescent="0.25">
      <c r="A1422" s="313" t="s">
        <v>12058</v>
      </c>
      <c r="B1422" s="304">
        <v>1</v>
      </c>
      <c r="C1422" s="2"/>
      <c r="D1422" s="305" t="s">
        <v>12059</v>
      </c>
      <c r="E1422" s="304">
        <v>1</v>
      </c>
    </row>
    <row r="1423" spans="1:5" x14ac:dyDescent="0.25">
      <c r="A1423" s="313" t="s">
        <v>12060</v>
      </c>
      <c r="B1423" s="304">
        <v>1</v>
      </c>
      <c r="C1423" s="2"/>
      <c r="D1423" s="305" t="s">
        <v>12061</v>
      </c>
      <c r="E1423" s="304">
        <v>1</v>
      </c>
    </row>
    <row r="1424" spans="1:5" x14ac:dyDescent="0.25">
      <c r="A1424" s="313" t="s">
        <v>12062</v>
      </c>
      <c r="B1424" s="304">
        <v>1</v>
      </c>
      <c r="C1424" s="2"/>
      <c r="D1424" s="305" t="s">
        <v>12063</v>
      </c>
      <c r="E1424" s="304">
        <v>1</v>
      </c>
    </row>
    <row r="1425" spans="1:5" x14ac:dyDescent="0.25">
      <c r="A1425" s="313" t="s">
        <v>12064</v>
      </c>
      <c r="B1425" s="304">
        <v>1</v>
      </c>
      <c r="C1425" s="2"/>
      <c r="D1425" s="305" t="s">
        <v>12065</v>
      </c>
      <c r="E1425" s="304">
        <v>1</v>
      </c>
    </row>
    <row r="1426" spans="1:5" x14ac:dyDescent="0.25">
      <c r="A1426" s="313" t="s">
        <v>12066</v>
      </c>
      <c r="B1426" s="304">
        <v>1</v>
      </c>
      <c r="C1426" s="2"/>
      <c r="D1426" s="305" t="s">
        <v>12067</v>
      </c>
      <c r="E1426" s="304">
        <v>1</v>
      </c>
    </row>
    <row r="1427" spans="1:5" x14ac:dyDescent="0.25">
      <c r="A1427" s="313" t="s">
        <v>12068</v>
      </c>
      <c r="B1427" s="304">
        <v>1</v>
      </c>
      <c r="C1427" s="2"/>
      <c r="D1427" s="305" t="s">
        <v>12069</v>
      </c>
      <c r="E1427" s="304">
        <v>1</v>
      </c>
    </row>
    <row r="1428" spans="1:5" x14ac:dyDescent="0.25">
      <c r="A1428" s="313" t="s">
        <v>12070</v>
      </c>
      <c r="B1428" s="304">
        <v>1</v>
      </c>
      <c r="C1428" s="2"/>
      <c r="D1428" s="305" t="s">
        <v>12071</v>
      </c>
      <c r="E1428" s="304">
        <v>1</v>
      </c>
    </row>
    <row r="1429" spans="1:5" x14ac:dyDescent="0.25">
      <c r="A1429" s="313" t="s">
        <v>12072</v>
      </c>
      <c r="B1429" s="304">
        <v>1</v>
      </c>
      <c r="C1429" s="2"/>
      <c r="D1429" s="305" t="s">
        <v>12073</v>
      </c>
      <c r="E1429" s="304">
        <v>1</v>
      </c>
    </row>
    <row r="1430" spans="1:5" ht="30" x14ac:dyDescent="0.25">
      <c r="A1430" s="313" t="s">
        <v>7919</v>
      </c>
      <c r="B1430" s="304">
        <v>1</v>
      </c>
      <c r="C1430" s="2"/>
      <c r="D1430" s="305" t="s">
        <v>12074</v>
      </c>
      <c r="E1430" s="304">
        <v>1</v>
      </c>
    </row>
    <row r="1431" spans="1:5" x14ac:dyDescent="0.25">
      <c r="A1431" s="313" t="s">
        <v>12075</v>
      </c>
      <c r="B1431" s="304">
        <v>1</v>
      </c>
      <c r="C1431" s="2"/>
      <c r="D1431" s="305" t="s">
        <v>12076</v>
      </c>
      <c r="E1431" s="304">
        <v>1</v>
      </c>
    </row>
    <row r="1432" spans="1:5" ht="30" x14ac:dyDescent="0.25">
      <c r="A1432" s="313" t="s">
        <v>12077</v>
      </c>
      <c r="B1432" s="304">
        <v>1</v>
      </c>
      <c r="C1432" s="2"/>
      <c r="D1432" s="305" t="s">
        <v>12078</v>
      </c>
      <c r="E1432" s="304">
        <v>1</v>
      </c>
    </row>
    <row r="1433" spans="1:5" x14ac:dyDescent="0.25">
      <c r="A1433" s="313" t="s">
        <v>12079</v>
      </c>
      <c r="B1433" s="304">
        <v>1</v>
      </c>
      <c r="C1433" s="2"/>
      <c r="D1433" s="305" t="s">
        <v>12080</v>
      </c>
      <c r="E1433" s="304">
        <v>1</v>
      </c>
    </row>
    <row r="1434" spans="1:5" x14ac:dyDescent="0.25">
      <c r="A1434" s="313" t="s">
        <v>12081</v>
      </c>
      <c r="B1434" s="304">
        <v>1</v>
      </c>
      <c r="C1434" s="2"/>
      <c r="D1434" s="305" t="s">
        <v>12082</v>
      </c>
      <c r="E1434" s="304">
        <v>1</v>
      </c>
    </row>
    <row r="1435" spans="1:5" x14ac:dyDescent="0.25">
      <c r="A1435" s="313" t="s">
        <v>12083</v>
      </c>
      <c r="B1435" s="304">
        <v>1</v>
      </c>
      <c r="C1435" s="2"/>
      <c r="D1435" s="305" t="s">
        <v>12084</v>
      </c>
      <c r="E1435" s="304">
        <v>1</v>
      </c>
    </row>
    <row r="1436" spans="1:5" ht="30" x14ac:dyDescent="0.25">
      <c r="A1436" s="313" t="s">
        <v>12085</v>
      </c>
      <c r="B1436" s="304">
        <v>1</v>
      </c>
      <c r="C1436" s="2"/>
      <c r="D1436" s="305" t="s">
        <v>12086</v>
      </c>
      <c r="E1436" s="304">
        <v>1</v>
      </c>
    </row>
    <row r="1437" spans="1:5" x14ac:dyDescent="0.25">
      <c r="A1437" s="313" t="s">
        <v>12087</v>
      </c>
      <c r="B1437" s="304">
        <v>1</v>
      </c>
      <c r="C1437" s="2"/>
      <c r="D1437" s="305" t="s">
        <v>12088</v>
      </c>
      <c r="E1437" s="304">
        <v>1</v>
      </c>
    </row>
    <row r="1438" spans="1:5" ht="30" x14ac:dyDescent="0.25">
      <c r="A1438" s="313" t="s">
        <v>12089</v>
      </c>
      <c r="B1438" s="304">
        <v>1</v>
      </c>
      <c r="C1438" s="2"/>
      <c r="D1438" s="305" t="s">
        <v>12090</v>
      </c>
      <c r="E1438" s="304">
        <v>1</v>
      </c>
    </row>
    <row r="1439" spans="1:5" x14ac:dyDescent="0.25">
      <c r="A1439" s="313" t="s">
        <v>12091</v>
      </c>
      <c r="B1439" s="304">
        <v>1</v>
      </c>
      <c r="C1439" s="2"/>
      <c r="D1439" s="305" t="s">
        <v>12092</v>
      </c>
      <c r="E1439" s="304">
        <v>1</v>
      </c>
    </row>
    <row r="1440" spans="1:5" x14ac:dyDescent="0.25">
      <c r="A1440" s="313" t="s">
        <v>12093</v>
      </c>
      <c r="B1440" s="304">
        <v>1</v>
      </c>
      <c r="C1440" s="2"/>
      <c r="D1440" s="305" t="s">
        <v>12094</v>
      </c>
      <c r="E1440" s="304">
        <v>1</v>
      </c>
    </row>
    <row r="1441" spans="1:5" x14ac:dyDescent="0.25">
      <c r="A1441" s="313" t="s">
        <v>12095</v>
      </c>
      <c r="B1441" s="304">
        <v>1</v>
      </c>
      <c r="C1441" s="2"/>
      <c r="D1441" s="305" t="s">
        <v>12096</v>
      </c>
      <c r="E1441" s="304">
        <v>1</v>
      </c>
    </row>
    <row r="1442" spans="1:5" x14ac:dyDescent="0.25">
      <c r="A1442" s="313" t="s">
        <v>12097</v>
      </c>
      <c r="B1442" s="304">
        <v>1</v>
      </c>
      <c r="C1442" s="2"/>
      <c r="D1442" s="305" t="s">
        <v>12098</v>
      </c>
      <c r="E1442" s="304">
        <v>1</v>
      </c>
    </row>
    <row r="1443" spans="1:5" x14ac:dyDescent="0.25">
      <c r="A1443" s="313" t="s">
        <v>12099</v>
      </c>
      <c r="B1443" s="304">
        <v>1</v>
      </c>
      <c r="C1443" s="2"/>
      <c r="D1443" s="305" t="s">
        <v>12100</v>
      </c>
      <c r="E1443" s="304">
        <v>1</v>
      </c>
    </row>
    <row r="1444" spans="1:5" x14ac:dyDescent="0.25">
      <c r="A1444" s="313" t="s">
        <v>12101</v>
      </c>
      <c r="B1444" s="304">
        <v>1</v>
      </c>
      <c r="C1444" s="2"/>
      <c r="D1444" s="305" t="s">
        <v>12102</v>
      </c>
      <c r="E1444" s="304">
        <v>1</v>
      </c>
    </row>
    <row r="1445" spans="1:5" x14ac:dyDescent="0.25">
      <c r="A1445" s="313" t="s">
        <v>12103</v>
      </c>
      <c r="B1445" s="304">
        <v>1</v>
      </c>
      <c r="C1445" s="2"/>
      <c r="D1445" s="305" t="s">
        <v>12104</v>
      </c>
      <c r="E1445" s="304">
        <v>1</v>
      </c>
    </row>
    <row r="1446" spans="1:5" ht="30" x14ac:dyDescent="0.25">
      <c r="A1446" s="313" t="s">
        <v>12105</v>
      </c>
      <c r="B1446" s="304">
        <v>1</v>
      </c>
      <c r="C1446" s="2"/>
      <c r="D1446" s="305" t="s">
        <v>12106</v>
      </c>
      <c r="E1446" s="304">
        <v>1</v>
      </c>
    </row>
    <row r="1447" spans="1:5" x14ac:dyDescent="0.25">
      <c r="A1447" s="313" t="s">
        <v>12107</v>
      </c>
      <c r="B1447" s="304">
        <v>1</v>
      </c>
      <c r="C1447" s="2"/>
      <c r="D1447" s="305" t="s">
        <v>12108</v>
      </c>
      <c r="E1447" s="304">
        <v>1</v>
      </c>
    </row>
    <row r="1448" spans="1:5" x14ac:dyDescent="0.25">
      <c r="A1448" s="313" t="s">
        <v>12109</v>
      </c>
      <c r="B1448" s="304">
        <v>1</v>
      </c>
      <c r="C1448" s="2"/>
      <c r="D1448" s="305" t="s">
        <v>12110</v>
      </c>
      <c r="E1448" s="304">
        <v>1</v>
      </c>
    </row>
    <row r="1449" spans="1:5" ht="30" x14ac:dyDescent="0.25">
      <c r="A1449" s="313" t="s">
        <v>12111</v>
      </c>
      <c r="B1449" s="304">
        <v>1</v>
      </c>
      <c r="C1449" s="2"/>
      <c r="D1449" s="305" t="s">
        <v>12112</v>
      </c>
      <c r="E1449" s="304">
        <v>1</v>
      </c>
    </row>
    <row r="1450" spans="1:5" x14ac:dyDescent="0.25">
      <c r="A1450" s="313" t="s">
        <v>12113</v>
      </c>
      <c r="B1450" s="304">
        <v>1</v>
      </c>
      <c r="C1450" s="2"/>
      <c r="D1450" s="305" t="s">
        <v>12114</v>
      </c>
      <c r="E1450" s="304">
        <v>1</v>
      </c>
    </row>
    <row r="1451" spans="1:5" x14ac:dyDescent="0.25">
      <c r="A1451" s="313" t="s">
        <v>12115</v>
      </c>
      <c r="B1451" s="304">
        <v>1</v>
      </c>
      <c r="C1451" s="2"/>
      <c r="D1451" s="305" t="s">
        <v>12116</v>
      </c>
      <c r="E1451" s="304">
        <v>1</v>
      </c>
    </row>
    <row r="1452" spans="1:5" ht="30" x14ac:dyDescent="0.25">
      <c r="A1452" s="313" t="s">
        <v>12117</v>
      </c>
      <c r="B1452" s="304">
        <v>1</v>
      </c>
      <c r="C1452" s="2"/>
      <c r="D1452" s="305" t="s">
        <v>12118</v>
      </c>
      <c r="E1452" s="304">
        <v>1</v>
      </c>
    </row>
    <row r="1453" spans="1:5" x14ac:dyDescent="0.25">
      <c r="A1453" s="313" t="s">
        <v>12119</v>
      </c>
      <c r="B1453" s="304">
        <v>1</v>
      </c>
      <c r="C1453" s="2"/>
      <c r="D1453" s="305" t="s">
        <v>12120</v>
      </c>
      <c r="E1453" s="304">
        <v>1</v>
      </c>
    </row>
    <row r="1454" spans="1:5" x14ac:dyDescent="0.25">
      <c r="A1454" s="313" t="s">
        <v>12121</v>
      </c>
      <c r="B1454" s="304">
        <v>1</v>
      </c>
      <c r="C1454" s="2"/>
      <c r="D1454" s="305" t="s">
        <v>12122</v>
      </c>
      <c r="E1454" s="304">
        <v>1</v>
      </c>
    </row>
    <row r="1455" spans="1:5" x14ac:dyDescent="0.25">
      <c r="A1455" s="313" t="s">
        <v>12123</v>
      </c>
      <c r="B1455" s="304">
        <v>1</v>
      </c>
      <c r="C1455" s="2"/>
      <c r="D1455" s="305" t="s">
        <v>12124</v>
      </c>
      <c r="E1455" s="304">
        <v>1</v>
      </c>
    </row>
    <row r="1456" spans="1:5" x14ac:dyDescent="0.25">
      <c r="A1456" s="313" t="s">
        <v>12125</v>
      </c>
      <c r="B1456" s="304">
        <v>1</v>
      </c>
      <c r="C1456" s="2"/>
      <c r="D1456" s="305" t="s">
        <v>12126</v>
      </c>
      <c r="E1456" s="304">
        <v>1</v>
      </c>
    </row>
    <row r="1457" spans="1:5" x14ac:dyDescent="0.25">
      <c r="A1457" s="313" t="s">
        <v>7921</v>
      </c>
      <c r="B1457" s="304">
        <v>1</v>
      </c>
      <c r="C1457" s="2"/>
      <c r="D1457" s="305" t="s">
        <v>12127</v>
      </c>
      <c r="E1457" s="304">
        <v>1</v>
      </c>
    </row>
    <row r="1458" spans="1:5" x14ac:dyDescent="0.25">
      <c r="A1458" s="313" t="s">
        <v>12128</v>
      </c>
      <c r="B1458" s="304">
        <v>1</v>
      </c>
      <c r="C1458" s="2"/>
      <c r="D1458" s="305" t="s">
        <v>12129</v>
      </c>
      <c r="E1458" s="304">
        <v>1</v>
      </c>
    </row>
    <row r="1459" spans="1:5" x14ac:dyDescent="0.25">
      <c r="A1459" s="313" t="s">
        <v>12130</v>
      </c>
      <c r="B1459" s="304">
        <v>1</v>
      </c>
      <c r="C1459" s="2"/>
      <c r="D1459" s="305" t="s">
        <v>12131</v>
      </c>
      <c r="E1459" s="304">
        <v>1</v>
      </c>
    </row>
    <row r="1460" spans="1:5" x14ac:dyDescent="0.25">
      <c r="A1460" s="313" t="s">
        <v>12132</v>
      </c>
      <c r="B1460" s="304">
        <v>1</v>
      </c>
      <c r="C1460" s="2"/>
      <c r="D1460" s="305" t="s">
        <v>12133</v>
      </c>
      <c r="E1460" s="304">
        <v>1</v>
      </c>
    </row>
    <row r="1461" spans="1:5" ht="30" x14ac:dyDescent="0.25">
      <c r="A1461" s="313" t="s">
        <v>12134</v>
      </c>
      <c r="B1461" s="304">
        <v>1</v>
      </c>
      <c r="C1461" s="2"/>
      <c r="D1461" s="305" t="s">
        <v>12135</v>
      </c>
      <c r="E1461" s="304">
        <v>1</v>
      </c>
    </row>
    <row r="1462" spans="1:5" x14ac:dyDescent="0.25">
      <c r="A1462" s="313" t="s">
        <v>12136</v>
      </c>
      <c r="B1462" s="304">
        <v>1</v>
      </c>
      <c r="C1462" s="2"/>
      <c r="D1462" s="305" t="s">
        <v>12137</v>
      </c>
      <c r="E1462" s="304">
        <v>1</v>
      </c>
    </row>
    <row r="1463" spans="1:5" x14ac:dyDescent="0.25">
      <c r="A1463" s="313" t="s">
        <v>12138</v>
      </c>
      <c r="B1463" s="304">
        <v>1</v>
      </c>
      <c r="C1463" s="2"/>
      <c r="D1463" s="305" t="s">
        <v>12139</v>
      </c>
      <c r="E1463" s="304">
        <v>1</v>
      </c>
    </row>
    <row r="1464" spans="1:5" x14ac:dyDescent="0.25">
      <c r="A1464" s="313" t="s">
        <v>12140</v>
      </c>
      <c r="B1464" s="304">
        <v>1</v>
      </c>
      <c r="C1464" s="2"/>
      <c r="D1464" s="305" t="s">
        <v>12141</v>
      </c>
      <c r="E1464" s="304">
        <v>1</v>
      </c>
    </row>
    <row r="1465" spans="1:5" x14ac:dyDescent="0.25">
      <c r="A1465" s="313" t="s">
        <v>12142</v>
      </c>
      <c r="B1465" s="304">
        <v>1</v>
      </c>
      <c r="C1465" s="2"/>
      <c r="D1465" s="305" t="s">
        <v>12143</v>
      </c>
      <c r="E1465" s="304">
        <v>1</v>
      </c>
    </row>
    <row r="1466" spans="1:5" ht="45" x14ac:dyDescent="0.25">
      <c r="A1466" s="313" t="s">
        <v>12144</v>
      </c>
      <c r="B1466" s="304">
        <v>1</v>
      </c>
      <c r="C1466" s="2"/>
      <c r="D1466" s="305" t="s">
        <v>12145</v>
      </c>
      <c r="E1466" s="304">
        <v>1</v>
      </c>
    </row>
    <row r="1467" spans="1:5" x14ac:dyDescent="0.25">
      <c r="A1467" s="313" t="s">
        <v>12146</v>
      </c>
      <c r="B1467" s="304">
        <v>1</v>
      </c>
      <c r="C1467" s="2"/>
      <c r="D1467" s="305" t="s">
        <v>12147</v>
      </c>
      <c r="E1467" s="304">
        <v>1</v>
      </c>
    </row>
    <row r="1468" spans="1:5" x14ac:dyDescent="0.25">
      <c r="A1468" s="313" t="s">
        <v>12148</v>
      </c>
      <c r="B1468" s="304">
        <v>1</v>
      </c>
      <c r="C1468" s="2"/>
      <c r="D1468" s="305" t="s">
        <v>12149</v>
      </c>
      <c r="E1468" s="304">
        <v>1</v>
      </c>
    </row>
    <row r="1469" spans="1:5" x14ac:dyDescent="0.25">
      <c r="A1469" s="313" t="s">
        <v>12150</v>
      </c>
      <c r="B1469" s="304">
        <v>1</v>
      </c>
      <c r="C1469" s="2"/>
      <c r="D1469" s="305" t="s">
        <v>12151</v>
      </c>
      <c r="E1469" s="304">
        <v>1</v>
      </c>
    </row>
    <row r="1470" spans="1:5" x14ac:dyDescent="0.25">
      <c r="A1470" s="313" t="s">
        <v>12152</v>
      </c>
      <c r="B1470" s="304">
        <v>1</v>
      </c>
      <c r="C1470" s="2"/>
      <c r="D1470" s="305" t="s">
        <v>12153</v>
      </c>
      <c r="E1470" s="304">
        <v>1</v>
      </c>
    </row>
    <row r="1471" spans="1:5" ht="30" x14ac:dyDescent="0.25">
      <c r="A1471" s="313" t="s">
        <v>12154</v>
      </c>
      <c r="B1471" s="304">
        <v>1</v>
      </c>
      <c r="C1471" s="2"/>
      <c r="D1471" s="305" t="s">
        <v>12155</v>
      </c>
      <c r="E1471" s="304">
        <v>1</v>
      </c>
    </row>
    <row r="1472" spans="1:5" ht="30" x14ac:dyDescent="0.25">
      <c r="A1472" s="313" t="s">
        <v>12156</v>
      </c>
      <c r="B1472" s="304">
        <v>1</v>
      </c>
      <c r="C1472" s="2"/>
      <c r="D1472" s="305" t="s">
        <v>12157</v>
      </c>
      <c r="E1472" s="304">
        <v>1</v>
      </c>
    </row>
    <row r="1473" spans="1:5" x14ac:dyDescent="0.25">
      <c r="A1473" s="313" t="s">
        <v>12158</v>
      </c>
      <c r="B1473" s="304">
        <v>1</v>
      </c>
      <c r="C1473" s="2"/>
      <c r="D1473" s="305" t="s">
        <v>12159</v>
      </c>
      <c r="E1473" s="304">
        <v>1</v>
      </c>
    </row>
    <row r="1474" spans="1:5" x14ac:dyDescent="0.25">
      <c r="A1474" s="313" t="s">
        <v>12160</v>
      </c>
      <c r="B1474" s="304">
        <v>1</v>
      </c>
      <c r="C1474" s="2"/>
      <c r="D1474" s="305" t="s">
        <v>12161</v>
      </c>
      <c r="E1474" s="304">
        <v>1</v>
      </c>
    </row>
    <row r="1475" spans="1:5" ht="45" x14ac:dyDescent="0.25">
      <c r="A1475" s="313" t="s">
        <v>12162</v>
      </c>
      <c r="B1475" s="304">
        <v>1</v>
      </c>
      <c r="C1475" s="2"/>
      <c r="D1475" s="305" t="s">
        <v>12163</v>
      </c>
      <c r="E1475" s="304">
        <v>1</v>
      </c>
    </row>
    <row r="1476" spans="1:5" x14ac:dyDescent="0.25">
      <c r="A1476" s="313" t="s">
        <v>12164</v>
      </c>
      <c r="B1476" s="304">
        <v>1</v>
      </c>
      <c r="C1476" s="2"/>
      <c r="D1476" s="305" t="s">
        <v>12165</v>
      </c>
      <c r="E1476" s="304">
        <v>1</v>
      </c>
    </row>
    <row r="1477" spans="1:5" x14ac:dyDescent="0.25">
      <c r="A1477" s="313" t="s">
        <v>12166</v>
      </c>
      <c r="B1477" s="304">
        <v>1</v>
      </c>
      <c r="C1477" s="2"/>
      <c r="D1477" s="305" t="s">
        <v>12167</v>
      </c>
      <c r="E1477" s="304">
        <v>1</v>
      </c>
    </row>
    <row r="1478" spans="1:5" x14ac:dyDescent="0.25">
      <c r="A1478" s="313" t="s">
        <v>12168</v>
      </c>
      <c r="B1478" s="304">
        <v>1</v>
      </c>
      <c r="C1478" s="2"/>
      <c r="D1478" s="305" t="s">
        <v>12169</v>
      </c>
      <c r="E1478" s="304">
        <v>1</v>
      </c>
    </row>
    <row r="1479" spans="1:5" x14ac:dyDescent="0.25">
      <c r="A1479" s="313" t="s">
        <v>12170</v>
      </c>
      <c r="B1479" s="304">
        <v>1</v>
      </c>
      <c r="C1479" s="2"/>
      <c r="D1479" s="305" t="s">
        <v>12171</v>
      </c>
      <c r="E1479" s="304">
        <v>1</v>
      </c>
    </row>
    <row r="1480" spans="1:5" x14ac:dyDescent="0.25">
      <c r="A1480" s="313" t="s">
        <v>12172</v>
      </c>
      <c r="B1480" s="304">
        <v>1</v>
      </c>
      <c r="C1480" s="2"/>
      <c r="D1480" s="305" t="s">
        <v>12173</v>
      </c>
      <c r="E1480" s="304">
        <v>1</v>
      </c>
    </row>
    <row r="1481" spans="1:5" ht="30" x14ac:dyDescent="0.25">
      <c r="A1481" s="313" t="s">
        <v>12174</v>
      </c>
      <c r="B1481" s="304">
        <v>1</v>
      </c>
      <c r="C1481" s="2"/>
      <c r="D1481" s="305" t="s">
        <v>12175</v>
      </c>
      <c r="E1481" s="304">
        <v>1</v>
      </c>
    </row>
    <row r="1482" spans="1:5" x14ac:dyDescent="0.25">
      <c r="A1482" s="313" t="s">
        <v>12176</v>
      </c>
      <c r="B1482" s="304">
        <v>1</v>
      </c>
      <c r="C1482" s="2"/>
      <c r="D1482" s="305" t="s">
        <v>12177</v>
      </c>
      <c r="E1482" s="304">
        <v>1</v>
      </c>
    </row>
    <row r="1483" spans="1:5" x14ac:dyDescent="0.25">
      <c r="A1483" s="313" t="s">
        <v>12178</v>
      </c>
      <c r="B1483" s="304">
        <v>1</v>
      </c>
      <c r="C1483" s="2"/>
      <c r="D1483" s="305" t="s">
        <v>12179</v>
      </c>
      <c r="E1483" s="304">
        <v>1</v>
      </c>
    </row>
    <row r="1484" spans="1:5" x14ac:dyDescent="0.25">
      <c r="A1484" s="313" t="s">
        <v>12180</v>
      </c>
      <c r="B1484" s="304">
        <v>1</v>
      </c>
      <c r="C1484" s="2"/>
      <c r="D1484" s="305" t="s">
        <v>12181</v>
      </c>
      <c r="E1484" s="304">
        <v>1</v>
      </c>
    </row>
    <row r="1485" spans="1:5" x14ac:dyDescent="0.25">
      <c r="A1485" s="313" t="s">
        <v>12182</v>
      </c>
      <c r="B1485" s="304">
        <v>1</v>
      </c>
      <c r="C1485" s="2"/>
      <c r="D1485" s="305" t="s">
        <v>12183</v>
      </c>
      <c r="E1485" s="304">
        <v>1</v>
      </c>
    </row>
    <row r="1486" spans="1:5" x14ac:dyDescent="0.25">
      <c r="A1486" s="313" t="s">
        <v>12184</v>
      </c>
      <c r="B1486" s="304">
        <v>1</v>
      </c>
      <c r="C1486" s="2"/>
      <c r="D1486" s="305" t="s">
        <v>12185</v>
      </c>
      <c r="E1486" s="304">
        <v>1</v>
      </c>
    </row>
    <row r="1487" spans="1:5" x14ac:dyDescent="0.25">
      <c r="A1487" s="313" t="s">
        <v>12186</v>
      </c>
      <c r="B1487" s="304">
        <v>1</v>
      </c>
      <c r="C1487" s="2"/>
      <c r="D1487" s="305" t="s">
        <v>12187</v>
      </c>
      <c r="E1487" s="304">
        <v>1</v>
      </c>
    </row>
    <row r="1488" spans="1:5" x14ac:dyDescent="0.25">
      <c r="A1488" s="313" t="s">
        <v>12188</v>
      </c>
      <c r="B1488" s="304">
        <v>1</v>
      </c>
      <c r="C1488" s="2"/>
      <c r="D1488" s="305" t="s">
        <v>12189</v>
      </c>
      <c r="E1488" s="304">
        <v>1</v>
      </c>
    </row>
    <row r="1489" spans="1:5" x14ac:dyDescent="0.25">
      <c r="A1489" s="313" t="s">
        <v>7922</v>
      </c>
      <c r="B1489" s="304">
        <v>1</v>
      </c>
      <c r="C1489" s="2"/>
      <c r="D1489" s="305" t="s">
        <v>12190</v>
      </c>
      <c r="E1489" s="304">
        <v>1</v>
      </c>
    </row>
    <row r="1490" spans="1:5" x14ac:dyDescent="0.25">
      <c r="A1490" s="313" t="s">
        <v>12191</v>
      </c>
      <c r="B1490" s="304">
        <v>1</v>
      </c>
      <c r="C1490" s="2"/>
      <c r="D1490" s="305" t="s">
        <v>12192</v>
      </c>
      <c r="E1490" s="304">
        <v>1</v>
      </c>
    </row>
    <row r="1491" spans="1:5" x14ac:dyDescent="0.25">
      <c r="A1491" s="313" t="s">
        <v>12193</v>
      </c>
      <c r="B1491" s="304">
        <v>1</v>
      </c>
      <c r="C1491" s="2"/>
      <c r="D1491" s="305" t="s">
        <v>12194</v>
      </c>
      <c r="E1491" s="304">
        <v>1</v>
      </c>
    </row>
    <row r="1492" spans="1:5" x14ac:dyDescent="0.25">
      <c r="A1492" s="313" t="s">
        <v>12195</v>
      </c>
      <c r="B1492" s="304">
        <v>1</v>
      </c>
      <c r="C1492" s="2"/>
      <c r="D1492" s="305" t="s">
        <v>12196</v>
      </c>
      <c r="E1492" s="304">
        <v>1</v>
      </c>
    </row>
    <row r="1493" spans="1:5" x14ac:dyDescent="0.25">
      <c r="A1493" s="313" t="s">
        <v>12197</v>
      </c>
      <c r="B1493" s="304">
        <v>1</v>
      </c>
      <c r="C1493" s="2"/>
      <c r="D1493" s="305" t="s">
        <v>12198</v>
      </c>
      <c r="E1493" s="304">
        <v>1</v>
      </c>
    </row>
    <row r="1494" spans="1:5" x14ac:dyDescent="0.25">
      <c r="A1494" s="313" t="s">
        <v>12199</v>
      </c>
      <c r="B1494" s="304">
        <v>1</v>
      </c>
      <c r="C1494" s="2"/>
      <c r="D1494" s="305" t="s">
        <v>12200</v>
      </c>
      <c r="E1494" s="304">
        <v>1</v>
      </c>
    </row>
    <row r="1495" spans="1:5" x14ac:dyDescent="0.25">
      <c r="A1495" s="313" t="s">
        <v>12201</v>
      </c>
      <c r="B1495" s="304">
        <v>1</v>
      </c>
      <c r="C1495" s="2"/>
      <c r="D1495" s="305" t="s">
        <v>12202</v>
      </c>
      <c r="E1495" s="304">
        <v>1</v>
      </c>
    </row>
    <row r="1496" spans="1:5" x14ac:dyDescent="0.25">
      <c r="A1496" s="313" t="s">
        <v>12203</v>
      </c>
      <c r="B1496" s="304">
        <v>1</v>
      </c>
      <c r="C1496" s="2"/>
      <c r="D1496" s="305" t="s">
        <v>12204</v>
      </c>
      <c r="E1496" s="304">
        <v>1</v>
      </c>
    </row>
    <row r="1497" spans="1:5" x14ac:dyDescent="0.25">
      <c r="A1497" s="313" t="s">
        <v>12205</v>
      </c>
      <c r="B1497" s="304">
        <v>1</v>
      </c>
      <c r="C1497" s="2"/>
      <c r="D1497" s="305" t="s">
        <v>12206</v>
      </c>
      <c r="E1497" s="304">
        <v>1</v>
      </c>
    </row>
    <row r="1498" spans="1:5" ht="30" x14ac:dyDescent="0.25">
      <c r="A1498" s="313" t="s">
        <v>12207</v>
      </c>
      <c r="B1498" s="304">
        <v>1</v>
      </c>
      <c r="C1498" s="2"/>
      <c r="D1498" s="305" t="s">
        <v>12208</v>
      </c>
      <c r="E1498" s="304">
        <v>1</v>
      </c>
    </row>
    <row r="1499" spans="1:5" ht="30" x14ac:dyDescent="0.25">
      <c r="A1499" s="313" t="s">
        <v>12209</v>
      </c>
      <c r="B1499" s="304">
        <v>1</v>
      </c>
      <c r="C1499" s="2"/>
      <c r="D1499" s="305" t="s">
        <v>12210</v>
      </c>
      <c r="E1499" s="304">
        <v>1</v>
      </c>
    </row>
    <row r="1500" spans="1:5" x14ac:dyDescent="0.25">
      <c r="A1500" s="313" t="s">
        <v>12211</v>
      </c>
      <c r="B1500" s="304">
        <v>1</v>
      </c>
      <c r="C1500" s="2"/>
      <c r="D1500" s="305" t="s">
        <v>12212</v>
      </c>
      <c r="E1500" s="304">
        <v>1</v>
      </c>
    </row>
    <row r="1501" spans="1:5" x14ac:dyDescent="0.25">
      <c r="A1501" s="313" t="s">
        <v>12213</v>
      </c>
      <c r="B1501" s="304">
        <v>1</v>
      </c>
      <c r="C1501" s="2"/>
      <c r="D1501" s="305" t="s">
        <v>12214</v>
      </c>
      <c r="E1501" s="304">
        <v>1</v>
      </c>
    </row>
    <row r="1502" spans="1:5" x14ac:dyDescent="0.25">
      <c r="A1502" s="313" t="s">
        <v>12215</v>
      </c>
      <c r="B1502" s="304">
        <v>1</v>
      </c>
      <c r="C1502" s="2"/>
      <c r="D1502" s="305" t="s">
        <v>12216</v>
      </c>
      <c r="E1502" s="304">
        <v>1</v>
      </c>
    </row>
    <row r="1503" spans="1:5" ht="30" x14ac:dyDescent="0.25">
      <c r="A1503" s="313" t="s">
        <v>12217</v>
      </c>
      <c r="B1503" s="304">
        <v>1</v>
      </c>
      <c r="C1503" s="2"/>
      <c r="D1503" s="305" t="s">
        <v>12218</v>
      </c>
      <c r="E1503" s="304">
        <v>1</v>
      </c>
    </row>
    <row r="1504" spans="1:5" ht="30" x14ac:dyDescent="0.25">
      <c r="A1504" s="313" t="s">
        <v>12219</v>
      </c>
      <c r="B1504" s="304">
        <v>1</v>
      </c>
      <c r="C1504" s="2"/>
      <c r="D1504" s="305" t="s">
        <v>12220</v>
      </c>
      <c r="E1504" s="304">
        <v>1</v>
      </c>
    </row>
    <row r="1505" spans="1:5" x14ac:dyDescent="0.25">
      <c r="A1505" s="313" t="s">
        <v>12221</v>
      </c>
      <c r="B1505" s="304">
        <v>1</v>
      </c>
      <c r="C1505" s="2"/>
      <c r="D1505" s="305" t="s">
        <v>12222</v>
      </c>
      <c r="E1505" s="304">
        <v>1</v>
      </c>
    </row>
    <row r="1506" spans="1:5" x14ac:dyDescent="0.25">
      <c r="A1506" s="313" t="s">
        <v>12223</v>
      </c>
      <c r="B1506" s="304">
        <v>1</v>
      </c>
      <c r="C1506" s="2"/>
      <c r="D1506" s="305" t="s">
        <v>12224</v>
      </c>
      <c r="E1506" s="304">
        <v>1</v>
      </c>
    </row>
    <row r="1507" spans="1:5" x14ac:dyDescent="0.25">
      <c r="A1507" s="313" t="s">
        <v>12225</v>
      </c>
      <c r="B1507" s="304">
        <v>1</v>
      </c>
      <c r="C1507" s="2"/>
      <c r="D1507" s="305" t="s">
        <v>12226</v>
      </c>
      <c r="E1507" s="304">
        <v>1</v>
      </c>
    </row>
    <row r="1508" spans="1:5" x14ac:dyDescent="0.25">
      <c r="A1508" s="313" t="s">
        <v>12227</v>
      </c>
      <c r="B1508" s="304">
        <v>1</v>
      </c>
      <c r="C1508" s="2"/>
      <c r="D1508" s="305" t="s">
        <v>12228</v>
      </c>
      <c r="E1508" s="304">
        <v>1</v>
      </c>
    </row>
    <row r="1509" spans="1:5" x14ac:dyDescent="0.25">
      <c r="A1509" s="313" t="s">
        <v>12229</v>
      </c>
      <c r="B1509" s="304">
        <v>1</v>
      </c>
      <c r="C1509" s="2"/>
      <c r="D1509" s="305" t="s">
        <v>12230</v>
      </c>
      <c r="E1509" s="304">
        <v>1</v>
      </c>
    </row>
    <row r="1510" spans="1:5" x14ac:dyDescent="0.25">
      <c r="A1510" s="313" t="s">
        <v>12231</v>
      </c>
      <c r="B1510" s="304">
        <v>1</v>
      </c>
      <c r="C1510" s="2"/>
      <c r="D1510" s="305" t="s">
        <v>12232</v>
      </c>
      <c r="E1510" s="304">
        <v>1</v>
      </c>
    </row>
    <row r="1511" spans="1:5" x14ac:dyDescent="0.25">
      <c r="A1511" s="313" t="s">
        <v>12233</v>
      </c>
      <c r="B1511" s="304">
        <v>1</v>
      </c>
      <c r="C1511" s="2"/>
      <c r="D1511" s="305" t="s">
        <v>12234</v>
      </c>
      <c r="E1511" s="304">
        <v>1</v>
      </c>
    </row>
    <row r="1512" spans="1:5" x14ac:dyDescent="0.25">
      <c r="A1512" s="313" t="s">
        <v>12235</v>
      </c>
      <c r="B1512" s="304">
        <v>1</v>
      </c>
      <c r="C1512" s="2"/>
      <c r="D1512" s="305" t="s">
        <v>12236</v>
      </c>
      <c r="E1512" s="304">
        <v>1</v>
      </c>
    </row>
    <row r="1513" spans="1:5" x14ac:dyDescent="0.25">
      <c r="A1513" s="313" t="s">
        <v>12237</v>
      </c>
      <c r="B1513" s="304">
        <v>1</v>
      </c>
      <c r="C1513" s="2"/>
      <c r="D1513" s="305" t="s">
        <v>12238</v>
      </c>
      <c r="E1513" s="304">
        <v>1</v>
      </c>
    </row>
    <row r="1514" spans="1:5" x14ac:dyDescent="0.25">
      <c r="A1514" s="313" t="s">
        <v>12239</v>
      </c>
      <c r="B1514" s="304">
        <v>1</v>
      </c>
      <c r="C1514" s="2"/>
      <c r="D1514" s="305" t="s">
        <v>12240</v>
      </c>
      <c r="E1514" s="304">
        <v>1</v>
      </c>
    </row>
    <row r="1515" spans="1:5" x14ac:dyDescent="0.25">
      <c r="A1515" s="313" t="s">
        <v>12241</v>
      </c>
      <c r="B1515" s="304">
        <v>1</v>
      </c>
      <c r="C1515" s="2"/>
      <c r="D1515" s="305" t="s">
        <v>12242</v>
      </c>
      <c r="E1515" s="304">
        <v>1</v>
      </c>
    </row>
    <row r="1516" spans="1:5" x14ac:dyDescent="0.25">
      <c r="A1516" s="313" t="s">
        <v>7008</v>
      </c>
      <c r="B1516" s="304">
        <v>1</v>
      </c>
      <c r="C1516" s="2"/>
      <c r="D1516" s="305" t="s">
        <v>12243</v>
      </c>
      <c r="E1516" s="304">
        <v>1</v>
      </c>
    </row>
    <row r="1517" spans="1:5" x14ac:dyDescent="0.25">
      <c r="A1517" s="313" t="s">
        <v>12244</v>
      </c>
      <c r="B1517" s="304">
        <v>1</v>
      </c>
      <c r="C1517" s="2"/>
      <c r="D1517" s="305" t="s">
        <v>12245</v>
      </c>
      <c r="E1517" s="304">
        <v>1</v>
      </c>
    </row>
    <row r="1518" spans="1:5" x14ac:dyDescent="0.25">
      <c r="A1518" s="313" t="s">
        <v>12246</v>
      </c>
      <c r="B1518" s="304">
        <v>1</v>
      </c>
      <c r="C1518" s="2"/>
      <c r="D1518" s="305" t="s">
        <v>12247</v>
      </c>
      <c r="E1518" s="304">
        <v>1</v>
      </c>
    </row>
    <row r="1519" spans="1:5" ht="30" x14ac:dyDescent="0.25">
      <c r="A1519" s="313" t="s">
        <v>12248</v>
      </c>
      <c r="B1519" s="304">
        <v>1</v>
      </c>
      <c r="C1519" s="2"/>
      <c r="D1519" s="305" t="s">
        <v>12249</v>
      </c>
      <c r="E1519" s="304">
        <v>1</v>
      </c>
    </row>
    <row r="1520" spans="1:5" x14ac:dyDescent="0.25">
      <c r="A1520" s="313" t="s">
        <v>12250</v>
      </c>
      <c r="B1520" s="304">
        <v>1</v>
      </c>
      <c r="C1520" s="2"/>
      <c r="D1520" s="305" t="s">
        <v>12251</v>
      </c>
      <c r="E1520" s="304">
        <v>1</v>
      </c>
    </row>
    <row r="1521" spans="1:5" ht="30" x14ac:dyDescent="0.25">
      <c r="A1521" s="313" t="s">
        <v>12252</v>
      </c>
      <c r="B1521" s="304">
        <v>1</v>
      </c>
      <c r="C1521" s="2"/>
      <c r="D1521" s="305" t="s">
        <v>12253</v>
      </c>
      <c r="E1521" s="304">
        <v>1</v>
      </c>
    </row>
    <row r="1522" spans="1:5" ht="30" x14ac:dyDescent="0.25">
      <c r="A1522" s="313" t="s">
        <v>12254</v>
      </c>
      <c r="B1522" s="304">
        <v>1</v>
      </c>
      <c r="C1522" s="2"/>
      <c r="D1522" s="305" t="s">
        <v>12255</v>
      </c>
      <c r="E1522" s="304">
        <v>1</v>
      </c>
    </row>
    <row r="1523" spans="1:5" x14ac:dyDescent="0.25">
      <c r="A1523" s="313" t="s">
        <v>12256</v>
      </c>
      <c r="B1523" s="304">
        <v>1</v>
      </c>
      <c r="C1523" s="2"/>
      <c r="D1523" s="305" t="s">
        <v>12257</v>
      </c>
      <c r="E1523" s="304">
        <v>1</v>
      </c>
    </row>
    <row r="1524" spans="1:5" ht="30" x14ac:dyDescent="0.25">
      <c r="A1524" s="313" t="s">
        <v>12258</v>
      </c>
      <c r="B1524" s="304">
        <v>1</v>
      </c>
      <c r="C1524" s="2"/>
      <c r="D1524" s="305" t="s">
        <v>12259</v>
      </c>
      <c r="E1524" s="304">
        <v>1</v>
      </c>
    </row>
    <row r="1525" spans="1:5" x14ac:dyDescent="0.25">
      <c r="A1525" s="313" t="s">
        <v>12260</v>
      </c>
      <c r="B1525" s="304">
        <v>1</v>
      </c>
      <c r="C1525" s="2"/>
      <c r="D1525" s="305" t="s">
        <v>12261</v>
      </c>
      <c r="E1525" s="304">
        <v>1</v>
      </c>
    </row>
    <row r="1526" spans="1:5" x14ac:dyDescent="0.25">
      <c r="A1526" s="313" t="s">
        <v>12262</v>
      </c>
      <c r="B1526" s="304">
        <v>1</v>
      </c>
      <c r="C1526" s="2"/>
      <c r="D1526" s="305" t="s">
        <v>12263</v>
      </c>
      <c r="E1526" s="304">
        <v>1</v>
      </c>
    </row>
    <row r="1527" spans="1:5" x14ac:dyDescent="0.25">
      <c r="A1527" s="313" t="s">
        <v>12264</v>
      </c>
      <c r="B1527" s="304">
        <v>1</v>
      </c>
      <c r="C1527" s="2"/>
      <c r="D1527" s="305" t="s">
        <v>12265</v>
      </c>
      <c r="E1527" s="304">
        <v>1</v>
      </c>
    </row>
    <row r="1528" spans="1:5" x14ac:dyDescent="0.25">
      <c r="A1528" s="313" t="s">
        <v>12266</v>
      </c>
      <c r="B1528" s="304">
        <v>1</v>
      </c>
      <c r="C1528" s="2"/>
      <c r="D1528" s="305" t="s">
        <v>12267</v>
      </c>
      <c r="E1528" s="304">
        <v>1</v>
      </c>
    </row>
    <row r="1529" spans="1:5" x14ac:dyDescent="0.25">
      <c r="A1529" s="313" t="s">
        <v>12268</v>
      </c>
      <c r="B1529" s="304">
        <v>1</v>
      </c>
      <c r="C1529" s="2"/>
      <c r="D1529" s="305" t="s">
        <v>12269</v>
      </c>
      <c r="E1529" s="304">
        <v>1</v>
      </c>
    </row>
    <row r="1530" spans="1:5" ht="30" x14ac:dyDescent="0.25">
      <c r="A1530" s="313" t="s">
        <v>12270</v>
      </c>
      <c r="B1530" s="304">
        <v>1</v>
      </c>
      <c r="C1530" s="2"/>
      <c r="D1530" s="305" t="s">
        <v>12271</v>
      </c>
      <c r="E1530" s="304">
        <v>1</v>
      </c>
    </row>
    <row r="1531" spans="1:5" x14ac:dyDescent="0.25">
      <c r="A1531" s="313" t="s">
        <v>12272</v>
      </c>
      <c r="B1531" s="304">
        <v>1</v>
      </c>
      <c r="C1531" s="2"/>
      <c r="D1531" s="305" t="s">
        <v>12273</v>
      </c>
      <c r="E1531" s="304">
        <v>1</v>
      </c>
    </row>
    <row r="1532" spans="1:5" x14ac:dyDescent="0.25">
      <c r="A1532" s="313" t="s">
        <v>12274</v>
      </c>
      <c r="B1532" s="304">
        <v>1</v>
      </c>
      <c r="C1532" s="2"/>
      <c r="D1532" s="305" t="s">
        <v>12275</v>
      </c>
      <c r="E1532" s="304">
        <v>1</v>
      </c>
    </row>
    <row r="1533" spans="1:5" ht="30" x14ac:dyDescent="0.25">
      <c r="A1533" s="313" t="s">
        <v>12276</v>
      </c>
      <c r="B1533" s="304">
        <v>1</v>
      </c>
      <c r="C1533" s="2"/>
      <c r="D1533" s="305" t="s">
        <v>12277</v>
      </c>
      <c r="E1533" s="304">
        <v>1</v>
      </c>
    </row>
    <row r="1534" spans="1:5" x14ac:dyDescent="0.25">
      <c r="A1534" s="313" t="s">
        <v>12278</v>
      </c>
      <c r="B1534" s="304">
        <v>1</v>
      </c>
      <c r="C1534" s="2"/>
      <c r="D1534" s="305" t="s">
        <v>12279</v>
      </c>
      <c r="E1534" s="304">
        <v>1</v>
      </c>
    </row>
    <row r="1535" spans="1:5" x14ac:dyDescent="0.25">
      <c r="A1535" s="313" t="s">
        <v>12280</v>
      </c>
      <c r="B1535" s="304">
        <v>1</v>
      </c>
      <c r="C1535" s="2"/>
      <c r="D1535" s="305" t="s">
        <v>12281</v>
      </c>
      <c r="E1535" s="304">
        <v>1</v>
      </c>
    </row>
    <row r="1536" spans="1:5" x14ac:dyDescent="0.25">
      <c r="A1536" s="313" t="s">
        <v>12282</v>
      </c>
      <c r="B1536" s="304">
        <v>1</v>
      </c>
      <c r="C1536" s="2"/>
      <c r="D1536" s="305" t="s">
        <v>12283</v>
      </c>
      <c r="E1536" s="304">
        <v>1</v>
      </c>
    </row>
    <row r="1537" spans="1:5" x14ac:dyDescent="0.25">
      <c r="A1537" s="313" t="s">
        <v>12284</v>
      </c>
      <c r="B1537" s="304">
        <v>1</v>
      </c>
      <c r="C1537" s="2"/>
      <c r="D1537" s="305" t="s">
        <v>12285</v>
      </c>
      <c r="E1537" s="304">
        <v>1</v>
      </c>
    </row>
    <row r="1538" spans="1:5" x14ac:dyDescent="0.25">
      <c r="A1538" s="313" t="s">
        <v>12286</v>
      </c>
      <c r="B1538" s="304">
        <v>1</v>
      </c>
      <c r="C1538" s="2"/>
      <c r="D1538" s="305" t="s">
        <v>12287</v>
      </c>
      <c r="E1538" s="304">
        <v>1</v>
      </c>
    </row>
    <row r="1539" spans="1:5" x14ac:dyDescent="0.25">
      <c r="A1539" s="313" t="s">
        <v>12288</v>
      </c>
      <c r="B1539" s="304">
        <v>1</v>
      </c>
      <c r="C1539" s="2"/>
      <c r="D1539" s="305" t="s">
        <v>12289</v>
      </c>
      <c r="E1539" s="304">
        <v>1</v>
      </c>
    </row>
    <row r="1540" spans="1:5" x14ac:dyDescent="0.25">
      <c r="A1540" s="313" t="s">
        <v>12290</v>
      </c>
      <c r="B1540" s="304">
        <v>1</v>
      </c>
      <c r="C1540" s="2"/>
      <c r="D1540" s="305" t="s">
        <v>12291</v>
      </c>
      <c r="E1540" s="304">
        <v>1</v>
      </c>
    </row>
    <row r="1541" spans="1:5" x14ac:dyDescent="0.25">
      <c r="A1541" s="313" t="s">
        <v>12292</v>
      </c>
      <c r="B1541" s="304">
        <v>1</v>
      </c>
      <c r="C1541" s="2"/>
      <c r="D1541" s="305" t="s">
        <v>12293</v>
      </c>
      <c r="E1541" s="304">
        <v>1</v>
      </c>
    </row>
    <row r="1542" spans="1:5" x14ac:dyDescent="0.25">
      <c r="A1542" s="313" t="s">
        <v>12294</v>
      </c>
      <c r="B1542" s="304">
        <v>1</v>
      </c>
      <c r="C1542" s="2"/>
      <c r="D1542" s="305" t="s">
        <v>12295</v>
      </c>
      <c r="E1542" s="304">
        <v>1</v>
      </c>
    </row>
    <row r="1543" spans="1:5" x14ac:dyDescent="0.25">
      <c r="A1543" s="313" t="s">
        <v>12296</v>
      </c>
      <c r="B1543" s="304">
        <v>1</v>
      </c>
      <c r="C1543" s="2"/>
      <c r="D1543" s="305" t="s">
        <v>12297</v>
      </c>
      <c r="E1543" s="304">
        <v>1</v>
      </c>
    </row>
    <row r="1544" spans="1:5" ht="30" x14ac:dyDescent="0.25">
      <c r="A1544" s="313" t="s">
        <v>12298</v>
      </c>
      <c r="B1544" s="304">
        <v>1</v>
      </c>
      <c r="C1544" s="2"/>
      <c r="D1544" s="305" t="s">
        <v>12299</v>
      </c>
      <c r="E1544" s="304">
        <v>1</v>
      </c>
    </row>
    <row r="1545" spans="1:5" ht="30" x14ac:dyDescent="0.25">
      <c r="A1545" s="313" t="s">
        <v>12300</v>
      </c>
      <c r="B1545" s="304">
        <v>1</v>
      </c>
      <c r="C1545" s="2"/>
      <c r="D1545" s="305" t="s">
        <v>12301</v>
      </c>
      <c r="E1545" s="304">
        <v>1</v>
      </c>
    </row>
    <row r="1546" spans="1:5" x14ac:dyDescent="0.25">
      <c r="A1546" s="313" t="s">
        <v>12302</v>
      </c>
      <c r="B1546" s="304">
        <v>1</v>
      </c>
      <c r="C1546" s="2"/>
      <c r="D1546" s="305" t="s">
        <v>12303</v>
      </c>
      <c r="E1546" s="304">
        <v>1</v>
      </c>
    </row>
    <row r="1547" spans="1:5" x14ac:dyDescent="0.25">
      <c r="A1547" s="313" t="s">
        <v>12304</v>
      </c>
      <c r="B1547" s="304">
        <v>1</v>
      </c>
      <c r="C1547" s="2"/>
      <c r="D1547" s="305" t="s">
        <v>12305</v>
      </c>
      <c r="E1547" s="304">
        <v>1</v>
      </c>
    </row>
    <row r="1548" spans="1:5" ht="30" x14ac:dyDescent="0.25">
      <c r="A1548" s="313" t="s">
        <v>12306</v>
      </c>
      <c r="B1548" s="304">
        <v>1</v>
      </c>
      <c r="C1548" s="2"/>
      <c r="D1548" s="305" t="s">
        <v>12307</v>
      </c>
      <c r="E1548" s="304">
        <v>1</v>
      </c>
    </row>
    <row r="1549" spans="1:5" x14ac:dyDescent="0.25">
      <c r="A1549" s="313" t="s">
        <v>12308</v>
      </c>
      <c r="B1549" s="304">
        <v>1</v>
      </c>
      <c r="C1549" s="2"/>
      <c r="D1549" s="305" t="s">
        <v>12309</v>
      </c>
      <c r="E1549" s="304">
        <v>1</v>
      </c>
    </row>
    <row r="1550" spans="1:5" x14ac:dyDescent="0.25">
      <c r="A1550" s="313" t="s">
        <v>12310</v>
      </c>
      <c r="B1550" s="304">
        <v>1</v>
      </c>
      <c r="C1550" s="2"/>
      <c r="D1550" s="305" t="s">
        <v>12311</v>
      </c>
      <c r="E1550" s="304">
        <v>1</v>
      </c>
    </row>
    <row r="1551" spans="1:5" x14ac:dyDescent="0.25">
      <c r="A1551" s="313" t="s">
        <v>12312</v>
      </c>
      <c r="B1551" s="304">
        <v>1</v>
      </c>
      <c r="C1551" s="2"/>
      <c r="D1551" s="305" t="s">
        <v>12313</v>
      </c>
      <c r="E1551" s="304">
        <v>1</v>
      </c>
    </row>
    <row r="1552" spans="1:5" x14ac:dyDescent="0.25">
      <c r="A1552" s="313" t="s">
        <v>12314</v>
      </c>
      <c r="B1552" s="304">
        <v>1</v>
      </c>
      <c r="C1552" s="2"/>
      <c r="D1552" s="305" t="s">
        <v>12315</v>
      </c>
      <c r="E1552" s="304">
        <v>1</v>
      </c>
    </row>
    <row r="1553" spans="1:5" ht="30" x14ac:dyDescent="0.25">
      <c r="A1553" s="313" t="s">
        <v>12316</v>
      </c>
      <c r="B1553" s="304">
        <v>1</v>
      </c>
      <c r="C1553" s="2"/>
      <c r="D1553" s="305" t="s">
        <v>12317</v>
      </c>
      <c r="E1553" s="304">
        <v>1</v>
      </c>
    </row>
    <row r="1554" spans="1:5" x14ac:dyDescent="0.25">
      <c r="A1554" s="313" t="s">
        <v>12318</v>
      </c>
      <c r="B1554" s="304">
        <v>1</v>
      </c>
      <c r="C1554" s="2"/>
      <c r="D1554" s="305" t="s">
        <v>12319</v>
      </c>
      <c r="E1554" s="304">
        <v>1</v>
      </c>
    </row>
    <row r="1555" spans="1:5" x14ac:dyDescent="0.25">
      <c r="A1555" s="313" t="s">
        <v>12320</v>
      </c>
      <c r="B1555" s="304">
        <v>1</v>
      </c>
      <c r="C1555" s="2"/>
      <c r="D1555" s="305" t="s">
        <v>12321</v>
      </c>
      <c r="E1555" s="304">
        <v>1</v>
      </c>
    </row>
    <row r="1556" spans="1:5" ht="30" x14ac:dyDescent="0.25">
      <c r="A1556" s="313" t="s">
        <v>12322</v>
      </c>
      <c r="B1556" s="304">
        <v>1</v>
      </c>
      <c r="C1556" s="2"/>
      <c r="D1556" s="305" t="s">
        <v>12323</v>
      </c>
      <c r="E1556" s="304">
        <v>1</v>
      </c>
    </row>
    <row r="1557" spans="1:5" ht="30" x14ac:dyDescent="0.25">
      <c r="A1557" s="313" t="s">
        <v>12324</v>
      </c>
      <c r="B1557" s="304">
        <v>1</v>
      </c>
      <c r="C1557" s="2"/>
      <c r="D1557" s="305" t="s">
        <v>12325</v>
      </c>
      <c r="E1557" s="304">
        <v>1</v>
      </c>
    </row>
    <row r="1558" spans="1:5" ht="30" x14ac:dyDescent="0.25">
      <c r="A1558" s="313" t="s">
        <v>12326</v>
      </c>
      <c r="B1558" s="304">
        <v>1</v>
      </c>
      <c r="C1558" s="2"/>
      <c r="D1558" s="305" t="s">
        <v>12327</v>
      </c>
      <c r="E1558" s="304">
        <v>1</v>
      </c>
    </row>
    <row r="1559" spans="1:5" ht="30" x14ac:dyDescent="0.25">
      <c r="A1559" s="313" t="s">
        <v>12328</v>
      </c>
      <c r="B1559" s="304">
        <v>1</v>
      </c>
      <c r="C1559" s="2"/>
      <c r="D1559" s="305" t="s">
        <v>12329</v>
      </c>
      <c r="E1559" s="304">
        <v>1</v>
      </c>
    </row>
    <row r="1560" spans="1:5" ht="30" x14ac:dyDescent="0.25">
      <c r="A1560" s="313" t="s">
        <v>12330</v>
      </c>
      <c r="B1560" s="304">
        <v>1</v>
      </c>
      <c r="C1560" s="2"/>
      <c r="D1560" s="305" t="s">
        <v>12331</v>
      </c>
      <c r="E1560" s="304">
        <v>1</v>
      </c>
    </row>
    <row r="1561" spans="1:5" x14ac:dyDescent="0.25">
      <c r="A1561" s="313" t="s">
        <v>12332</v>
      </c>
      <c r="B1561" s="304">
        <v>1</v>
      </c>
      <c r="C1561" s="2"/>
      <c r="D1561" s="305" t="s">
        <v>12333</v>
      </c>
      <c r="E1561" s="304">
        <v>1</v>
      </c>
    </row>
    <row r="1562" spans="1:5" x14ac:dyDescent="0.25">
      <c r="A1562" s="313" t="s">
        <v>12334</v>
      </c>
      <c r="B1562" s="304">
        <v>1</v>
      </c>
      <c r="C1562" s="2"/>
      <c r="D1562" s="305" t="s">
        <v>12335</v>
      </c>
      <c r="E1562" s="304">
        <v>1</v>
      </c>
    </row>
    <row r="1563" spans="1:5" x14ac:dyDescent="0.25">
      <c r="A1563" s="313" t="s">
        <v>12336</v>
      </c>
      <c r="B1563" s="304">
        <v>1</v>
      </c>
      <c r="C1563" s="2"/>
      <c r="D1563" s="305" t="s">
        <v>12337</v>
      </c>
      <c r="E1563" s="304">
        <v>1</v>
      </c>
    </row>
    <row r="1564" spans="1:5" ht="30" x14ac:dyDescent="0.25">
      <c r="A1564" s="313" t="s">
        <v>12338</v>
      </c>
      <c r="B1564" s="304">
        <v>1</v>
      </c>
      <c r="C1564" s="2"/>
      <c r="D1564" s="305" t="s">
        <v>12339</v>
      </c>
      <c r="E1564" s="304">
        <v>1</v>
      </c>
    </row>
    <row r="1565" spans="1:5" x14ac:dyDescent="0.25">
      <c r="A1565" s="313" t="s">
        <v>12340</v>
      </c>
      <c r="B1565" s="304">
        <v>1</v>
      </c>
      <c r="C1565" s="2"/>
      <c r="D1565" s="305" t="s">
        <v>12341</v>
      </c>
      <c r="E1565" s="304">
        <v>1</v>
      </c>
    </row>
    <row r="1566" spans="1:5" x14ac:dyDescent="0.25">
      <c r="A1566" s="313" t="s">
        <v>12342</v>
      </c>
      <c r="B1566" s="304">
        <v>1</v>
      </c>
      <c r="C1566" s="2"/>
      <c r="D1566" s="305" t="s">
        <v>12343</v>
      </c>
      <c r="E1566" s="304">
        <v>1</v>
      </c>
    </row>
    <row r="1567" spans="1:5" x14ac:dyDescent="0.25">
      <c r="A1567" s="313" t="s">
        <v>12344</v>
      </c>
      <c r="B1567" s="304">
        <v>1</v>
      </c>
      <c r="C1567" s="2"/>
      <c r="D1567" s="305" t="s">
        <v>12345</v>
      </c>
      <c r="E1567" s="304">
        <v>1</v>
      </c>
    </row>
    <row r="1568" spans="1:5" x14ac:dyDescent="0.25">
      <c r="A1568" s="313" t="s">
        <v>12346</v>
      </c>
      <c r="B1568" s="304">
        <v>1</v>
      </c>
      <c r="C1568" s="2"/>
      <c r="D1568" s="305" t="s">
        <v>12347</v>
      </c>
      <c r="E1568" s="304">
        <v>1</v>
      </c>
    </row>
    <row r="1569" spans="1:5" ht="30" x14ac:dyDescent="0.25">
      <c r="A1569" s="313" t="s">
        <v>12348</v>
      </c>
      <c r="B1569" s="304">
        <v>1</v>
      </c>
      <c r="C1569" s="2"/>
      <c r="D1569" s="305" t="s">
        <v>12349</v>
      </c>
      <c r="E1569" s="304">
        <v>1</v>
      </c>
    </row>
    <row r="1570" spans="1:5" x14ac:dyDescent="0.25">
      <c r="A1570" s="313" t="s">
        <v>12350</v>
      </c>
      <c r="B1570" s="304">
        <v>1</v>
      </c>
      <c r="C1570" s="2"/>
      <c r="D1570" s="305" t="s">
        <v>12351</v>
      </c>
      <c r="E1570" s="304">
        <v>1</v>
      </c>
    </row>
    <row r="1571" spans="1:5" ht="30" x14ac:dyDescent="0.25">
      <c r="A1571" s="313" t="s">
        <v>12352</v>
      </c>
      <c r="B1571" s="304">
        <v>1</v>
      </c>
      <c r="C1571" s="2"/>
      <c r="D1571" s="305" t="s">
        <v>12353</v>
      </c>
      <c r="E1571" s="304">
        <v>1</v>
      </c>
    </row>
    <row r="1572" spans="1:5" x14ac:dyDescent="0.25">
      <c r="A1572" s="313" t="s">
        <v>12354</v>
      </c>
      <c r="B1572" s="304">
        <v>1</v>
      </c>
      <c r="C1572" s="2"/>
      <c r="D1572" s="305" t="s">
        <v>12355</v>
      </c>
      <c r="E1572" s="304">
        <v>1</v>
      </c>
    </row>
    <row r="1573" spans="1:5" ht="30" x14ac:dyDescent="0.25">
      <c r="A1573" s="313" t="s">
        <v>12356</v>
      </c>
      <c r="B1573" s="304">
        <v>1</v>
      </c>
      <c r="C1573" s="2"/>
      <c r="D1573" s="305" t="s">
        <v>12357</v>
      </c>
      <c r="E1573" s="304">
        <v>1</v>
      </c>
    </row>
    <row r="1574" spans="1:5" x14ac:dyDescent="0.25">
      <c r="A1574" s="313" t="s">
        <v>12358</v>
      </c>
      <c r="B1574" s="304">
        <v>1</v>
      </c>
      <c r="C1574" s="2"/>
      <c r="D1574" s="305" t="s">
        <v>12359</v>
      </c>
      <c r="E1574" s="304">
        <v>1</v>
      </c>
    </row>
    <row r="1575" spans="1:5" x14ac:dyDescent="0.25">
      <c r="A1575" s="313" t="s">
        <v>12360</v>
      </c>
      <c r="B1575" s="304">
        <v>1</v>
      </c>
      <c r="C1575" s="2"/>
      <c r="D1575" s="305" t="s">
        <v>12361</v>
      </c>
      <c r="E1575" s="304">
        <v>1</v>
      </c>
    </row>
    <row r="1576" spans="1:5" ht="30" x14ac:dyDescent="0.25">
      <c r="A1576" s="313" t="s">
        <v>12362</v>
      </c>
      <c r="B1576" s="304">
        <v>1</v>
      </c>
      <c r="C1576" s="2"/>
      <c r="D1576" s="305" t="s">
        <v>12363</v>
      </c>
      <c r="E1576" s="304">
        <v>1</v>
      </c>
    </row>
    <row r="1577" spans="1:5" ht="30" x14ac:dyDescent="0.25">
      <c r="A1577" s="313" t="s">
        <v>12364</v>
      </c>
      <c r="B1577" s="304">
        <v>1</v>
      </c>
      <c r="C1577" s="2"/>
      <c r="D1577" s="305" t="s">
        <v>12365</v>
      </c>
      <c r="E1577" s="304">
        <v>1</v>
      </c>
    </row>
    <row r="1578" spans="1:5" ht="30" x14ac:dyDescent="0.25">
      <c r="A1578" s="313" t="s">
        <v>12366</v>
      </c>
      <c r="B1578" s="304">
        <v>1</v>
      </c>
      <c r="C1578" s="2"/>
      <c r="D1578" s="305" t="s">
        <v>12367</v>
      </c>
      <c r="E1578" s="304">
        <v>1</v>
      </c>
    </row>
    <row r="1579" spans="1:5" ht="30" x14ac:dyDescent="0.25">
      <c r="A1579" s="313" t="s">
        <v>12368</v>
      </c>
      <c r="B1579" s="304">
        <v>1</v>
      </c>
      <c r="C1579" s="2"/>
      <c r="D1579" s="305" t="s">
        <v>12369</v>
      </c>
      <c r="E1579" s="304">
        <v>1</v>
      </c>
    </row>
    <row r="1580" spans="1:5" ht="30" x14ac:dyDescent="0.25">
      <c r="A1580" s="313" t="s">
        <v>12370</v>
      </c>
      <c r="B1580" s="304">
        <v>1</v>
      </c>
      <c r="C1580" s="2"/>
      <c r="D1580" s="305" t="s">
        <v>12371</v>
      </c>
      <c r="E1580" s="304">
        <v>1</v>
      </c>
    </row>
    <row r="1581" spans="1:5" ht="30" x14ac:dyDescent="0.25">
      <c r="A1581" s="313" t="s">
        <v>12372</v>
      </c>
      <c r="B1581" s="304">
        <v>1</v>
      </c>
      <c r="C1581" s="2"/>
      <c r="D1581" s="305" t="s">
        <v>12373</v>
      </c>
      <c r="E1581" s="304">
        <v>1</v>
      </c>
    </row>
    <row r="1582" spans="1:5" ht="30" x14ac:dyDescent="0.25">
      <c r="A1582" s="313" t="s">
        <v>12374</v>
      </c>
      <c r="B1582" s="304">
        <v>1</v>
      </c>
      <c r="C1582" s="2"/>
      <c r="D1582" s="305" t="s">
        <v>12375</v>
      </c>
      <c r="E1582" s="304">
        <v>1</v>
      </c>
    </row>
    <row r="1583" spans="1:5" ht="30" x14ac:dyDescent="0.25">
      <c r="A1583" s="313" t="s">
        <v>12376</v>
      </c>
      <c r="B1583" s="304">
        <v>1</v>
      </c>
      <c r="C1583" s="2"/>
      <c r="D1583" s="305" t="s">
        <v>12377</v>
      </c>
      <c r="E1583" s="304">
        <v>1</v>
      </c>
    </row>
    <row r="1584" spans="1:5" x14ac:dyDescent="0.25">
      <c r="A1584" s="313" t="s">
        <v>12378</v>
      </c>
      <c r="B1584" s="304">
        <v>1</v>
      </c>
      <c r="C1584" s="2"/>
      <c r="D1584" s="305" t="s">
        <v>12379</v>
      </c>
      <c r="E1584" s="304">
        <v>1</v>
      </c>
    </row>
    <row r="1585" spans="1:5" x14ac:dyDescent="0.25">
      <c r="A1585" s="313" t="s">
        <v>12380</v>
      </c>
      <c r="B1585" s="304">
        <v>1</v>
      </c>
      <c r="C1585" s="2"/>
      <c r="D1585" s="305" t="s">
        <v>12381</v>
      </c>
      <c r="E1585" s="304">
        <v>1</v>
      </c>
    </row>
    <row r="1586" spans="1:5" x14ac:dyDescent="0.25">
      <c r="A1586" s="313" t="s">
        <v>12382</v>
      </c>
      <c r="B1586" s="304">
        <v>1</v>
      </c>
      <c r="C1586" s="2"/>
      <c r="D1586" s="305" t="s">
        <v>12383</v>
      </c>
      <c r="E1586" s="304">
        <v>1</v>
      </c>
    </row>
    <row r="1587" spans="1:5" ht="30" x14ac:dyDescent="0.25">
      <c r="A1587" s="313" t="s">
        <v>12384</v>
      </c>
      <c r="B1587" s="304">
        <v>1</v>
      </c>
      <c r="C1587" s="2"/>
      <c r="D1587" s="305" t="s">
        <v>12385</v>
      </c>
      <c r="E1587" s="304">
        <v>1</v>
      </c>
    </row>
    <row r="1588" spans="1:5" ht="45" x14ac:dyDescent="0.25">
      <c r="A1588" s="313" t="s">
        <v>12386</v>
      </c>
      <c r="B1588" s="304">
        <v>1</v>
      </c>
      <c r="C1588" s="2"/>
      <c r="D1588" s="305" t="s">
        <v>12387</v>
      </c>
      <c r="E1588" s="304">
        <v>1</v>
      </c>
    </row>
    <row r="1589" spans="1:5" ht="45" x14ac:dyDescent="0.25">
      <c r="A1589" s="313" t="s">
        <v>12388</v>
      </c>
      <c r="B1589" s="304">
        <v>1</v>
      </c>
      <c r="C1589" s="2"/>
      <c r="D1589" s="305" t="s">
        <v>12389</v>
      </c>
      <c r="E1589" s="304">
        <v>1</v>
      </c>
    </row>
    <row r="1590" spans="1:5" x14ac:dyDescent="0.25">
      <c r="A1590" s="313" t="s">
        <v>12390</v>
      </c>
      <c r="B1590" s="304">
        <v>1</v>
      </c>
      <c r="C1590" s="2"/>
      <c r="D1590" s="305" t="s">
        <v>12391</v>
      </c>
      <c r="E1590" s="304">
        <v>1</v>
      </c>
    </row>
    <row r="1591" spans="1:5" ht="30" x14ac:dyDescent="0.25">
      <c r="A1591" s="313" t="s">
        <v>12392</v>
      </c>
      <c r="B1591" s="304">
        <v>1</v>
      </c>
      <c r="C1591" s="2"/>
      <c r="D1591" s="305" t="s">
        <v>12393</v>
      </c>
      <c r="E1591" s="304">
        <v>1</v>
      </c>
    </row>
    <row r="1592" spans="1:5" ht="45" x14ac:dyDescent="0.25">
      <c r="A1592" s="313" t="s">
        <v>12394</v>
      </c>
      <c r="B1592" s="304">
        <v>1</v>
      </c>
      <c r="C1592" s="2"/>
      <c r="D1592" s="305" t="s">
        <v>12395</v>
      </c>
      <c r="E1592" s="304">
        <v>1</v>
      </c>
    </row>
    <row r="1593" spans="1:5" ht="30" x14ac:dyDescent="0.25">
      <c r="A1593" s="313" t="s">
        <v>12396</v>
      </c>
      <c r="B1593" s="304">
        <v>1</v>
      </c>
      <c r="C1593" s="2"/>
      <c r="D1593" s="305" t="s">
        <v>12397</v>
      </c>
      <c r="E1593" s="304">
        <v>1</v>
      </c>
    </row>
    <row r="1594" spans="1:5" x14ac:dyDescent="0.25">
      <c r="A1594" s="313" t="s">
        <v>12398</v>
      </c>
      <c r="B1594" s="304">
        <v>1</v>
      </c>
      <c r="C1594" s="2"/>
      <c r="D1594" s="305" t="s">
        <v>12399</v>
      </c>
      <c r="E1594" s="304">
        <v>1</v>
      </c>
    </row>
    <row r="1595" spans="1:5" ht="45" x14ac:dyDescent="0.25">
      <c r="A1595" s="313" t="s">
        <v>12400</v>
      </c>
      <c r="B1595" s="304">
        <v>1</v>
      </c>
      <c r="C1595" s="2"/>
      <c r="D1595" s="305" t="s">
        <v>12401</v>
      </c>
      <c r="E1595" s="304">
        <v>1</v>
      </c>
    </row>
    <row r="1596" spans="1:5" ht="30" x14ac:dyDescent="0.25">
      <c r="A1596" s="313" t="s">
        <v>12402</v>
      </c>
      <c r="B1596" s="304">
        <v>1</v>
      </c>
      <c r="C1596" s="2"/>
      <c r="D1596" s="305" t="s">
        <v>12403</v>
      </c>
      <c r="E1596" s="304">
        <v>1</v>
      </c>
    </row>
    <row r="1597" spans="1:5" ht="30" x14ac:dyDescent="0.25">
      <c r="A1597" s="313" t="s">
        <v>12404</v>
      </c>
      <c r="B1597" s="304">
        <v>1</v>
      </c>
      <c r="C1597" s="2"/>
      <c r="D1597" s="305" t="s">
        <v>12405</v>
      </c>
      <c r="E1597" s="304">
        <v>1</v>
      </c>
    </row>
    <row r="1598" spans="1:5" ht="45" x14ac:dyDescent="0.25">
      <c r="A1598" s="313" t="s">
        <v>12406</v>
      </c>
      <c r="B1598" s="304">
        <v>1</v>
      </c>
      <c r="C1598" s="2"/>
      <c r="D1598" s="305" t="s">
        <v>12407</v>
      </c>
      <c r="E1598" s="304">
        <v>1</v>
      </c>
    </row>
    <row r="1599" spans="1:5" ht="45" x14ac:dyDescent="0.25">
      <c r="A1599" s="313" t="s">
        <v>12408</v>
      </c>
      <c r="B1599" s="304">
        <v>1</v>
      </c>
      <c r="C1599" s="2"/>
      <c r="D1599" s="305" t="s">
        <v>12409</v>
      </c>
      <c r="E1599" s="304">
        <v>1</v>
      </c>
    </row>
    <row r="1600" spans="1:5" ht="30" x14ac:dyDescent="0.25">
      <c r="A1600" s="313" t="s">
        <v>12410</v>
      </c>
      <c r="B1600" s="304">
        <v>1</v>
      </c>
      <c r="C1600" s="2"/>
      <c r="D1600" s="305" t="s">
        <v>12411</v>
      </c>
      <c r="E1600" s="304">
        <v>1</v>
      </c>
    </row>
    <row r="1601" spans="1:5" ht="30" x14ac:dyDescent="0.25">
      <c r="A1601" s="313" t="s">
        <v>12412</v>
      </c>
      <c r="B1601" s="304">
        <v>1</v>
      </c>
      <c r="C1601" s="2"/>
      <c r="D1601" s="305" t="s">
        <v>12413</v>
      </c>
      <c r="E1601" s="304">
        <v>1</v>
      </c>
    </row>
    <row r="1602" spans="1:5" ht="30" x14ac:dyDescent="0.25">
      <c r="A1602" s="313" t="s">
        <v>12414</v>
      </c>
      <c r="B1602" s="304">
        <v>1</v>
      </c>
      <c r="C1602" s="2"/>
      <c r="D1602" s="305" t="s">
        <v>12415</v>
      </c>
      <c r="E1602" s="304">
        <v>1</v>
      </c>
    </row>
    <row r="1603" spans="1:5" x14ac:dyDescent="0.25">
      <c r="A1603" s="313" t="s">
        <v>12416</v>
      </c>
      <c r="B1603" s="304">
        <v>1</v>
      </c>
      <c r="C1603" s="2"/>
      <c r="D1603" s="305" t="s">
        <v>12417</v>
      </c>
      <c r="E1603" s="304">
        <v>1</v>
      </c>
    </row>
    <row r="1604" spans="1:5" x14ac:dyDescent="0.25">
      <c r="A1604" s="313" t="s">
        <v>12418</v>
      </c>
      <c r="B1604" s="304">
        <v>1</v>
      </c>
      <c r="C1604" s="2"/>
      <c r="D1604" s="305" t="s">
        <v>12419</v>
      </c>
      <c r="E1604" s="304">
        <v>1</v>
      </c>
    </row>
    <row r="1605" spans="1:5" x14ac:dyDescent="0.25">
      <c r="A1605" s="313" t="s">
        <v>12420</v>
      </c>
      <c r="B1605" s="304">
        <v>1</v>
      </c>
      <c r="C1605" s="2"/>
      <c r="D1605" s="305" t="s">
        <v>12421</v>
      </c>
      <c r="E1605" s="304">
        <v>1</v>
      </c>
    </row>
    <row r="1606" spans="1:5" x14ac:dyDescent="0.25">
      <c r="A1606" s="313" t="s">
        <v>12422</v>
      </c>
      <c r="B1606" s="304">
        <v>1</v>
      </c>
      <c r="C1606" s="2"/>
      <c r="D1606" s="305" t="s">
        <v>12423</v>
      </c>
      <c r="E1606" s="304">
        <v>1</v>
      </c>
    </row>
    <row r="1607" spans="1:5" ht="30" x14ac:dyDescent="0.25">
      <c r="A1607" s="313" t="s">
        <v>12424</v>
      </c>
      <c r="B1607" s="304">
        <v>1</v>
      </c>
      <c r="C1607" s="2"/>
      <c r="D1607" s="305" t="s">
        <v>12425</v>
      </c>
      <c r="E1607" s="304">
        <v>1</v>
      </c>
    </row>
    <row r="1608" spans="1:5" x14ac:dyDescent="0.25">
      <c r="A1608" s="313" t="s">
        <v>12426</v>
      </c>
      <c r="B1608" s="304">
        <v>1</v>
      </c>
      <c r="C1608" s="2"/>
      <c r="D1608" s="305" t="s">
        <v>12427</v>
      </c>
      <c r="E1608" s="304">
        <v>1</v>
      </c>
    </row>
    <row r="1609" spans="1:5" x14ac:dyDescent="0.25">
      <c r="A1609" s="313" t="s">
        <v>12428</v>
      </c>
      <c r="B1609" s="304">
        <v>1</v>
      </c>
      <c r="C1609" s="2"/>
      <c r="D1609" s="305" t="s">
        <v>12429</v>
      </c>
      <c r="E1609" s="304">
        <v>1</v>
      </c>
    </row>
    <row r="1610" spans="1:5" x14ac:dyDescent="0.25">
      <c r="A1610" s="313" t="s">
        <v>12430</v>
      </c>
      <c r="B1610" s="304">
        <v>1</v>
      </c>
      <c r="C1610" s="2"/>
      <c r="D1610" s="305" t="s">
        <v>12431</v>
      </c>
      <c r="E1610" s="304">
        <v>1</v>
      </c>
    </row>
    <row r="1611" spans="1:5" x14ac:dyDescent="0.25">
      <c r="A1611" s="313" t="s">
        <v>12432</v>
      </c>
      <c r="B1611" s="304">
        <v>1</v>
      </c>
      <c r="C1611" s="2"/>
      <c r="D1611" s="305" t="s">
        <v>12433</v>
      </c>
      <c r="E1611" s="304">
        <v>1</v>
      </c>
    </row>
    <row r="1612" spans="1:5" ht="30" x14ac:dyDescent="0.25">
      <c r="A1612" s="313" t="s">
        <v>12434</v>
      </c>
      <c r="B1612" s="304">
        <v>1</v>
      </c>
      <c r="C1612" s="2"/>
      <c r="D1612" s="305" t="s">
        <v>12435</v>
      </c>
      <c r="E1612" s="304">
        <v>1</v>
      </c>
    </row>
    <row r="1613" spans="1:5" x14ac:dyDescent="0.25">
      <c r="A1613" s="313" t="s">
        <v>12436</v>
      </c>
      <c r="B1613" s="304">
        <v>1</v>
      </c>
      <c r="C1613" s="2"/>
      <c r="D1613" s="305" t="s">
        <v>12437</v>
      </c>
      <c r="E1613" s="304">
        <v>1</v>
      </c>
    </row>
    <row r="1614" spans="1:5" ht="30" x14ac:dyDescent="0.25">
      <c r="A1614" s="313" t="s">
        <v>12438</v>
      </c>
      <c r="B1614" s="304">
        <v>1</v>
      </c>
      <c r="C1614" s="2"/>
      <c r="D1614" s="305" t="s">
        <v>12439</v>
      </c>
      <c r="E1614" s="304">
        <v>1</v>
      </c>
    </row>
    <row r="1615" spans="1:5" x14ac:dyDescent="0.25">
      <c r="A1615" s="313" t="s">
        <v>12440</v>
      </c>
      <c r="B1615" s="304">
        <v>1</v>
      </c>
      <c r="C1615" s="2"/>
      <c r="D1615" s="305" t="s">
        <v>12441</v>
      </c>
      <c r="E1615" s="304">
        <v>1</v>
      </c>
    </row>
    <row r="1616" spans="1:5" x14ac:dyDescent="0.25">
      <c r="A1616" s="313" t="s">
        <v>12442</v>
      </c>
      <c r="B1616" s="304">
        <v>1</v>
      </c>
      <c r="C1616" s="2"/>
      <c r="D1616" s="305" t="s">
        <v>12443</v>
      </c>
      <c r="E1616" s="304">
        <v>1</v>
      </c>
    </row>
    <row r="1617" spans="1:5" x14ac:dyDescent="0.25">
      <c r="A1617" s="313" t="s">
        <v>12444</v>
      </c>
      <c r="B1617" s="304">
        <v>1</v>
      </c>
      <c r="C1617" s="2"/>
      <c r="D1617" s="305" t="s">
        <v>12445</v>
      </c>
      <c r="E1617" s="304">
        <v>1</v>
      </c>
    </row>
    <row r="1618" spans="1:5" ht="30" x14ac:dyDescent="0.25">
      <c r="A1618" s="313" t="s">
        <v>12446</v>
      </c>
      <c r="B1618" s="304">
        <v>1</v>
      </c>
      <c r="C1618" s="2"/>
      <c r="D1618" s="305" t="s">
        <v>12447</v>
      </c>
      <c r="E1618" s="304">
        <v>1</v>
      </c>
    </row>
    <row r="1619" spans="1:5" x14ac:dyDescent="0.25">
      <c r="A1619" s="313" t="s">
        <v>12448</v>
      </c>
      <c r="B1619" s="304">
        <v>1</v>
      </c>
      <c r="C1619" s="2"/>
      <c r="D1619" s="305" t="s">
        <v>12449</v>
      </c>
      <c r="E1619" s="304">
        <v>1</v>
      </c>
    </row>
    <row r="1620" spans="1:5" x14ac:dyDescent="0.25">
      <c r="A1620" s="313" t="s">
        <v>12450</v>
      </c>
      <c r="B1620" s="304">
        <v>1</v>
      </c>
      <c r="C1620" s="2"/>
      <c r="D1620" s="305" t="s">
        <v>12451</v>
      </c>
      <c r="E1620" s="304">
        <v>1</v>
      </c>
    </row>
    <row r="1621" spans="1:5" x14ac:dyDescent="0.25">
      <c r="A1621" s="313" t="s">
        <v>12452</v>
      </c>
      <c r="B1621" s="304">
        <v>1</v>
      </c>
      <c r="C1621" s="2"/>
      <c r="D1621" s="305" t="s">
        <v>12453</v>
      </c>
      <c r="E1621" s="304">
        <v>1</v>
      </c>
    </row>
    <row r="1622" spans="1:5" ht="30" x14ac:dyDescent="0.25">
      <c r="A1622" s="313" t="s">
        <v>12454</v>
      </c>
      <c r="B1622" s="304">
        <v>1</v>
      </c>
      <c r="C1622" s="2"/>
      <c r="D1622" s="305" t="s">
        <v>12455</v>
      </c>
      <c r="E1622" s="304">
        <v>1</v>
      </c>
    </row>
    <row r="1623" spans="1:5" ht="30" x14ac:dyDescent="0.25">
      <c r="A1623" s="313" t="s">
        <v>12456</v>
      </c>
      <c r="B1623" s="304">
        <v>1</v>
      </c>
      <c r="C1623" s="2"/>
      <c r="D1623" s="305" t="s">
        <v>12457</v>
      </c>
      <c r="E1623" s="304">
        <v>1</v>
      </c>
    </row>
    <row r="1624" spans="1:5" x14ac:dyDescent="0.25">
      <c r="A1624" s="313" t="s">
        <v>12458</v>
      </c>
      <c r="B1624" s="304">
        <v>1</v>
      </c>
      <c r="C1624" s="2"/>
      <c r="D1624" s="305" t="s">
        <v>12459</v>
      </c>
      <c r="E1624" s="304">
        <v>1</v>
      </c>
    </row>
    <row r="1625" spans="1:5" x14ac:dyDescent="0.25">
      <c r="A1625" s="313" t="s">
        <v>12460</v>
      </c>
      <c r="B1625" s="304">
        <v>1</v>
      </c>
      <c r="C1625" s="2"/>
      <c r="D1625" s="305" t="s">
        <v>12461</v>
      </c>
      <c r="E1625" s="304">
        <v>1</v>
      </c>
    </row>
    <row r="1626" spans="1:5" x14ac:dyDescent="0.25">
      <c r="A1626" s="313" t="s">
        <v>12462</v>
      </c>
      <c r="B1626" s="304">
        <v>1</v>
      </c>
      <c r="C1626" s="2"/>
      <c r="D1626" s="305" t="s">
        <v>12463</v>
      </c>
      <c r="E1626" s="304">
        <v>1</v>
      </c>
    </row>
    <row r="1627" spans="1:5" ht="30" x14ac:dyDescent="0.25">
      <c r="A1627" s="313" t="s">
        <v>12464</v>
      </c>
      <c r="B1627" s="304">
        <v>1</v>
      </c>
      <c r="C1627" s="2"/>
      <c r="D1627" s="305" t="s">
        <v>12465</v>
      </c>
      <c r="E1627" s="304">
        <v>1</v>
      </c>
    </row>
    <row r="1628" spans="1:5" x14ac:dyDescent="0.25">
      <c r="A1628" s="313" t="s">
        <v>12466</v>
      </c>
      <c r="B1628" s="304">
        <v>1</v>
      </c>
      <c r="C1628" s="2"/>
      <c r="D1628" s="305" t="s">
        <v>12467</v>
      </c>
      <c r="E1628" s="304">
        <v>1</v>
      </c>
    </row>
    <row r="1629" spans="1:5" x14ac:dyDescent="0.25">
      <c r="A1629" s="313" t="s">
        <v>12468</v>
      </c>
      <c r="B1629" s="304">
        <v>1</v>
      </c>
      <c r="C1629" s="2"/>
      <c r="D1629" s="305" t="s">
        <v>12469</v>
      </c>
      <c r="E1629" s="304">
        <v>1</v>
      </c>
    </row>
    <row r="1630" spans="1:5" x14ac:dyDescent="0.25">
      <c r="A1630" s="313" t="s">
        <v>12470</v>
      </c>
      <c r="B1630" s="304">
        <v>1</v>
      </c>
      <c r="C1630" s="2"/>
      <c r="D1630" s="305" t="s">
        <v>12471</v>
      </c>
      <c r="E1630" s="304">
        <v>1</v>
      </c>
    </row>
    <row r="1631" spans="1:5" ht="30" x14ac:dyDescent="0.25">
      <c r="A1631" s="313" t="s">
        <v>12472</v>
      </c>
      <c r="B1631" s="304">
        <v>1</v>
      </c>
      <c r="C1631" s="2"/>
      <c r="D1631" s="305" t="s">
        <v>12473</v>
      </c>
      <c r="E1631" s="304">
        <v>1</v>
      </c>
    </row>
    <row r="1632" spans="1:5" x14ac:dyDescent="0.25">
      <c r="A1632" s="313" t="s">
        <v>12474</v>
      </c>
      <c r="B1632" s="304">
        <v>1</v>
      </c>
      <c r="C1632" s="2"/>
      <c r="D1632" s="305" t="s">
        <v>12475</v>
      </c>
      <c r="E1632" s="304">
        <v>1</v>
      </c>
    </row>
    <row r="1633" spans="1:5" ht="30" x14ac:dyDescent="0.25">
      <c r="A1633" s="313" t="s">
        <v>12476</v>
      </c>
      <c r="B1633" s="304">
        <v>1</v>
      </c>
      <c r="C1633" s="2"/>
      <c r="D1633" s="305" t="s">
        <v>12477</v>
      </c>
      <c r="E1633" s="304">
        <v>1</v>
      </c>
    </row>
    <row r="1634" spans="1:5" ht="30" x14ac:dyDescent="0.25">
      <c r="A1634" s="313" t="s">
        <v>12478</v>
      </c>
      <c r="B1634" s="304">
        <v>1</v>
      </c>
      <c r="C1634" s="2"/>
      <c r="D1634" s="305" t="s">
        <v>12479</v>
      </c>
      <c r="E1634" s="304">
        <v>1</v>
      </c>
    </row>
    <row r="1635" spans="1:5" x14ac:dyDescent="0.25">
      <c r="A1635" s="313" t="s">
        <v>12480</v>
      </c>
      <c r="B1635" s="304">
        <v>1</v>
      </c>
      <c r="C1635" s="2"/>
      <c r="D1635" s="305" t="s">
        <v>12481</v>
      </c>
      <c r="E1635" s="304">
        <v>1</v>
      </c>
    </row>
    <row r="1636" spans="1:5" ht="30" x14ac:dyDescent="0.25">
      <c r="A1636" s="313" t="s">
        <v>12482</v>
      </c>
      <c r="B1636" s="304">
        <v>1</v>
      </c>
      <c r="C1636" s="2"/>
      <c r="D1636" s="305" t="s">
        <v>12483</v>
      </c>
      <c r="E1636" s="304">
        <v>1</v>
      </c>
    </row>
    <row r="1637" spans="1:5" x14ac:dyDescent="0.25">
      <c r="A1637" s="313" t="s">
        <v>12484</v>
      </c>
      <c r="B1637" s="304">
        <v>1</v>
      </c>
      <c r="C1637" s="2"/>
      <c r="D1637" s="305" t="s">
        <v>12485</v>
      </c>
      <c r="E1637" s="304">
        <v>1</v>
      </c>
    </row>
    <row r="1638" spans="1:5" x14ac:dyDescent="0.25">
      <c r="A1638" s="313" t="s">
        <v>12486</v>
      </c>
      <c r="B1638" s="304">
        <v>1</v>
      </c>
      <c r="C1638" s="2"/>
      <c r="D1638" s="305" t="s">
        <v>12487</v>
      </c>
      <c r="E1638" s="304">
        <v>1</v>
      </c>
    </row>
    <row r="1639" spans="1:5" x14ac:dyDescent="0.25">
      <c r="A1639" s="313" t="s">
        <v>12488</v>
      </c>
      <c r="B1639" s="304">
        <v>1</v>
      </c>
      <c r="C1639" s="2"/>
      <c r="D1639" s="305" t="s">
        <v>12489</v>
      </c>
      <c r="E1639" s="304">
        <v>1</v>
      </c>
    </row>
    <row r="1640" spans="1:5" x14ac:dyDescent="0.25">
      <c r="A1640" s="313" t="s">
        <v>12490</v>
      </c>
      <c r="B1640" s="304">
        <v>1</v>
      </c>
      <c r="C1640" s="2"/>
      <c r="D1640" s="305" t="s">
        <v>12491</v>
      </c>
      <c r="E1640" s="304">
        <v>1</v>
      </c>
    </row>
    <row r="1641" spans="1:5" x14ac:dyDescent="0.25">
      <c r="A1641" s="313" t="s">
        <v>12492</v>
      </c>
      <c r="B1641" s="304">
        <v>1</v>
      </c>
      <c r="C1641" s="2"/>
      <c r="D1641" s="305" t="s">
        <v>12493</v>
      </c>
      <c r="E1641" s="304">
        <v>1</v>
      </c>
    </row>
    <row r="1642" spans="1:5" x14ac:dyDescent="0.25">
      <c r="A1642" s="313" t="s">
        <v>12494</v>
      </c>
      <c r="B1642" s="304">
        <v>1</v>
      </c>
      <c r="C1642" s="2"/>
      <c r="D1642" s="305" t="s">
        <v>12495</v>
      </c>
      <c r="E1642" s="304">
        <v>1</v>
      </c>
    </row>
    <row r="1643" spans="1:5" x14ac:dyDescent="0.25">
      <c r="A1643" s="313" t="s">
        <v>12496</v>
      </c>
      <c r="B1643" s="304">
        <v>1</v>
      </c>
      <c r="C1643" s="2"/>
      <c r="D1643" s="305" t="s">
        <v>12497</v>
      </c>
      <c r="E1643" s="304">
        <v>1</v>
      </c>
    </row>
    <row r="1644" spans="1:5" ht="45" x14ac:dyDescent="0.25">
      <c r="A1644" s="313" t="s">
        <v>12498</v>
      </c>
      <c r="B1644" s="304">
        <v>1</v>
      </c>
      <c r="C1644" s="2"/>
      <c r="D1644" s="305" t="s">
        <v>12499</v>
      </c>
      <c r="E1644" s="304">
        <v>1</v>
      </c>
    </row>
    <row r="1645" spans="1:5" ht="45" x14ac:dyDescent="0.25">
      <c r="A1645" s="313" t="s">
        <v>12500</v>
      </c>
      <c r="B1645" s="304">
        <v>1</v>
      </c>
      <c r="C1645" s="2"/>
      <c r="D1645" s="305" t="s">
        <v>12501</v>
      </c>
      <c r="E1645" s="304">
        <v>1</v>
      </c>
    </row>
    <row r="1646" spans="1:5" ht="45" x14ac:dyDescent="0.25">
      <c r="A1646" s="313" t="s">
        <v>12502</v>
      </c>
      <c r="B1646" s="304">
        <v>1</v>
      </c>
      <c r="C1646" s="2"/>
      <c r="D1646" s="305" t="s">
        <v>12503</v>
      </c>
      <c r="E1646" s="304">
        <v>1</v>
      </c>
    </row>
    <row r="1647" spans="1:5" ht="30" x14ac:dyDescent="0.25">
      <c r="A1647" s="313" t="s">
        <v>12504</v>
      </c>
      <c r="B1647" s="304">
        <v>1</v>
      </c>
      <c r="C1647" s="2"/>
      <c r="D1647" s="305" t="s">
        <v>12505</v>
      </c>
      <c r="E1647" s="304">
        <v>1</v>
      </c>
    </row>
    <row r="1648" spans="1:5" ht="45" x14ac:dyDescent="0.25">
      <c r="A1648" s="313" t="s">
        <v>12506</v>
      </c>
      <c r="B1648" s="304">
        <v>1</v>
      </c>
      <c r="C1648" s="2"/>
      <c r="D1648" s="305" t="s">
        <v>12507</v>
      </c>
      <c r="E1648" s="304">
        <v>1</v>
      </c>
    </row>
    <row r="1649" spans="1:5" ht="45" x14ac:dyDescent="0.25">
      <c r="A1649" s="313" t="s">
        <v>12508</v>
      </c>
      <c r="B1649" s="304">
        <v>1</v>
      </c>
      <c r="C1649" s="2"/>
      <c r="D1649" s="305" t="s">
        <v>12509</v>
      </c>
      <c r="E1649" s="304">
        <v>1</v>
      </c>
    </row>
    <row r="1650" spans="1:5" ht="45" x14ac:dyDescent="0.25">
      <c r="A1650" s="313" t="s">
        <v>12510</v>
      </c>
      <c r="B1650" s="304">
        <v>1</v>
      </c>
      <c r="C1650" s="2"/>
      <c r="D1650" s="305" t="s">
        <v>12511</v>
      </c>
      <c r="E1650" s="304">
        <v>1</v>
      </c>
    </row>
    <row r="1651" spans="1:5" ht="45" x14ac:dyDescent="0.25">
      <c r="A1651" s="313" t="s">
        <v>12512</v>
      </c>
      <c r="B1651" s="304">
        <v>1</v>
      </c>
      <c r="C1651" s="2"/>
      <c r="D1651" s="305" t="s">
        <v>12513</v>
      </c>
      <c r="E1651" s="304">
        <v>1</v>
      </c>
    </row>
    <row r="1652" spans="1:5" ht="30" x14ac:dyDescent="0.25">
      <c r="A1652" s="313" t="s">
        <v>12514</v>
      </c>
      <c r="B1652" s="304">
        <v>1</v>
      </c>
      <c r="C1652" s="2"/>
      <c r="D1652" s="305" t="s">
        <v>12515</v>
      </c>
      <c r="E1652" s="304">
        <v>1</v>
      </c>
    </row>
    <row r="1653" spans="1:5" ht="45" x14ac:dyDescent="0.25">
      <c r="A1653" s="313" t="s">
        <v>12516</v>
      </c>
      <c r="B1653" s="304">
        <v>1</v>
      </c>
      <c r="C1653" s="2"/>
      <c r="D1653" s="305" t="s">
        <v>12517</v>
      </c>
      <c r="E1653" s="304">
        <v>1</v>
      </c>
    </row>
    <row r="1654" spans="1:5" ht="30" x14ac:dyDescent="0.25">
      <c r="A1654" s="313" t="s">
        <v>12518</v>
      </c>
      <c r="B1654" s="304">
        <v>1</v>
      </c>
      <c r="C1654" s="2"/>
      <c r="D1654" s="305" t="s">
        <v>12519</v>
      </c>
      <c r="E1654" s="304">
        <v>1</v>
      </c>
    </row>
    <row r="1655" spans="1:5" ht="30" x14ac:dyDescent="0.25">
      <c r="A1655" s="313" t="s">
        <v>12520</v>
      </c>
      <c r="B1655" s="304">
        <v>1</v>
      </c>
      <c r="C1655" s="2"/>
      <c r="D1655" s="305" t="s">
        <v>12521</v>
      </c>
      <c r="E1655" s="304">
        <v>1</v>
      </c>
    </row>
    <row r="1656" spans="1:5" ht="45" x14ac:dyDescent="0.25">
      <c r="A1656" s="313" t="s">
        <v>12522</v>
      </c>
      <c r="B1656" s="304">
        <v>1</v>
      </c>
      <c r="C1656" s="2"/>
      <c r="D1656" s="305" t="s">
        <v>12523</v>
      </c>
      <c r="E1656" s="304">
        <v>1</v>
      </c>
    </row>
    <row r="1657" spans="1:5" x14ac:dyDescent="0.25">
      <c r="A1657" s="313" t="s">
        <v>12524</v>
      </c>
      <c r="B1657" s="304">
        <v>1</v>
      </c>
      <c r="C1657" s="2"/>
      <c r="D1657" s="305" t="s">
        <v>12525</v>
      </c>
      <c r="E1657" s="304">
        <v>1</v>
      </c>
    </row>
    <row r="1658" spans="1:5" x14ac:dyDescent="0.25">
      <c r="A1658" s="313" t="s">
        <v>12526</v>
      </c>
      <c r="B1658" s="304">
        <v>1</v>
      </c>
      <c r="C1658" s="2"/>
      <c r="D1658" s="305" t="s">
        <v>12527</v>
      </c>
      <c r="E1658" s="304">
        <v>1</v>
      </c>
    </row>
    <row r="1659" spans="1:5" x14ac:dyDescent="0.25">
      <c r="A1659" s="313" t="s">
        <v>12528</v>
      </c>
      <c r="B1659" s="304">
        <v>1</v>
      </c>
      <c r="C1659" s="2"/>
      <c r="D1659" s="305" t="s">
        <v>12529</v>
      </c>
      <c r="E1659" s="304">
        <v>1</v>
      </c>
    </row>
    <row r="1660" spans="1:5" x14ac:dyDescent="0.25">
      <c r="A1660" s="313" t="s">
        <v>12530</v>
      </c>
      <c r="B1660" s="304">
        <v>1</v>
      </c>
      <c r="C1660" s="2"/>
      <c r="D1660" s="305" t="s">
        <v>12531</v>
      </c>
      <c r="E1660" s="304">
        <v>1</v>
      </c>
    </row>
    <row r="1661" spans="1:5" x14ac:dyDescent="0.25">
      <c r="A1661" s="313" t="s">
        <v>12532</v>
      </c>
      <c r="B1661" s="304">
        <v>1</v>
      </c>
      <c r="C1661" s="2"/>
      <c r="D1661" s="305" t="s">
        <v>12533</v>
      </c>
      <c r="E1661" s="304">
        <v>1</v>
      </c>
    </row>
    <row r="1662" spans="1:5" ht="30" x14ac:dyDescent="0.25">
      <c r="A1662" s="313" t="s">
        <v>12534</v>
      </c>
      <c r="B1662" s="304">
        <v>1</v>
      </c>
      <c r="C1662" s="2"/>
      <c r="D1662" s="305" t="s">
        <v>7926</v>
      </c>
      <c r="E1662" s="304">
        <v>1</v>
      </c>
    </row>
    <row r="1663" spans="1:5" ht="30" x14ac:dyDescent="0.25">
      <c r="A1663" s="313" t="s">
        <v>12535</v>
      </c>
      <c r="B1663" s="304">
        <v>1</v>
      </c>
      <c r="C1663" s="2"/>
      <c r="D1663" s="305" t="s">
        <v>12536</v>
      </c>
      <c r="E1663" s="304">
        <v>1</v>
      </c>
    </row>
    <row r="1664" spans="1:5" x14ac:dyDescent="0.25">
      <c r="A1664" s="313" t="s">
        <v>12537</v>
      </c>
      <c r="B1664" s="304">
        <v>1</v>
      </c>
      <c r="C1664" s="2"/>
      <c r="D1664" s="305" t="s">
        <v>7927</v>
      </c>
      <c r="E1664" s="304">
        <v>1</v>
      </c>
    </row>
    <row r="1665" spans="1:5" x14ac:dyDescent="0.25">
      <c r="A1665" s="313" t="s">
        <v>12538</v>
      </c>
      <c r="B1665" s="304">
        <v>1</v>
      </c>
      <c r="C1665" s="2"/>
      <c r="D1665" s="305" t="s">
        <v>12539</v>
      </c>
      <c r="E1665" s="304">
        <v>1</v>
      </c>
    </row>
    <row r="1666" spans="1:5" x14ac:dyDescent="0.25">
      <c r="A1666" s="313" t="s">
        <v>12540</v>
      </c>
      <c r="B1666" s="304">
        <v>1</v>
      </c>
      <c r="C1666" s="2"/>
      <c r="D1666" s="305" t="s">
        <v>12541</v>
      </c>
      <c r="E1666" s="304">
        <v>1</v>
      </c>
    </row>
    <row r="1667" spans="1:5" ht="30" x14ac:dyDescent="0.25">
      <c r="A1667" s="313" t="s">
        <v>12542</v>
      </c>
      <c r="B1667" s="304">
        <v>1</v>
      </c>
      <c r="C1667" s="2"/>
      <c r="D1667" s="305" t="s">
        <v>12543</v>
      </c>
      <c r="E1667" s="304">
        <v>1</v>
      </c>
    </row>
    <row r="1668" spans="1:5" x14ac:dyDescent="0.25">
      <c r="A1668" s="313" t="s">
        <v>12544</v>
      </c>
      <c r="B1668" s="304">
        <v>1</v>
      </c>
      <c r="C1668" s="2"/>
      <c r="D1668" s="305" t="s">
        <v>12545</v>
      </c>
      <c r="E1668" s="304">
        <v>1</v>
      </c>
    </row>
    <row r="1669" spans="1:5" x14ac:dyDescent="0.25">
      <c r="A1669" s="313" t="s">
        <v>12546</v>
      </c>
      <c r="B1669" s="304">
        <v>1</v>
      </c>
      <c r="C1669" s="2"/>
      <c r="D1669" s="305" t="s">
        <v>12547</v>
      </c>
      <c r="E1669" s="304">
        <v>1</v>
      </c>
    </row>
    <row r="1670" spans="1:5" ht="30" x14ac:dyDescent="0.25">
      <c r="A1670" s="313" t="s">
        <v>12548</v>
      </c>
      <c r="B1670" s="304">
        <v>1</v>
      </c>
      <c r="C1670" s="2"/>
      <c r="D1670" s="305" t="s">
        <v>12549</v>
      </c>
      <c r="E1670" s="304">
        <v>1</v>
      </c>
    </row>
    <row r="1671" spans="1:5" x14ac:dyDescent="0.25">
      <c r="A1671" s="313" t="s">
        <v>12550</v>
      </c>
      <c r="B1671" s="304">
        <v>1</v>
      </c>
      <c r="C1671" s="2"/>
      <c r="D1671" s="305" t="s">
        <v>12551</v>
      </c>
      <c r="E1671" s="304">
        <v>1</v>
      </c>
    </row>
    <row r="1672" spans="1:5" ht="30" x14ac:dyDescent="0.25">
      <c r="A1672" s="313" t="s">
        <v>12552</v>
      </c>
      <c r="B1672" s="304">
        <v>1</v>
      </c>
      <c r="C1672" s="2"/>
      <c r="D1672" s="305" t="s">
        <v>12553</v>
      </c>
      <c r="E1672" s="304">
        <v>1</v>
      </c>
    </row>
    <row r="1673" spans="1:5" x14ac:dyDescent="0.25">
      <c r="A1673" s="313" t="s">
        <v>12554</v>
      </c>
      <c r="B1673" s="304">
        <v>1</v>
      </c>
      <c r="C1673" s="2"/>
      <c r="D1673" s="305" t="s">
        <v>12555</v>
      </c>
      <c r="E1673" s="304">
        <v>1</v>
      </c>
    </row>
    <row r="1674" spans="1:5" x14ac:dyDescent="0.25">
      <c r="A1674" s="313" t="s">
        <v>12556</v>
      </c>
      <c r="B1674" s="304">
        <v>1</v>
      </c>
      <c r="C1674" s="2"/>
      <c r="D1674" s="305" t="s">
        <v>12557</v>
      </c>
      <c r="E1674" s="304">
        <v>1</v>
      </c>
    </row>
    <row r="1675" spans="1:5" ht="30" x14ac:dyDescent="0.25">
      <c r="A1675" s="313" t="s">
        <v>12558</v>
      </c>
      <c r="B1675" s="304">
        <v>1</v>
      </c>
      <c r="C1675" s="2"/>
      <c r="D1675" s="305" t="s">
        <v>12559</v>
      </c>
      <c r="E1675" s="304">
        <v>1</v>
      </c>
    </row>
    <row r="1676" spans="1:5" x14ac:dyDescent="0.25">
      <c r="A1676" s="313" t="s">
        <v>12560</v>
      </c>
      <c r="B1676" s="304">
        <v>1</v>
      </c>
      <c r="C1676" s="2"/>
      <c r="D1676" s="305" t="s">
        <v>12561</v>
      </c>
      <c r="E1676" s="304">
        <v>1</v>
      </c>
    </row>
    <row r="1677" spans="1:5" x14ac:dyDescent="0.25">
      <c r="A1677" s="313" t="s">
        <v>12562</v>
      </c>
      <c r="B1677" s="304">
        <v>1</v>
      </c>
      <c r="C1677" s="2"/>
      <c r="D1677" s="305" t="s">
        <v>12563</v>
      </c>
      <c r="E1677" s="304">
        <v>1</v>
      </c>
    </row>
    <row r="1678" spans="1:5" x14ac:dyDescent="0.25">
      <c r="A1678" s="313" t="s">
        <v>12564</v>
      </c>
      <c r="B1678" s="304">
        <v>1</v>
      </c>
      <c r="C1678" s="2"/>
      <c r="D1678" s="305" t="s">
        <v>12565</v>
      </c>
      <c r="E1678" s="304">
        <v>1</v>
      </c>
    </row>
    <row r="1679" spans="1:5" x14ac:dyDescent="0.25">
      <c r="A1679" s="313" t="s">
        <v>12566</v>
      </c>
      <c r="B1679" s="304">
        <v>1</v>
      </c>
      <c r="C1679" s="2"/>
      <c r="D1679" s="305" t="s">
        <v>12567</v>
      </c>
      <c r="E1679" s="304">
        <v>1</v>
      </c>
    </row>
    <row r="1680" spans="1:5" x14ac:dyDescent="0.25">
      <c r="A1680" s="313" t="s">
        <v>12568</v>
      </c>
      <c r="B1680" s="304">
        <v>1</v>
      </c>
      <c r="C1680" s="2"/>
      <c r="D1680" s="305" t="s">
        <v>12569</v>
      </c>
      <c r="E1680" s="304">
        <v>1</v>
      </c>
    </row>
    <row r="1681" spans="1:5" x14ac:dyDescent="0.25">
      <c r="A1681" s="313" t="s">
        <v>12570</v>
      </c>
      <c r="B1681" s="304">
        <v>1</v>
      </c>
      <c r="C1681" s="2"/>
      <c r="D1681" s="305" t="s">
        <v>12571</v>
      </c>
      <c r="E1681" s="304">
        <v>1</v>
      </c>
    </row>
    <row r="1682" spans="1:5" x14ac:dyDescent="0.25">
      <c r="A1682" s="313" t="s">
        <v>12572</v>
      </c>
      <c r="B1682" s="304">
        <v>1</v>
      </c>
      <c r="C1682" s="2"/>
      <c r="D1682" s="305" t="s">
        <v>12573</v>
      </c>
      <c r="E1682" s="304">
        <v>1</v>
      </c>
    </row>
    <row r="1683" spans="1:5" x14ac:dyDescent="0.25">
      <c r="A1683" s="313" t="s">
        <v>12574</v>
      </c>
      <c r="B1683" s="304">
        <v>1</v>
      </c>
      <c r="C1683" s="2"/>
      <c r="D1683" s="305" t="s">
        <v>12575</v>
      </c>
      <c r="E1683" s="304">
        <v>1</v>
      </c>
    </row>
    <row r="1684" spans="1:5" x14ac:dyDescent="0.25">
      <c r="A1684" s="313" t="s">
        <v>12576</v>
      </c>
      <c r="B1684" s="304">
        <v>1</v>
      </c>
      <c r="C1684" s="2"/>
      <c r="D1684" s="305" t="s">
        <v>12577</v>
      </c>
      <c r="E1684" s="304">
        <v>1</v>
      </c>
    </row>
    <row r="1685" spans="1:5" ht="30" x14ac:dyDescent="0.25">
      <c r="A1685" s="313" t="s">
        <v>12578</v>
      </c>
      <c r="B1685" s="304">
        <v>1</v>
      </c>
      <c r="C1685" s="2"/>
      <c r="D1685" s="305" t="s">
        <v>12579</v>
      </c>
      <c r="E1685" s="304">
        <v>1</v>
      </c>
    </row>
    <row r="1686" spans="1:5" x14ac:dyDescent="0.25">
      <c r="A1686" s="313" t="s">
        <v>12580</v>
      </c>
      <c r="B1686" s="304">
        <v>1</v>
      </c>
      <c r="C1686" s="2"/>
      <c r="D1686" s="305" t="s">
        <v>12581</v>
      </c>
      <c r="E1686" s="304">
        <v>1</v>
      </c>
    </row>
    <row r="1687" spans="1:5" x14ac:dyDescent="0.25">
      <c r="A1687" s="313" t="s">
        <v>12582</v>
      </c>
      <c r="B1687" s="304">
        <v>1</v>
      </c>
      <c r="C1687" s="2"/>
      <c r="D1687" s="305" t="s">
        <v>12583</v>
      </c>
      <c r="E1687" s="304">
        <v>1</v>
      </c>
    </row>
    <row r="1688" spans="1:5" x14ac:dyDescent="0.25">
      <c r="A1688" s="313" t="s">
        <v>12584</v>
      </c>
      <c r="B1688" s="304">
        <v>1</v>
      </c>
      <c r="C1688" s="2"/>
      <c r="D1688" s="305" t="s">
        <v>12585</v>
      </c>
      <c r="E1688" s="304">
        <v>1</v>
      </c>
    </row>
    <row r="1689" spans="1:5" x14ac:dyDescent="0.25">
      <c r="A1689" s="313" t="s">
        <v>12586</v>
      </c>
      <c r="B1689" s="304">
        <v>1</v>
      </c>
      <c r="C1689" s="2"/>
      <c r="D1689" s="305" t="s">
        <v>12587</v>
      </c>
      <c r="E1689" s="304">
        <v>1</v>
      </c>
    </row>
    <row r="1690" spans="1:5" x14ac:dyDescent="0.25">
      <c r="A1690" s="313" t="s">
        <v>12588</v>
      </c>
      <c r="B1690" s="304">
        <v>1</v>
      </c>
      <c r="C1690" s="2"/>
      <c r="D1690" s="305" t="s">
        <v>12589</v>
      </c>
      <c r="E1690" s="304">
        <v>1</v>
      </c>
    </row>
    <row r="1691" spans="1:5" x14ac:dyDescent="0.25">
      <c r="A1691" s="313" t="s">
        <v>12590</v>
      </c>
      <c r="B1691" s="304">
        <v>1</v>
      </c>
      <c r="C1691" s="2"/>
      <c r="D1691" s="305" t="s">
        <v>12591</v>
      </c>
      <c r="E1691" s="304">
        <v>1</v>
      </c>
    </row>
    <row r="1692" spans="1:5" x14ac:dyDescent="0.25">
      <c r="A1692" s="313" t="s">
        <v>12592</v>
      </c>
      <c r="B1692" s="304">
        <v>1</v>
      </c>
      <c r="C1692" s="2"/>
      <c r="D1692" s="305" t="s">
        <v>12593</v>
      </c>
      <c r="E1692" s="304">
        <v>1</v>
      </c>
    </row>
    <row r="1693" spans="1:5" x14ac:dyDescent="0.25">
      <c r="A1693" s="313" t="s">
        <v>12594</v>
      </c>
      <c r="B1693" s="304">
        <v>1</v>
      </c>
      <c r="C1693" s="2"/>
      <c r="D1693" s="305" t="s">
        <v>12595</v>
      </c>
      <c r="E1693" s="304">
        <v>1</v>
      </c>
    </row>
    <row r="1694" spans="1:5" ht="30" x14ac:dyDescent="0.25">
      <c r="A1694" s="313" t="s">
        <v>12596</v>
      </c>
      <c r="B1694" s="304">
        <v>1</v>
      </c>
      <c r="C1694" s="2"/>
      <c r="D1694" s="305" t="s">
        <v>12597</v>
      </c>
      <c r="E1694" s="304">
        <v>1</v>
      </c>
    </row>
    <row r="1695" spans="1:5" x14ac:dyDescent="0.25">
      <c r="A1695" s="313" t="s">
        <v>12598</v>
      </c>
      <c r="B1695" s="304">
        <v>1</v>
      </c>
      <c r="C1695" s="2"/>
      <c r="D1695" s="305" t="s">
        <v>12599</v>
      </c>
      <c r="E1695" s="304">
        <v>1</v>
      </c>
    </row>
    <row r="1696" spans="1:5" ht="30" x14ac:dyDescent="0.25">
      <c r="A1696" s="313" t="s">
        <v>12600</v>
      </c>
      <c r="B1696" s="304">
        <v>1</v>
      </c>
      <c r="C1696" s="2"/>
      <c r="D1696" s="305" t="s">
        <v>12601</v>
      </c>
      <c r="E1696" s="304">
        <v>1</v>
      </c>
    </row>
    <row r="1697" spans="1:5" x14ac:dyDescent="0.25">
      <c r="A1697" s="313" t="s">
        <v>12602</v>
      </c>
      <c r="B1697" s="304">
        <v>1</v>
      </c>
      <c r="C1697" s="2"/>
      <c r="D1697" s="305" t="s">
        <v>12603</v>
      </c>
      <c r="E1697" s="304">
        <v>1</v>
      </c>
    </row>
    <row r="1698" spans="1:5" ht="30" x14ac:dyDescent="0.25">
      <c r="A1698" s="313" t="s">
        <v>12604</v>
      </c>
      <c r="B1698" s="304">
        <v>1</v>
      </c>
      <c r="C1698" s="2"/>
      <c r="D1698" s="305" t="s">
        <v>12605</v>
      </c>
      <c r="E1698" s="304">
        <v>1</v>
      </c>
    </row>
    <row r="1699" spans="1:5" x14ac:dyDescent="0.25">
      <c r="A1699" s="313" t="s">
        <v>12606</v>
      </c>
      <c r="B1699" s="304">
        <v>1</v>
      </c>
      <c r="C1699" s="2"/>
      <c r="D1699" s="305" t="s">
        <v>12607</v>
      </c>
      <c r="E1699" s="304">
        <v>1</v>
      </c>
    </row>
    <row r="1700" spans="1:5" ht="30" x14ac:dyDescent="0.25">
      <c r="A1700" s="313" t="s">
        <v>12608</v>
      </c>
      <c r="B1700" s="304">
        <v>1</v>
      </c>
      <c r="C1700" s="2"/>
      <c r="D1700" s="305" t="s">
        <v>12609</v>
      </c>
      <c r="E1700" s="304">
        <v>1</v>
      </c>
    </row>
    <row r="1701" spans="1:5" x14ac:dyDescent="0.25">
      <c r="A1701" s="313" t="s">
        <v>12610</v>
      </c>
      <c r="B1701" s="304">
        <v>1</v>
      </c>
      <c r="C1701" s="2"/>
      <c r="D1701" s="305" t="s">
        <v>12611</v>
      </c>
      <c r="E1701" s="304">
        <v>1</v>
      </c>
    </row>
    <row r="1702" spans="1:5" x14ac:dyDescent="0.25">
      <c r="A1702" s="313" t="s">
        <v>12612</v>
      </c>
      <c r="B1702" s="304">
        <v>1</v>
      </c>
      <c r="C1702" s="2"/>
      <c r="D1702" s="305" t="s">
        <v>12613</v>
      </c>
      <c r="E1702" s="304">
        <v>1</v>
      </c>
    </row>
    <row r="1703" spans="1:5" ht="30" x14ac:dyDescent="0.25">
      <c r="A1703" s="313" t="s">
        <v>12614</v>
      </c>
      <c r="B1703" s="304">
        <v>1</v>
      </c>
      <c r="C1703" s="2"/>
      <c r="D1703" s="305" t="s">
        <v>12615</v>
      </c>
      <c r="E1703" s="304">
        <v>1</v>
      </c>
    </row>
    <row r="1704" spans="1:5" x14ac:dyDescent="0.25">
      <c r="A1704" s="313" t="s">
        <v>12616</v>
      </c>
      <c r="B1704" s="304">
        <v>1</v>
      </c>
      <c r="C1704" s="2"/>
      <c r="D1704" s="305" t="s">
        <v>12617</v>
      </c>
      <c r="E1704" s="304">
        <v>1</v>
      </c>
    </row>
    <row r="1705" spans="1:5" ht="30" x14ac:dyDescent="0.25">
      <c r="A1705" s="313" t="s">
        <v>12618</v>
      </c>
      <c r="B1705" s="304">
        <v>1</v>
      </c>
      <c r="C1705" s="2"/>
      <c r="D1705" s="305" t="s">
        <v>12619</v>
      </c>
      <c r="E1705" s="304">
        <v>1</v>
      </c>
    </row>
    <row r="1706" spans="1:5" ht="45" x14ac:dyDescent="0.25">
      <c r="A1706" s="313" t="s">
        <v>12620</v>
      </c>
      <c r="B1706" s="304">
        <v>1</v>
      </c>
      <c r="C1706" s="2"/>
      <c r="D1706" s="305" t="s">
        <v>12621</v>
      </c>
      <c r="E1706" s="304">
        <v>1</v>
      </c>
    </row>
    <row r="1707" spans="1:5" ht="30" x14ac:dyDescent="0.25">
      <c r="A1707" s="313" t="s">
        <v>12622</v>
      </c>
      <c r="B1707" s="304">
        <v>1</v>
      </c>
      <c r="C1707" s="2"/>
      <c r="D1707" s="305" t="s">
        <v>12623</v>
      </c>
      <c r="E1707" s="304">
        <v>1</v>
      </c>
    </row>
    <row r="1708" spans="1:5" ht="45" x14ac:dyDescent="0.25">
      <c r="A1708" s="313" t="s">
        <v>12624</v>
      </c>
      <c r="B1708" s="304">
        <v>1</v>
      </c>
      <c r="C1708" s="2"/>
      <c r="D1708" s="305" t="s">
        <v>12625</v>
      </c>
      <c r="E1708" s="304">
        <v>1</v>
      </c>
    </row>
    <row r="1709" spans="1:5" x14ac:dyDescent="0.25">
      <c r="A1709" s="313" t="s">
        <v>12626</v>
      </c>
      <c r="B1709" s="304">
        <v>1</v>
      </c>
      <c r="C1709" s="2"/>
      <c r="D1709" s="305" t="s">
        <v>12627</v>
      </c>
      <c r="E1709" s="304">
        <v>1</v>
      </c>
    </row>
    <row r="1710" spans="1:5" x14ac:dyDescent="0.25">
      <c r="A1710" s="313" t="s">
        <v>12628</v>
      </c>
      <c r="B1710" s="304">
        <v>1</v>
      </c>
      <c r="C1710" s="2"/>
      <c r="D1710" s="305" t="s">
        <v>12629</v>
      </c>
      <c r="E1710" s="304">
        <v>1</v>
      </c>
    </row>
    <row r="1711" spans="1:5" ht="45" x14ac:dyDescent="0.25">
      <c r="A1711" s="313" t="s">
        <v>12630</v>
      </c>
      <c r="B1711" s="304">
        <v>1</v>
      </c>
      <c r="C1711" s="2"/>
      <c r="D1711" s="305" t="s">
        <v>12631</v>
      </c>
      <c r="E1711" s="304">
        <v>1</v>
      </c>
    </row>
    <row r="1712" spans="1:5" ht="45" x14ac:dyDescent="0.25">
      <c r="A1712" s="313" t="s">
        <v>12632</v>
      </c>
      <c r="B1712" s="304">
        <v>1</v>
      </c>
      <c r="C1712" s="2"/>
      <c r="D1712" s="305" t="s">
        <v>12633</v>
      </c>
      <c r="E1712" s="304">
        <v>1</v>
      </c>
    </row>
    <row r="1713" spans="1:5" ht="45" x14ac:dyDescent="0.25">
      <c r="A1713" s="313" t="s">
        <v>12634</v>
      </c>
      <c r="B1713" s="304">
        <v>1</v>
      </c>
      <c r="C1713" s="2"/>
      <c r="D1713" s="305" t="s">
        <v>12635</v>
      </c>
      <c r="E1713" s="304">
        <v>1</v>
      </c>
    </row>
    <row r="1714" spans="1:5" ht="30" x14ac:dyDescent="0.25">
      <c r="A1714" s="313" t="s">
        <v>12636</v>
      </c>
      <c r="B1714" s="304">
        <v>1</v>
      </c>
      <c r="C1714" s="2"/>
      <c r="D1714" s="305" t="s">
        <v>12637</v>
      </c>
      <c r="E1714" s="304">
        <v>1</v>
      </c>
    </row>
    <row r="1715" spans="1:5" x14ac:dyDescent="0.25">
      <c r="A1715" s="313" t="s">
        <v>12638</v>
      </c>
      <c r="B1715" s="304">
        <v>1</v>
      </c>
      <c r="C1715" s="2"/>
      <c r="D1715" s="305" t="s">
        <v>12639</v>
      </c>
      <c r="E1715" s="304">
        <v>1</v>
      </c>
    </row>
    <row r="1716" spans="1:5" ht="30" x14ac:dyDescent="0.25">
      <c r="A1716" s="313" t="s">
        <v>12640</v>
      </c>
      <c r="B1716" s="304">
        <v>1</v>
      </c>
      <c r="C1716" s="2"/>
      <c r="D1716" s="305" t="s">
        <v>12641</v>
      </c>
      <c r="E1716" s="304">
        <v>1</v>
      </c>
    </row>
    <row r="1717" spans="1:5" x14ac:dyDescent="0.25">
      <c r="A1717" s="313" t="s">
        <v>12642</v>
      </c>
      <c r="B1717" s="304">
        <v>1</v>
      </c>
      <c r="C1717" s="2"/>
      <c r="D1717" s="305" t="s">
        <v>12643</v>
      </c>
      <c r="E1717" s="304">
        <v>1</v>
      </c>
    </row>
    <row r="1718" spans="1:5" x14ac:dyDescent="0.25">
      <c r="A1718" s="313" t="s">
        <v>12644</v>
      </c>
      <c r="B1718" s="304">
        <v>1</v>
      </c>
      <c r="C1718" s="2"/>
      <c r="D1718" s="305" t="s">
        <v>12645</v>
      </c>
      <c r="E1718" s="304">
        <v>1</v>
      </c>
    </row>
    <row r="1719" spans="1:5" ht="30" x14ac:dyDescent="0.25">
      <c r="A1719" s="313" t="s">
        <v>12646</v>
      </c>
      <c r="B1719" s="304">
        <v>1</v>
      </c>
      <c r="C1719" s="2"/>
      <c r="D1719" s="305" t="s">
        <v>12647</v>
      </c>
      <c r="E1719" s="304">
        <v>1</v>
      </c>
    </row>
    <row r="1720" spans="1:5" ht="30" x14ac:dyDescent="0.25">
      <c r="A1720" s="313" t="s">
        <v>12648</v>
      </c>
      <c r="B1720" s="304">
        <v>1</v>
      </c>
      <c r="C1720" s="2"/>
      <c r="D1720" s="305" t="s">
        <v>12649</v>
      </c>
      <c r="E1720" s="304">
        <v>1</v>
      </c>
    </row>
    <row r="1721" spans="1:5" x14ac:dyDescent="0.25">
      <c r="A1721" s="313" t="s">
        <v>12650</v>
      </c>
      <c r="B1721" s="304">
        <v>1</v>
      </c>
      <c r="C1721" s="2"/>
      <c r="D1721" s="305" t="s">
        <v>12651</v>
      </c>
      <c r="E1721" s="304">
        <v>1</v>
      </c>
    </row>
    <row r="1722" spans="1:5" ht="30" x14ac:dyDescent="0.25">
      <c r="A1722" s="313" t="s">
        <v>12652</v>
      </c>
      <c r="B1722" s="304">
        <v>1</v>
      </c>
      <c r="C1722" s="2"/>
      <c r="D1722" s="305" t="s">
        <v>12653</v>
      </c>
      <c r="E1722" s="304">
        <v>1</v>
      </c>
    </row>
    <row r="1723" spans="1:5" ht="30" x14ac:dyDescent="0.25">
      <c r="A1723" s="313" t="s">
        <v>12654</v>
      </c>
      <c r="B1723" s="304">
        <v>1</v>
      </c>
      <c r="C1723" s="2"/>
      <c r="D1723" s="305" t="s">
        <v>12655</v>
      </c>
      <c r="E1723" s="304">
        <v>1</v>
      </c>
    </row>
    <row r="1724" spans="1:5" x14ac:dyDescent="0.25">
      <c r="A1724" s="313" t="s">
        <v>12656</v>
      </c>
      <c r="B1724" s="304">
        <v>1</v>
      </c>
      <c r="C1724" s="2"/>
      <c r="D1724" s="305" t="s">
        <v>12657</v>
      </c>
      <c r="E1724" s="304">
        <v>1</v>
      </c>
    </row>
    <row r="1725" spans="1:5" x14ac:dyDescent="0.25">
      <c r="A1725" s="313" t="s">
        <v>12658</v>
      </c>
      <c r="B1725" s="304">
        <v>1</v>
      </c>
      <c r="C1725" s="2"/>
      <c r="D1725" s="305" t="s">
        <v>12659</v>
      </c>
      <c r="E1725" s="304">
        <v>1</v>
      </c>
    </row>
    <row r="1726" spans="1:5" x14ac:dyDescent="0.25">
      <c r="A1726" s="313" t="s">
        <v>12660</v>
      </c>
      <c r="B1726" s="304">
        <v>1</v>
      </c>
      <c r="C1726" s="2"/>
      <c r="D1726" s="305" t="s">
        <v>12661</v>
      </c>
      <c r="E1726" s="304">
        <v>1</v>
      </c>
    </row>
    <row r="1727" spans="1:5" x14ac:dyDescent="0.25">
      <c r="A1727" s="313" t="s">
        <v>12662</v>
      </c>
      <c r="B1727" s="304">
        <v>1</v>
      </c>
      <c r="C1727" s="2"/>
      <c r="D1727" s="305" t="s">
        <v>12663</v>
      </c>
      <c r="E1727" s="304">
        <v>1</v>
      </c>
    </row>
    <row r="1728" spans="1:5" x14ac:dyDescent="0.25">
      <c r="A1728" s="313" t="s">
        <v>12664</v>
      </c>
      <c r="B1728" s="304">
        <v>1</v>
      </c>
      <c r="C1728" s="2"/>
      <c r="D1728" s="305" t="s">
        <v>12665</v>
      </c>
      <c r="E1728" s="304">
        <v>1</v>
      </c>
    </row>
    <row r="1729" spans="1:5" x14ac:dyDescent="0.25">
      <c r="A1729" s="313" t="s">
        <v>12666</v>
      </c>
      <c r="B1729" s="304">
        <v>1</v>
      </c>
      <c r="C1729" s="2"/>
      <c r="D1729" s="305" t="s">
        <v>12667</v>
      </c>
      <c r="E1729" s="304">
        <v>1</v>
      </c>
    </row>
    <row r="1730" spans="1:5" x14ac:dyDescent="0.25">
      <c r="A1730" s="313" t="s">
        <v>12668</v>
      </c>
      <c r="B1730" s="304">
        <v>1</v>
      </c>
      <c r="C1730" s="2"/>
      <c r="D1730" s="305" t="s">
        <v>12669</v>
      </c>
      <c r="E1730" s="304">
        <v>1</v>
      </c>
    </row>
    <row r="1731" spans="1:5" x14ac:dyDescent="0.25">
      <c r="A1731" s="313" t="s">
        <v>12670</v>
      </c>
      <c r="B1731" s="304">
        <v>1</v>
      </c>
      <c r="C1731" s="2"/>
      <c r="D1731" s="305" t="s">
        <v>12671</v>
      </c>
      <c r="E1731" s="304">
        <v>1</v>
      </c>
    </row>
    <row r="1732" spans="1:5" ht="30" x14ac:dyDescent="0.25">
      <c r="A1732" s="313" t="s">
        <v>12672</v>
      </c>
      <c r="B1732" s="304">
        <v>1</v>
      </c>
      <c r="C1732" s="2"/>
      <c r="D1732" s="305" t="s">
        <v>12673</v>
      </c>
      <c r="E1732" s="304">
        <v>1</v>
      </c>
    </row>
    <row r="1733" spans="1:5" x14ac:dyDescent="0.25">
      <c r="A1733" s="313" t="s">
        <v>12674</v>
      </c>
      <c r="B1733" s="304">
        <v>1</v>
      </c>
      <c r="C1733" s="2"/>
      <c r="D1733" s="305" t="s">
        <v>12675</v>
      </c>
      <c r="E1733" s="304">
        <v>1</v>
      </c>
    </row>
    <row r="1734" spans="1:5" x14ac:dyDescent="0.25">
      <c r="A1734" s="313" t="s">
        <v>12676</v>
      </c>
      <c r="B1734" s="304">
        <v>1</v>
      </c>
      <c r="C1734" s="2"/>
      <c r="D1734" s="305" t="s">
        <v>12677</v>
      </c>
      <c r="E1734" s="304">
        <v>1</v>
      </c>
    </row>
    <row r="1735" spans="1:5" x14ac:dyDescent="0.25">
      <c r="A1735" s="313" t="s">
        <v>12678</v>
      </c>
      <c r="B1735" s="304">
        <v>1</v>
      </c>
      <c r="C1735" s="2"/>
      <c r="D1735" s="305" t="s">
        <v>12679</v>
      </c>
      <c r="E1735" s="304">
        <v>1</v>
      </c>
    </row>
    <row r="1736" spans="1:5" x14ac:dyDescent="0.25">
      <c r="A1736" s="313" t="s">
        <v>12680</v>
      </c>
      <c r="B1736" s="304">
        <v>1</v>
      </c>
      <c r="C1736" s="2"/>
      <c r="D1736" s="305" t="s">
        <v>12681</v>
      </c>
      <c r="E1736" s="304">
        <v>1</v>
      </c>
    </row>
    <row r="1737" spans="1:5" x14ac:dyDescent="0.25">
      <c r="A1737" s="313" t="s">
        <v>12682</v>
      </c>
      <c r="B1737" s="304">
        <v>1</v>
      </c>
      <c r="C1737" s="2"/>
      <c r="D1737" s="305" t="s">
        <v>12683</v>
      </c>
      <c r="E1737" s="304">
        <v>1</v>
      </c>
    </row>
    <row r="1738" spans="1:5" x14ac:dyDescent="0.25">
      <c r="A1738" s="313" t="s">
        <v>12684</v>
      </c>
      <c r="B1738" s="304">
        <v>1</v>
      </c>
      <c r="C1738" s="2"/>
      <c r="D1738" s="305" t="s">
        <v>12685</v>
      </c>
      <c r="E1738" s="304">
        <v>1</v>
      </c>
    </row>
    <row r="1739" spans="1:5" x14ac:dyDescent="0.25">
      <c r="A1739" s="313" t="s">
        <v>12686</v>
      </c>
      <c r="B1739" s="304">
        <v>1</v>
      </c>
      <c r="C1739" s="2"/>
      <c r="D1739" s="305" t="s">
        <v>7930</v>
      </c>
      <c r="E1739" s="304">
        <v>1</v>
      </c>
    </row>
    <row r="1740" spans="1:5" x14ac:dyDescent="0.25">
      <c r="A1740" s="313" t="s">
        <v>12687</v>
      </c>
      <c r="B1740" s="304">
        <v>1</v>
      </c>
      <c r="C1740" s="2"/>
      <c r="D1740" s="305" t="s">
        <v>12688</v>
      </c>
      <c r="E1740" s="304">
        <v>1</v>
      </c>
    </row>
    <row r="1741" spans="1:5" x14ac:dyDescent="0.25">
      <c r="A1741" s="313" t="s">
        <v>12689</v>
      </c>
      <c r="B1741" s="304">
        <v>1</v>
      </c>
      <c r="C1741" s="2"/>
      <c r="D1741" s="305" t="s">
        <v>12690</v>
      </c>
      <c r="E1741" s="304">
        <v>1</v>
      </c>
    </row>
    <row r="1742" spans="1:5" x14ac:dyDescent="0.25">
      <c r="A1742" s="313" t="s">
        <v>12691</v>
      </c>
      <c r="B1742" s="304">
        <v>1</v>
      </c>
      <c r="C1742" s="2"/>
      <c r="D1742" s="305" t="s">
        <v>7931</v>
      </c>
      <c r="E1742" s="304">
        <v>1</v>
      </c>
    </row>
    <row r="1743" spans="1:5" x14ac:dyDescent="0.25">
      <c r="A1743" s="313" t="s">
        <v>12692</v>
      </c>
      <c r="B1743" s="304">
        <v>1</v>
      </c>
      <c r="C1743" s="2"/>
      <c r="D1743" s="305" t="s">
        <v>12693</v>
      </c>
      <c r="E1743" s="304">
        <v>1</v>
      </c>
    </row>
    <row r="1744" spans="1:5" x14ac:dyDescent="0.25">
      <c r="A1744" s="313" t="s">
        <v>12694</v>
      </c>
      <c r="B1744" s="304">
        <v>1</v>
      </c>
      <c r="C1744" s="2"/>
      <c r="D1744" s="305" t="s">
        <v>12695</v>
      </c>
      <c r="E1744" s="304">
        <v>1</v>
      </c>
    </row>
    <row r="1745" spans="1:5" x14ac:dyDescent="0.25">
      <c r="A1745" s="313" t="s">
        <v>12696</v>
      </c>
      <c r="B1745" s="304">
        <v>1</v>
      </c>
      <c r="C1745" s="2"/>
      <c r="D1745" s="305" t="s">
        <v>12697</v>
      </c>
      <c r="E1745" s="304">
        <v>1</v>
      </c>
    </row>
    <row r="1746" spans="1:5" x14ac:dyDescent="0.25">
      <c r="A1746" s="313" t="s">
        <v>12698</v>
      </c>
      <c r="B1746" s="304">
        <v>1</v>
      </c>
      <c r="C1746" s="2"/>
      <c r="D1746" s="305" t="s">
        <v>12699</v>
      </c>
      <c r="E1746" s="304">
        <v>1</v>
      </c>
    </row>
    <row r="1747" spans="1:5" x14ac:dyDescent="0.25">
      <c r="A1747" s="313" t="s">
        <v>12700</v>
      </c>
      <c r="B1747" s="304">
        <v>1</v>
      </c>
      <c r="C1747" s="2"/>
      <c r="D1747" s="305" t="s">
        <v>12701</v>
      </c>
      <c r="E1747" s="304">
        <v>1</v>
      </c>
    </row>
    <row r="1748" spans="1:5" x14ac:dyDescent="0.25">
      <c r="A1748" s="313" t="s">
        <v>12702</v>
      </c>
      <c r="B1748" s="304">
        <v>1</v>
      </c>
      <c r="C1748" s="2"/>
      <c r="D1748" s="305" t="s">
        <v>12703</v>
      </c>
      <c r="E1748" s="304">
        <v>1</v>
      </c>
    </row>
    <row r="1749" spans="1:5" x14ac:dyDescent="0.25">
      <c r="A1749" s="313" t="s">
        <v>12704</v>
      </c>
      <c r="B1749" s="304">
        <v>1</v>
      </c>
      <c r="C1749" s="2"/>
      <c r="D1749" s="305" t="s">
        <v>12705</v>
      </c>
      <c r="E1749" s="304">
        <v>1</v>
      </c>
    </row>
    <row r="1750" spans="1:5" x14ac:dyDescent="0.25">
      <c r="A1750" s="313" t="s">
        <v>12706</v>
      </c>
      <c r="B1750" s="304">
        <v>1</v>
      </c>
      <c r="C1750" s="2"/>
      <c r="D1750" s="305" t="s">
        <v>12707</v>
      </c>
      <c r="E1750" s="304">
        <v>1</v>
      </c>
    </row>
    <row r="1751" spans="1:5" ht="30" x14ac:dyDescent="0.25">
      <c r="A1751" s="313" t="s">
        <v>12708</v>
      </c>
      <c r="B1751" s="304">
        <v>1</v>
      </c>
      <c r="C1751" s="2"/>
      <c r="D1751" s="305" t="s">
        <v>12709</v>
      </c>
      <c r="E1751" s="304">
        <v>1</v>
      </c>
    </row>
    <row r="1752" spans="1:5" x14ac:dyDescent="0.25">
      <c r="A1752" s="313" t="s">
        <v>12710</v>
      </c>
      <c r="B1752" s="304">
        <v>1</v>
      </c>
      <c r="C1752" s="2"/>
      <c r="D1752" s="305" t="s">
        <v>12711</v>
      </c>
      <c r="E1752" s="304">
        <v>1</v>
      </c>
    </row>
    <row r="1753" spans="1:5" x14ac:dyDescent="0.25">
      <c r="A1753" s="313" t="s">
        <v>12712</v>
      </c>
      <c r="B1753" s="304">
        <v>1</v>
      </c>
      <c r="C1753" s="2"/>
      <c r="D1753" s="305" t="s">
        <v>12713</v>
      </c>
      <c r="E1753" s="304">
        <v>1</v>
      </c>
    </row>
    <row r="1754" spans="1:5" x14ac:dyDescent="0.25">
      <c r="A1754" s="313" t="s">
        <v>12714</v>
      </c>
      <c r="B1754" s="304">
        <v>1</v>
      </c>
      <c r="C1754" s="2"/>
      <c r="D1754" s="305" t="s">
        <v>12715</v>
      </c>
      <c r="E1754" s="304">
        <v>1</v>
      </c>
    </row>
    <row r="1755" spans="1:5" x14ac:dyDescent="0.25">
      <c r="A1755" s="313" t="s">
        <v>12716</v>
      </c>
      <c r="B1755" s="304">
        <v>1</v>
      </c>
      <c r="C1755" s="2"/>
      <c r="D1755" s="305" t="s">
        <v>12717</v>
      </c>
      <c r="E1755" s="304">
        <v>1</v>
      </c>
    </row>
    <row r="1756" spans="1:5" x14ac:dyDescent="0.25">
      <c r="A1756" s="313" t="s">
        <v>12718</v>
      </c>
      <c r="B1756" s="304">
        <v>1</v>
      </c>
      <c r="C1756" s="2"/>
      <c r="D1756" s="305" t="s">
        <v>12719</v>
      </c>
      <c r="E1756" s="304">
        <v>1</v>
      </c>
    </row>
    <row r="1757" spans="1:5" x14ac:dyDescent="0.25">
      <c r="A1757" s="313" t="s">
        <v>12720</v>
      </c>
      <c r="B1757" s="304">
        <v>1</v>
      </c>
      <c r="C1757" s="2"/>
      <c r="D1757" s="305" t="s">
        <v>12721</v>
      </c>
      <c r="E1757" s="304">
        <v>1</v>
      </c>
    </row>
    <row r="1758" spans="1:5" x14ac:dyDescent="0.25">
      <c r="A1758" s="313" t="s">
        <v>12722</v>
      </c>
      <c r="B1758" s="304">
        <v>1</v>
      </c>
      <c r="C1758" s="2"/>
      <c r="D1758" s="305" t="s">
        <v>12723</v>
      </c>
      <c r="E1758" s="304">
        <v>1</v>
      </c>
    </row>
    <row r="1759" spans="1:5" x14ac:dyDescent="0.25">
      <c r="A1759" s="313" t="s">
        <v>12724</v>
      </c>
      <c r="B1759" s="304">
        <v>1</v>
      </c>
      <c r="C1759" s="2"/>
      <c r="D1759" s="305" t="s">
        <v>12725</v>
      </c>
      <c r="E1759" s="304">
        <v>1</v>
      </c>
    </row>
    <row r="1760" spans="1:5" ht="30" x14ac:dyDescent="0.25">
      <c r="A1760" s="313" t="s">
        <v>12726</v>
      </c>
      <c r="B1760" s="304">
        <v>1</v>
      </c>
      <c r="C1760" s="2"/>
      <c r="D1760" s="305" t="s">
        <v>12727</v>
      </c>
      <c r="E1760" s="304">
        <v>1</v>
      </c>
    </row>
    <row r="1761" spans="1:5" x14ac:dyDescent="0.25">
      <c r="A1761" s="313" t="s">
        <v>12728</v>
      </c>
      <c r="B1761" s="304">
        <v>1</v>
      </c>
      <c r="C1761" s="2"/>
      <c r="D1761" s="305" t="s">
        <v>12729</v>
      </c>
      <c r="E1761" s="304">
        <v>1</v>
      </c>
    </row>
    <row r="1762" spans="1:5" ht="30" x14ac:dyDescent="0.25">
      <c r="A1762" s="313" t="s">
        <v>12730</v>
      </c>
      <c r="B1762" s="304">
        <v>1</v>
      </c>
      <c r="C1762" s="2"/>
      <c r="D1762" s="305" t="s">
        <v>12731</v>
      </c>
      <c r="E1762" s="304">
        <v>1</v>
      </c>
    </row>
    <row r="1763" spans="1:5" x14ac:dyDescent="0.25">
      <c r="A1763" s="313" t="s">
        <v>12732</v>
      </c>
      <c r="B1763" s="304">
        <v>1</v>
      </c>
      <c r="C1763" s="2"/>
      <c r="D1763" s="305" t="s">
        <v>12733</v>
      </c>
      <c r="E1763" s="304">
        <v>1</v>
      </c>
    </row>
    <row r="1764" spans="1:5" ht="30" x14ac:dyDescent="0.25">
      <c r="A1764" s="313" t="s">
        <v>12734</v>
      </c>
      <c r="B1764" s="304">
        <v>1</v>
      </c>
      <c r="C1764" s="2"/>
      <c r="D1764" s="305" t="s">
        <v>12735</v>
      </c>
      <c r="E1764" s="304">
        <v>1</v>
      </c>
    </row>
    <row r="1765" spans="1:5" x14ac:dyDescent="0.25">
      <c r="A1765" s="313" t="s">
        <v>12736</v>
      </c>
      <c r="B1765" s="304">
        <v>1</v>
      </c>
      <c r="C1765" s="2"/>
      <c r="D1765" s="305" t="s">
        <v>12737</v>
      </c>
      <c r="E1765" s="304">
        <v>1</v>
      </c>
    </row>
    <row r="1766" spans="1:5" x14ac:dyDescent="0.25">
      <c r="A1766" s="313" t="s">
        <v>12738</v>
      </c>
      <c r="B1766" s="304">
        <v>1</v>
      </c>
      <c r="C1766" s="2"/>
      <c r="D1766" s="305" t="s">
        <v>12739</v>
      </c>
      <c r="E1766" s="304">
        <v>1</v>
      </c>
    </row>
    <row r="1767" spans="1:5" x14ac:dyDescent="0.25">
      <c r="A1767" s="313" t="s">
        <v>12740</v>
      </c>
      <c r="B1767" s="304">
        <v>1</v>
      </c>
      <c r="C1767" s="2"/>
      <c r="D1767" s="305" t="s">
        <v>12741</v>
      </c>
      <c r="E1767" s="304">
        <v>1</v>
      </c>
    </row>
    <row r="1768" spans="1:5" x14ac:dyDescent="0.25">
      <c r="A1768" s="313" t="s">
        <v>12742</v>
      </c>
      <c r="B1768" s="304">
        <v>1</v>
      </c>
      <c r="C1768" s="2"/>
      <c r="D1768" s="305" t="s">
        <v>12743</v>
      </c>
      <c r="E1768" s="304">
        <v>1</v>
      </c>
    </row>
    <row r="1769" spans="1:5" x14ac:dyDescent="0.25">
      <c r="A1769" s="313" t="s">
        <v>12744</v>
      </c>
      <c r="B1769" s="304">
        <v>1</v>
      </c>
      <c r="C1769" s="2"/>
      <c r="D1769" s="305" t="s">
        <v>12745</v>
      </c>
      <c r="E1769" s="304">
        <v>1</v>
      </c>
    </row>
    <row r="1770" spans="1:5" x14ac:dyDescent="0.25">
      <c r="A1770" s="313" t="s">
        <v>12746</v>
      </c>
      <c r="B1770" s="304">
        <v>1</v>
      </c>
      <c r="C1770" s="2"/>
      <c r="D1770" s="305" t="s">
        <v>12747</v>
      </c>
      <c r="E1770" s="304">
        <v>1</v>
      </c>
    </row>
    <row r="1771" spans="1:5" x14ac:dyDescent="0.25">
      <c r="A1771" s="313" t="s">
        <v>12748</v>
      </c>
      <c r="B1771" s="304">
        <v>1</v>
      </c>
      <c r="C1771" s="2"/>
      <c r="D1771" s="305" t="s">
        <v>12749</v>
      </c>
      <c r="E1771" s="304">
        <v>1</v>
      </c>
    </row>
    <row r="1772" spans="1:5" x14ac:dyDescent="0.25">
      <c r="A1772" s="313" t="s">
        <v>12750</v>
      </c>
      <c r="B1772" s="304">
        <v>1</v>
      </c>
      <c r="C1772" s="2"/>
      <c r="D1772" s="305" t="s">
        <v>12751</v>
      </c>
      <c r="E1772" s="304">
        <v>1</v>
      </c>
    </row>
    <row r="1773" spans="1:5" x14ac:dyDescent="0.25">
      <c r="A1773" s="313" t="s">
        <v>12752</v>
      </c>
      <c r="B1773" s="304">
        <v>1</v>
      </c>
      <c r="C1773" s="2"/>
      <c r="D1773" s="305" t="s">
        <v>12753</v>
      </c>
      <c r="E1773" s="304">
        <v>1</v>
      </c>
    </row>
    <row r="1774" spans="1:5" x14ac:dyDescent="0.25">
      <c r="A1774" s="313" t="s">
        <v>12754</v>
      </c>
      <c r="B1774" s="304">
        <v>1</v>
      </c>
      <c r="C1774" s="2"/>
      <c r="D1774" s="305" t="s">
        <v>12755</v>
      </c>
      <c r="E1774" s="304">
        <v>1</v>
      </c>
    </row>
    <row r="1775" spans="1:5" x14ac:dyDescent="0.25">
      <c r="A1775" s="313" t="s">
        <v>12756</v>
      </c>
      <c r="B1775" s="304">
        <v>1</v>
      </c>
      <c r="C1775" s="2"/>
      <c r="D1775" s="305" t="s">
        <v>12757</v>
      </c>
      <c r="E1775" s="304">
        <v>1</v>
      </c>
    </row>
    <row r="1776" spans="1:5" x14ac:dyDescent="0.25">
      <c r="A1776" s="313" t="s">
        <v>12758</v>
      </c>
      <c r="B1776" s="304">
        <v>1</v>
      </c>
      <c r="C1776" s="2"/>
      <c r="D1776" s="305" t="s">
        <v>12759</v>
      </c>
      <c r="E1776" s="304">
        <v>1</v>
      </c>
    </row>
    <row r="1777" spans="1:5" x14ac:dyDescent="0.25">
      <c r="A1777" s="313" t="s">
        <v>12760</v>
      </c>
      <c r="B1777" s="304">
        <v>1</v>
      </c>
      <c r="C1777" s="2"/>
      <c r="D1777" s="305" t="s">
        <v>12761</v>
      </c>
      <c r="E1777" s="304">
        <v>1</v>
      </c>
    </row>
    <row r="1778" spans="1:5" x14ac:dyDescent="0.25">
      <c r="A1778" s="313" t="s">
        <v>12762</v>
      </c>
      <c r="B1778" s="304">
        <v>1</v>
      </c>
      <c r="C1778" s="2"/>
      <c r="D1778" s="305" t="s">
        <v>12763</v>
      </c>
      <c r="E1778" s="304">
        <v>1</v>
      </c>
    </row>
    <row r="1779" spans="1:5" ht="30" x14ac:dyDescent="0.25">
      <c r="A1779" s="313" t="s">
        <v>12764</v>
      </c>
      <c r="B1779" s="304">
        <v>1</v>
      </c>
      <c r="C1779" s="2"/>
      <c r="D1779" s="305" t="s">
        <v>12765</v>
      </c>
      <c r="E1779" s="304">
        <v>1</v>
      </c>
    </row>
    <row r="1780" spans="1:5" x14ac:dyDescent="0.25">
      <c r="A1780" s="313" t="s">
        <v>12766</v>
      </c>
      <c r="B1780" s="304">
        <v>1</v>
      </c>
      <c r="C1780" s="2"/>
      <c r="D1780" s="305" t="s">
        <v>12767</v>
      </c>
      <c r="E1780" s="304">
        <v>1</v>
      </c>
    </row>
    <row r="1781" spans="1:5" x14ac:dyDescent="0.25">
      <c r="A1781" s="313" t="s">
        <v>12768</v>
      </c>
      <c r="B1781" s="304">
        <v>1</v>
      </c>
      <c r="C1781" s="2"/>
      <c r="D1781" s="305" t="s">
        <v>12769</v>
      </c>
      <c r="E1781" s="304">
        <v>1</v>
      </c>
    </row>
    <row r="1782" spans="1:5" x14ac:dyDescent="0.25">
      <c r="A1782" s="313" t="s">
        <v>12770</v>
      </c>
      <c r="B1782" s="304">
        <v>1</v>
      </c>
      <c r="C1782" s="2"/>
      <c r="D1782" s="305" t="s">
        <v>12771</v>
      </c>
      <c r="E1782" s="304">
        <v>1</v>
      </c>
    </row>
    <row r="1783" spans="1:5" x14ac:dyDescent="0.25">
      <c r="A1783" s="313" t="s">
        <v>12772</v>
      </c>
      <c r="B1783" s="304">
        <v>1</v>
      </c>
      <c r="C1783" s="2"/>
      <c r="D1783" s="305" t="s">
        <v>12773</v>
      </c>
      <c r="E1783" s="304">
        <v>1</v>
      </c>
    </row>
    <row r="1784" spans="1:5" x14ac:dyDescent="0.25">
      <c r="A1784" s="313" t="s">
        <v>12774</v>
      </c>
      <c r="B1784" s="304">
        <v>1</v>
      </c>
      <c r="C1784" s="2"/>
      <c r="D1784" s="305" t="s">
        <v>12775</v>
      </c>
      <c r="E1784" s="304">
        <v>1</v>
      </c>
    </row>
    <row r="1785" spans="1:5" x14ac:dyDescent="0.25">
      <c r="A1785" s="313" t="s">
        <v>12776</v>
      </c>
      <c r="B1785" s="304">
        <v>1</v>
      </c>
      <c r="C1785" s="2"/>
      <c r="D1785" s="305" t="s">
        <v>12777</v>
      </c>
      <c r="E1785" s="304">
        <v>1</v>
      </c>
    </row>
    <row r="1786" spans="1:5" x14ac:dyDescent="0.25">
      <c r="A1786" s="313" t="s">
        <v>12778</v>
      </c>
      <c r="B1786" s="304">
        <v>1</v>
      </c>
      <c r="C1786" s="2"/>
      <c r="D1786" s="305" t="s">
        <v>12779</v>
      </c>
      <c r="E1786" s="304">
        <v>1</v>
      </c>
    </row>
    <row r="1787" spans="1:5" x14ac:dyDescent="0.25">
      <c r="A1787" s="313" t="s">
        <v>12780</v>
      </c>
      <c r="B1787" s="304">
        <v>1</v>
      </c>
      <c r="C1787" s="2"/>
      <c r="D1787" s="305" t="s">
        <v>12781</v>
      </c>
      <c r="E1787" s="304">
        <v>1</v>
      </c>
    </row>
    <row r="1788" spans="1:5" x14ac:dyDescent="0.25">
      <c r="A1788" s="313" t="s">
        <v>12782</v>
      </c>
      <c r="B1788" s="304">
        <v>1</v>
      </c>
      <c r="C1788" s="2"/>
      <c r="D1788" s="305" t="s">
        <v>12783</v>
      </c>
      <c r="E1788" s="304">
        <v>1</v>
      </c>
    </row>
    <row r="1789" spans="1:5" x14ac:dyDescent="0.25">
      <c r="A1789" s="313" t="s">
        <v>12784</v>
      </c>
      <c r="B1789" s="304">
        <v>1</v>
      </c>
      <c r="C1789" s="2"/>
      <c r="D1789" s="305" t="s">
        <v>12785</v>
      </c>
      <c r="E1789" s="304">
        <v>1</v>
      </c>
    </row>
    <row r="1790" spans="1:5" x14ac:dyDescent="0.25">
      <c r="A1790" s="313" t="s">
        <v>12786</v>
      </c>
      <c r="B1790" s="304">
        <v>1</v>
      </c>
      <c r="C1790" s="2"/>
      <c r="D1790" s="305" t="s">
        <v>12787</v>
      </c>
      <c r="E1790" s="304">
        <v>1</v>
      </c>
    </row>
    <row r="1791" spans="1:5" x14ac:dyDescent="0.25">
      <c r="A1791" s="313" t="s">
        <v>12788</v>
      </c>
      <c r="B1791" s="304">
        <v>1</v>
      </c>
      <c r="C1791" s="2"/>
      <c r="D1791" s="305" t="s">
        <v>12789</v>
      </c>
      <c r="E1791" s="304">
        <v>1</v>
      </c>
    </row>
    <row r="1792" spans="1:5" x14ac:dyDescent="0.25">
      <c r="A1792" s="313" t="s">
        <v>12790</v>
      </c>
      <c r="B1792" s="304">
        <v>1</v>
      </c>
      <c r="C1792" s="2"/>
      <c r="D1792" s="305" t="s">
        <v>12791</v>
      </c>
      <c r="E1792" s="304">
        <v>1</v>
      </c>
    </row>
    <row r="1793" spans="1:5" x14ac:dyDescent="0.25">
      <c r="A1793" s="313" t="s">
        <v>12792</v>
      </c>
      <c r="B1793" s="304">
        <v>1</v>
      </c>
      <c r="C1793" s="2"/>
      <c r="D1793" s="305" t="s">
        <v>12793</v>
      </c>
      <c r="E1793" s="304">
        <v>1</v>
      </c>
    </row>
    <row r="1794" spans="1:5" x14ac:dyDescent="0.25">
      <c r="A1794" s="313" t="s">
        <v>12794</v>
      </c>
      <c r="B1794" s="304">
        <v>1</v>
      </c>
      <c r="C1794" s="2"/>
      <c r="D1794" s="305" t="s">
        <v>12795</v>
      </c>
      <c r="E1794" s="304">
        <v>1</v>
      </c>
    </row>
    <row r="1795" spans="1:5" x14ac:dyDescent="0.25">
      <c r="A1795" s="313" t="s">
        <v>12796</v>
      </c>
      <c r="B1795" s="304">
        <v>1</v>
      </c>
      <c r="C1795" s="2"/>
      <c r="D1795" s="305" t="s">
        <v>12797</v>
      </c>
      <c r="E1795" s="304">
        <v>1</v>
      </c>
    </row>
    <row r="1796" spans="1:5" x14ac:dyDescent="0.25">
      <c r="A1796" s="313" t="s">
        <v>12798</v>
      </c>
      <c r="B1796" s="304">
        <v>1</v>
      </c>
      <c r="C1796" s="2"/>
      <c r="D1796" s="305" t="s">
        <v>12799</v>
      </c>
      <c r="E1796" s="304">
        <v>1</v>
      </c>
    </row>
    <row r="1797" spans="1:5" x14ac:dyDescent="0.25">
      <c r="A1797" s="313" t="s">
        <v>12800</v>
      </c>
      <c r="B1797" s="304">
        <v>1</v>
      </c>
      <c r="C1797" s="2"/>
      <c r="D1797" s="305" t="s">
        <v>12801</v>
      </c>
      <c r="E1797" s="304">
        <v>1</v>
      </c>
    </row>
    <row r="1798" spans="1:5" x14ac:dyDescent="0.25">
      <c r="A1798" s="313" t="s">
        <v>12802</v>
      </c>
      <c r="B1798" s="304">
        <v>1</v>
      </c>
      <c r="C1798" s="2"/>
      <c r="D1798" s="305" t="s">
        <v>12803</v>
      </c>
      <c r="E1798" s="304">
        <v>1</v>
      </c>
    </row>
    <row r="1799" spans="1:5" x14ac:dyDescent="0.25">
      <c r="A1799" s="313" t="s">
        <v>12804</v>
      </c>
      <c r="B1799" s="304">
        <v>1</v>
      </c>
      <c r="C1799" s="2"/>
      <c r="D1799" s="305" t="s">
        <v>12805</v>
      </c>
      <c r="E1799" s="304">
        <v>1</v>
      </c>
    </row>
    <row r="1800" spans="1:5" ht="30" x14ac:dyDescent="0.25">
      <c r="A1800" s="313" t="s">
        <v>12806</v>
      </c>
      <c r="B1800" s="304">
        <v>1</v>
      </c>
      <c r="C1800" s="2"/>
      <c r="D1800" s="305" t="s">
        <v>12807</v>
      </c>
      <c r="E1800" s="304">
        <v>1</v>
      </c>
    </row>
    <row r="1801" spans="1:5" x14ac:dyDescent="0.25">
      <c r="A1801" s="313" t="s">
        <v>12808</v>
      </c>
      <c r="B1801" s="304">
        <v>1</v>
      </c>
      <c r="C1801" s="2"/>
      <c r="D1801" s="305" t="s">
        <v>12809</v>
      </c>
      <c r="E1801" s="304">
        <v>1</v>
      </c>
    </row>
    <row r="1802" spans="1:5" x14ac:dyDescent="0.25">
      <c r="A1802" s="313" t="s">
        <v>12810</v>
      </c>
      <c r="B1802" s="304">
        <v>1</v>
      </c>
      <c r="C1802" s="2"/>
      <c r="D1802" s="305" t="s">
        <v>12811</v>
      </c>
      <c r="E1802" s="304">
        <v>1</v>
      </c>
    </row>
    <row r="1803" spans="1:5" x14ac:dyDescent="0.25">
      <c r="A1803" s="313" t="s">
        <v>12812</v>
      </c>
      <c r="B1803" s="304">
        <v>1</v>
      </c>
      <c r="C1803" s="2"/>
      <c r="D1803" s="305" t="s">
        <v>12813</v>
      </c>
      <c r="E1803" s="304">
        <v>1</v>
      </c>
    </row>
    <row r="1804" spans="1:5" x14ac:dyDescent="0.25">
      <c r="A1804" s="313" t="s">
        <v>12814</v>
      </c>
      <c r="B1804" s="304">
        <v>1</v>
      </c>
      <c r="C1804" s="2"/>
      <c r="D1804" s="305" t="s">
        <v>12815</v>
      </c>
      <c r="E1804" s="304">
        <v>1</v>
      </c>
    </row>
    <row r="1805" spans="1:5" x14ac:dyDescent="0.25">
      <c r="A1805" s="313" t="s">
        <v>12816</v>
      </c>
      <c r="B1805" s="304">
        <v>1</v>
      </c>
      <c r="C1805" s="2"/>
      <c r="D1805" s="305" t="s">
        <v>12817</v>
      </c>
      <c r="E1805" s="304">
        <v>1</v>
      </c>
    </row>
    <row r="1806" spans="1:5" ht="30" x14ac:dyDescent="0.25">
      <c r="A1806" s="313" t="s">
        <v>12818</v>
      </c>
      <c r="B1806" s="304">
        <v>1</v>
      </c>
      <c r="C1806" s="2"/>
      <c r="D1806" s="305" t="s">
        <v>12819</v>
      </c>
      <c r="E1806" s="304">
        <v>1</v>
      </c>
    </row>
    <row r="1807" spans="1:5" x14ac:dyDescent="0.25">
      <c r="A1807" s="313" t="s">
        <v>12820</v>
      </c>
      <c r="B1807" s="304">
        <v>1</v>
      </c>
      <c r="C1807" s="2"/>
      <c r="D1807" s="305" t="s">
        <v>12821</v>
      </c>
      <c r="E1807" s="304">
        <v>1</v>
      </c>
    </row>
    <row r="1808" spans="1:5" x14ac:dyDescent="0.25">
      <c r="A1808" s="313" t="s">
        <v>12822</v>
      </c>
      <c r="B1808" s="304">
        <v>1</v>
      </c>
      <c r="C1808" s="2"/>
      <c r="D1808" s="305" t="s">
        <v>12823</v>
      </c>
      <c r="E1808" s="304">
        <v>1</v>
      </c>
    </row>
    <row r="1809" spans="1:5" x14ac:dyDescent="0.25">
      <c r="A1809" s="313" t="s">
        <v>12824</v>
      </c>
      <c r="B1809" s="304">
        <v>1</v>
      </c>
      <c r="C1809" s="2"/>
      <c r="D1809" s="305" t="s">
        <v>12825</v>
      </c>
      <c r="E1809" s="304">
        <v>1</v>
      </c>
    </row>
    <row r="1810" spans="1:5" ht="30" x14ac:dyDescent="0.25">
      <c r="A1810" s="313" t="s">
        <v>12826</v>
      </c>
      <c r="B1810" s="304">
        <v>1</v>
      </c>
      <c r="C1810" s="2"/>
      <c r="D1810" s="305" t="s">
        <v>12827</v>
      </c>
      <c r="E1810" s="304">
        <v>1</v>
      </c>
    </row>
    <row r="1811" spans="1:5" ht="30" x14ac:dyDescent="0.25">
      <c r="A1811" s="313" t="s">
        <v>12828</v>
      </c>
      <c r="B1811" s="304">
        <v>1</v>
      </c>
      <c r="C1811" s="2"/>
      <c r="D1811" s="305" t="s">
        <v>12829</v>
      </c>
      <c r="E1811" s="304">
        <v>1</v>
      </c>
    </row>
    <row r="1812" spans="1:5" x14ac:dyDescent="0.25">
      <c r="A1812" s="313" t="s">
        <v>12830</v>
      </c>
      <c r="B1812" s="304">
        <v>1</v>
      </c>
      <c r="C1812" s="2"/>
      <c r="D1812" s="305" t="s">
        <v>12831</v>
      </c>
      <c r="E1812" s="304">
        <v>1</v>
      </c>
    </row>
    <row r="1813" spans="1:5" x14ac:dyDescent="0.25">
      <c r="A1813" s="313" t="s">
        <v>12832</v>
      </c>
      <c r="B1813" s="304">
        <v>1</v>
      </c>
      <c r="C1813" s="2"/>
      <c r="D1813" s="305" t="s">
        <v>12833</v>
      </c>
      <c r="E1813" s="304">
        <v>1</v>
      </c>
    </row>
    <row r="1814" spans="1:5" x14ac:dyDescent="0.25">
      <c r="A1814" s="313" t="s">
        <v>12834</v>
      </c>
      <c r="B1814" s="304">
        <v>1</v>
      </c>
      <c r="C1814" s="2"/>
      <c r="D1814" s="305" t="s">
        <v>12835</v>
      </c>
      <c r="E1814" s="304">
        <v>1</v>
      </c>
    </row>
    <row r="1815" spans="1:5" x14ac:dyDescent="0.25">
      <c r="A1815" s="313" t="s">
        <v>12836</v>
      </c>
      <c r="B1815" s="304">
        <v>1</v>
      </c>
      <c r="C1815" s="2"/>
      <c r="D1815" s="305" t="s">
        <v>12837</v>
      </c>
      <c r="E1815" s="304">
        <v>1</v>
      </c>
    </row>
    <row r="1816" spans="1:5" x14ac:dyDescent="0.25">
      <c r="A1816" s="313" t="s">
        <v>12838</v>
      </c>
      <c r="B1816" s="304">
        <v>1</v>
      </c>
      <c r="C1816" s="2"/>
      <c r="D1816" s="305" t="s">
        <v>12839</v>
      </c>
      <c r="E1816" s="304">
        <v>1</v>
      </c>
    </row>
    <row r="1817" spans="1:5" x14ac:dyDescent="0.25">
      <c r="A1817" s="313" t="s">
        <v>7928</v>
      </c>
      <c r="B1817" s="304">
        <v>1</v>
      </c>
      <c r="C1817" s="2"/>
      <c r="D1817" s="305" t="s">
        <v>12840</v>
      </c>
      <c r="E1817" s="304">
        <v>1</v>
      </c>
    </row>
    <row r="1818" spans="1:5" ht="30" x14ac:dyDescent="0.25">
      <c r="A1818" s="313" t="s">
        <v>12841</v>
      </c>
      <c r="B1818" s="304">
        <v>1</v>
      </c>
      <c r="C1818" s="2"/>
      <c r="D1818" s="305" t="s">
        <v>12842</v>
      </c>
      <c r="E1818" s="304">
        <v>1</v>
      </c>
    </row>
    <row r="1819" spans="1:5" ht="30" x14ac:dyDescent="0.25">
      <c r="A1819" s="313" t="s">
        <v>12843</v>
      </c>
      <c r="B1819" s="304">
        <v>1</v>
      </c>
      <c r="C1819" s="2"/>
      <c r="D1819" s="305" t="s">
        <v>12844</v>
      </c>
      <c r="E1819" s="304">
        <v>1</v>
      </c>
    </row>
    <row r="1820" spans="1:5" x14ac:dyDescent="0.25">
      <c r="A1820" s="313" t="s">
        <v>12845</v>
      </c>
      <c r="B1820" s="304">
        <v>1</v>
      </c>
      <c r="C1820" s="2"/>
      <c r="D1820" s="305" t="s">
        <v>12846</v>
      </c>
      <c r="E1820" s="304">
        <v>1</v>
      </c>
    </row>
    <row r="1821" spans="1:5" x14ac:dyDescent="0.25">
      <c r="A1821" s="313" t="s">
        <v>12847</v>
      </c>
      <c r="B1821" s="304">
        <v>1</v>
      </c>
      <c r="C1821" s="2"/>
      <c r="D1821" s="305" t="s">
        <v>12848</v>
      </c>
      <c r="E1821" s="304">
        <v>1</v>
      </c>
    </row>
    <row r="1822" spans="1:5" ht="30" x14ac:dyDescent="0.25">
      <c r="A1822" s="313" t="s">
        <v>12849</v>
      </c>
      <c r="B1822" s="304">
        <v>1</v>
      </c>
      <c r="C1822" s="2"/>
      <c r="D1822" s="305" t="s">
        <v>12850</v>
      </c>
      <c r="E1822" s="304">
        <v>1</v>
      </c>
    </row>
    <row r="1823" spans="1:5" x14ac:dyDescent="0.25">
      <c r="A1823" s="313" t="s">
        <v>12851</v>
      </c>
      <c r="B1823" s="304">
        <v>1</v>
      </c>
      <c r="C1823" s="2"/>
      <c r="D1823" s="305" t="s">
        <v>12852</v>
      </c>
      <c r="E1823" s="304">
        <v>1</v>
      </c>
    </row>
    <row r="1824" spans="1:5" x14ac:dyDescent="0.25">
      <c r="A1824" s="313" t="s">
        <v>12853</v>
      </c>
      <c r="B1824" s="304">
        <v>1</v>
      </c>
      <c r="C1824" s="2"/>
      <c r="D1824" s="305" t="s">
        <v>12854</v>
      </c>
      <c r="E1824" s="304">
        <v>1</v>
      </c>
    </row>
    <row r="1825" spans="1:5" ht="30" x14ac:dyDescent="0.25">
      <c r="A1825" s="313" t="s">
        <v>12855</v>
      </c>
      <c r="B1825" s="304">
        <v>1</v>
      </c>
      <c r="C1825" s="2"/>
      <c r="D1825" s="305" t="s">
        <v>12856</v>
      </c>
      <c r="E1825" s="304">
        <v>1</v>
      </c>
    </row>
    <row r="1826" spans="1:5" x14ac:dyDescent="0.25">
      <c r="A1826" s="313" t="s">
        <v>12857</v>
      </c>
      <c r="B1826" s="304">
        <v>1</v>
      </c>
      <c r="C1826" s="2"/>
      <c r="D1826" s="305" t="s">
        <v>12858</v>
      </c>
      <c r="E1826" s="304">
        <v>1</v>
      </c>
    </row>
    <row r="1827" spans="1:5" x14ac:dyDescent="0.25">
      <c r="A1827" s="313" t="s">
        <v>12859</v>
      </c>
      <c r="B1827" s="304">
        <v>1</v>
      </c>
      <c r="C1827" s="2"/>
      <c r="D1827" s="305" t="s">
        <v>12860</v>
      </c>
      <c r="E1827" s="304">
        <v>1</v>
      </c>
    </row>
    <row r="1828" spans="1:5" ht="30" x14ac:dyDescent="0.25">
      <c r="A1828" s="313" t="s">
        <v>12861</v>
      </c>
      <c r="B1828" s="304">
        <v>1</v>
      </c>
      <c r="C1828" s="2"/>
      <c r="D1828" s="305" t="s">
        <v>12862</v>
      </c>
      <c r="E1828" s="304">
        <v>1</v>
      </c>
    </row>
    <row r="1829" spans="1:5" ht="30" x14ac:dyDescent="0.25">
      <c r="A1829" s="313" t="s">
        <v>12863</v>
      </c>
      <c r="B1829" s="304">
        <v>1</v>
      </c>
      <c r="C1829" s="2"/>
      <c r="D1829" s="305" t="s">
        <v>12864</v>
      </c>
      <c r="E1829" s="304">
        <v>1</v>
      </c>
    </row>
    <row r="1830" spans="1:5" x14ac:dyDescent="0.25">
      <c r="A1830" s="313" t="s">
        <v>12865</v>
      </c>
      <c r="B1830" s="304">
        <v>1</v>
      </c>
      <c r="C1830" s="2"/>
      <c r="D1830" s="305" t="s">
        <v>12866</v>
      </c>
      <c r="E1830" s="304">
        <v>1</v>
      </c>
    </row>
    <row r="1831" spans="1:5" ht="45" x14ac:dyDescent="0.25">
      <c r="A1831" s="313" t="s">
        <v>12867</v>
      </c>
      <c r="B1831" s="304">
        <v>1</v>
      </c>
      <c r="C1831" s="2"/>
      <c r="D1831" s="305" t="s">
        <v>12868</v>
      </c>
      <c r="E1831" s="304">
        <v>1</v>
      </c>
    </row>
    <row r="1832" spans="1:5" ht="30" x14ac:dyDescent="0.25">
      <c r="A1832" s="313" t="s">
        <v>12869</v>
      </c>
      <c r="B1832" s="304">
        <v>1</v>
      </c>
      <c r="C1832" s="2"/>
      <c r="D1832" s="305" t="s">
        <v>12870</v>
      </c>
      <c r="E1832" s="304">
        <v>1</v>
      </c>
    </row>
    <row r="1833" spans="1:5" ht="30" x14ac:dyDescent="0.25">
      <c r="A1833" s="313" t="s">
        <v>12871</v>
      </c>
      <c r="B1833" s="304">
        <v>1</v>
      </c>
      <c r="C1833" s="2"/>
      <c r="D1833" s="305" t="s">
        <v>12872</v>
      </c>
      <c r="E1833" s="304">
        <v>1</v>
      </c>
    </row>
    <row r="1834" spans="1:5" x14ac:dyDescent="0.25">
      <c r="A1834" s="313" t="s">
        <v>12873</v>
      </c>
      <c r="B1834" s="304">
        <v>1</v>
      </c>
      <c r="C1834" s="2"/>
      <c r="D1834" s="305" t="s">
        <v>12874</v>
      </c>
      <c r="E1834" s="304">
        <v>1</v>
      </c>
    </row>
    <row r="1835" spans="1:5" ht="30" x14ac:dyDescent="0.25">
      <c r="A1835" s="313" t="s">
        <v>12875</v>
      </c>
      <c r="B1835" s="304">
        <v>1</v>
      </c>
      <c r="C1835" s="2"/>
      <c r="D1835" s="305" t="s">
        <v>12876</v>
      </c>
      <c r="E1835" s="304">
        <v>1</v>
      </c>
    </row>
    <row r="1836" spans="1:5" ht="30" x14ac:dyDescent="0.25">
      <c r="A1836" s="313" t="s">
        <v>12877</v>
      </c>
      <c r="B1836" s="304">
        <v>1</v>
      </c>
      <c r="C1836" s="2"/>
      <c r="D1836" s="305" t="s">
        <v>12878</v>
      </c>
      <c r="E1836" s="304">
        <v>1</v>
      </c>
    </row>
    <row r="1837" spans="1:5" x14ac:dyDescent="0.25">
      <c r="A1837" s="313" t="s">
        <v>12879</v>
      </c>
      <c r="B1837" s="304">
        <v>1</v>
      </c>
      <c r="C1837" s="2"/>
      <c r="D1837" s="305" t="s">
        <v>12880</v>
      </c>
      <c r="E1837" s="304">
        <v>1</v>
      </c>
    </row>
    <row r="1838" spans="1:5" ht="30" x14ac:dyDescent="0.25">
      <c r="A1838" s="313" t="s">
        <v>12881</v>
      </c>
      <c r="B1838" s="304">
        <v>1</v>
      </c>
      <c r="C1838" s="2"/>
      <c r="D1838" s="305" t="s">
        <v>12882</v>
      </c>
      <c r="E1838" s="304">
        <v>1</v>
      </c>
    </row>
    <row r="1839" spans="1:5" x14ac:dyDescent="0.25">
      <c r="A1839" s="313" t="s">
        <v>12883</v>
      </c>
      <c r="B1839" s="304">
        <v>1</v>
      </c>
      <c r="C1839" s="2"/>
      <c r="D1839" s="305" t="s">
        <v>12884</v>
      </c>
      <c r="E1839" s="304">
        <v>1</v>
      </c>
    </row>
    <row r="1840" spans="1:5" x14ac:dyDescent="0.25">
      <c r="A1840" s="313" t="s">
        <v>12885</v>
      </c>
      <c r="B1840" s="304">
        <v>1</v>
      </c>
      <c r="C1840" s="2"/>
      <c r="D1840" s="305" t="s">
        <v>12886</v>
      </c>
      <c r="E1840" s="304">
        <v>1</v>
      </c>
    </row>
    <row r="1841" spans="1:5" x14ac:dyDescent="0.25">
      <c r="A1841" s="313" t="s">
        <v>12887</v>
      </c>
      <c r="B1841" s="304">
        <v>1</v>
      </c>
      <c r="C1841" s="2"/>
      <c r="D1841" s="305" t="s">
        <v>12888</v>
      </c>
      <c r="E1841" s="304">
        <v>1</v>
      </c>
    </row>
    <row r="1842" spans="1:5" x14ac:dyDescent="0.25">
      <c r="A1842" s="313" t="s">
        <v>12889</v>
      </c>
      <c r="B1842" s="304">
        <v>1</v>
      </c>
      <c r="C1842" s="2"/>
      <c r="D1842" s="305" t="s">
        <v>12890</v>
      </c>
      <c r="E1842" s="304">
        <v>1</v>
      </c>
    </row>
    <row r="1843" spans="1:5" ht="30" x14ac:dyDescent="0.25">
      <c r="A1843" s="313" t="s">
        <v>12891</v>
      </c>
      <c r="B1843" s="304">
        <v>1</v>
      </c>
      <c r="C1843" s="2"/>
      <c r="D1843" s="305" t="s">
        <v>12892</v>
      </c>
      <c r="E1843" s="304">
        <v>1</v>
      </c>
    </row>
    <row r="1844" spans="1:5" ht="30" x14ac:dyDescent="0.25">
      <c r="A1844" s="313" t="s">
        <v>12893</v>
      </c>
      <c r="B1844" s="304">
        <v>1</v>
      </c>
      <c r="C1844" s="2"/>
      <c r="D1844" s="305" t="s">
        <v>12894</v>
      </c>
      <c r="E1844" s="304">
        <v>1</v>
      </c>
    </row>
    <row r="1845" spans="1:5" ht="30" x14ac:dyDescent="0.25">
      <c r="A1845" s="313" t="s">
        <v>12895</v>
      </c>
      <c r="B1845" s="304">
        <v>1</v>
      </c>
      <c r="C1845" s="2"/>
      <c r="D1845" s="305" t="s">
        <v>12896</v>
      </c>
      <c r="E1845" s="304">
        <v>1</v>
      </c>
    </row>
    <row r="1846" spans="1:5" ht="30" x14ac:dyDescent="0.25">
      <c r="A1846" s="313" t="s">
        <v>12897</v>
      </c>
      <c r="B1846" s="304">
        <v>1</v>
      </c>
      <c r="C1846" s="2"/>
      <c r="D1846" s="305" t="s">
        <v>12898</v>
      </c>
      <c r="E1846" s="304">
        <v>1</v>
      </c>
    </row>
    <row r="1847" spans="1:5" x14ac:dyDescent="0.25">
      <c r="A1847" s="313" t="s">
        <v>12899</v>
      </c>
      <c r="B1847" s="304">
        <v>1</v>
      </c>
      <c r="C1847" s="2"/>
      <c r="D1847" s="305" t="s">
        <v>12900</v>
      </c>
      <c r="E1847" s="304">
        <v>1</v>
      </c>
    </row>
    <row r="1848" spans="1:5" x14ac:dyDescent="0.25">
      <c r="A1848" s="313" t="s">
        <v>12901</v>
      </c>
      <c r="B1848" s="304">
        <v>1</v>
      </c>
      <c r="C1848" s="2"/>
      <c r="D1848" s="305" t="s">
        <v>12902</v>
      </c>
      <c r="E1848" s="304">
        <v>1</v>
      </c>
    </row>
    <row r="1849" spans="1:5" x14ac:dyDescent="0.25">
      <c r="A1849" s="313" t="s">
        <v>12903</v>
      </c>
      <c r="B1849" s="304">
        <v>1</v>
      </c>
      <c r="C1849" s="2"/>
      <c r="D1849" s="305" t="s">
        <v>12904</v>
      </c>
      <c r="E1849" s="304">
        <v>1</v>
      </c>
    </row>
    <row r="1850" spans="1:5" x14ac:dyDescent="0.25">
      <c r="A1850" s="313" t="s">
        <v>12905</v>
      </c>
      <c r="B1850" s="304">
        <v>1</v>
      </c>
      <c r="C1850" s="2"/>
      <c r="D1850" s="305" t="s">
        <v>12906</v>
      </c>
      <c r="E1850" s="304">
        <v>1</v>
      </c>
    </row>
    <row r="1851" spans="1:5" x14ac:dyDescent="0.25">
      <c r="A1851" s="313" t="s">
        <v>12907</v>
      </c>
      <c r="B1851" s="304">
        <v>1</v>
      </c>
      <c r="C1851" s="2"/>
      <c r="D1851" s="305" t="s">
        <v>12908</v>
      </c>
      <c r="E1851" s="304">
        <v>1</v>
      </c>
    </row>
    <row r="1852" spans="1:5" x14ac:dyDescent="0.25">
      <c r="A1852" s="313" t="s">
        <v>12909</v>
      </c>
      <c r="B1852" s="304">
        <v>1</v>
      </c>
      <c r="C1852" s="2"/>
      <c r="D1852" s="305" t="s">
        <v>12910</v>
      </c>
      <c r="E1852" s="304">
        <v>1</v>
      </c>
    </row>
    <row r="1853" spans="1:5" ht="30" x14ac:dyDescent="0.25">
      <c r="A1853" s="313" t="s">
        <v>12911</v>
      </c>
      <c r="B1853" s="304">
        <v>1</v>
      </c>
      <c r="C1853" s="2"/>
      <c r="D1853" s="305" t="s">
        <v>12912</v>
      </c>
      <c r="E1853" s="304">
        <v>1</v>
      </c>
    </row>
    <row r="1854" spans="1:5" x14ac:dyDescent="0.25">
      <c r="A1854" s="313" t="s">
        <v>12913</v>
      </c>
      <c r="B1854" s="304">
        <v>1</v>
      </c>
      <c r="C1854" s="2"/>
      <c r="D1854" s="305" t="s">
        <v>12914</v>
      </c>
      <c r="E1854" s="304">
        <v>1</v>
      </c>
    </row>
    <row r="1855" spans="1:5" ht="30" x14ac:dyDescent="0.25">
      <c r="A1855" s="313" t="s">
        <v>12915</v>
      </c>
      <c r="B1855" s="304">
        <v>1</v>
      </c>
      <c r="C1855" s="2"/>
      <c r="D1855" s="305" t="s">
        <v>12916</v>
      </c>
      <c r="E1855" s="304">
        <v>1</v>
      </c>
    </row>
    <row r="1856" spans="1:5" x14ac:dyDescent="0.25">
      <c r="A1856" s="313" t="s">
        <v>12917</v>
      </c>
      <c r="B1856" s="304">
        <v>1</v>
      </c>
      <c r="C1856" s="2"/>
      <c r="D1856" s="305" t="s">
        <v>12918</v>
      </c>
      <c r="E1856" s="304">
        <v>1</v>
      </c>
    </row>
    <row r="1857" spans="1:5" ht="30" x14ac:dyDescent="0.25">
      <c r="A1857" s="313" t="s">
        <v>12919</v>
      </c>
      <c r="B1857" s="304">
        <v>1</v>
      </c>
      <c r="C1857" s="2"/>
      <c r="D1857" s="305" t="s">
        <v>12920</v>
      </c>
      <c r="E1857" s="304">
        <v>1</v>
      </c>
    </row>
    <row r="1858" spans="1:5" ht="30" x14ac:dyDescent="0.25">
      <c r="A1858" s="313" t="s">
        <v>12921</v>
      </c>
      <c r="B1858" s="304">
        <v>1</v>
      </c>
      <c r="C1858" s="2"/>
      <c r="D1858" s="305" t="s">
        <v>12922</v>
      </c>
      <c r="E1858" s="304">
        <v>1</v>
      </c>
    </row>
    <row r="1859" spans="1:5" ht="30" x14ac:dyDescent="0.25">
      <c r="A1859" s="313" t="s">
        <v>12923</v>
      </c>
      <c r="B1859" s="304">
        <v>1</v>
      </c>
      <c r="C1859" s="2"/>
      <c r="D1859" s="305" t="s">
        <v>12924</v>
      </c>
      <c r="E1859" s="304">
        <v>1</v>
      </c>
    </row>
    <row r="1860" spans="1:5" ht="30" x14ac:dyDescent="0.25">
      <c r="A1860" s="313" t="s">
        <v>12925</v>
      </c>
      <c r="B1860" s="304">
        <v>1</v>
      </c>
      <c r="C1860" s="2"/>
      <c r="D1860" s="305" t="s">
        <v>12926</v>
      </c>
      <c r="E1860" s="304">
        <v>1</v>
      </c>
    </row>
    <row r="1861" spans="1:5" ht="30" x14ac:dyDescent="0.25">
      <c r="A1861" s="313" t="s">
        <v>12927</v>
      </c>
      <c r="B1861" s="304">
        <v>1</v>
      </c>
      <c r="C1861" s="2"/>
      <c r="D1861" s="305" t="s">
        <v>12928</v>
      </c>
      <c r="E1861" s="304">
        <v>1</v>
      </c>
    </row>
    <row r="1862" spans="1:5" ht="30" x14ac:dyDescent="0.25">
      <c r="A1862" s="313" t="s">
        <v>12929</v>
      </c>
      <c r="B1862" s="304">
        <v>1</v>
      </c>
      <c r="C1862" s="2"/>
      <c r="D1862" s="305" t="s">
        <v>12930</v>
      </c>
      <c r="E1862" s="304">
        <v>1</v>
      </c>
    </row>
    <row r="1863" spans="1:5" x14ac:dyDescent="0.25">
      <c r="A1863" s="313" t="s">
        <v>12931</v>
      </c>
      <c r="B1863" s="304">
        <v>1</v>
      </c>
      <c r="C1863" s="2"/>
      <c r="D1863" s="305" t="s">
        <v>12932</v>
      </c>
      <c r="E1863" s="304">
        <v>1</v>
      </c>
    </row>
    <row r="1864" spans="1:5" x14ac:dyDescent="0.25">
      <c r="A1864" s="313" t="s">
        <v>12933</v>
      </c>
      <c r="B1864" s="304">
        <v>1</v>
      </c>
      <c r="C1864" s="2"/>
      <c r="D1864" s="305" t="s">
        <v>12934</v>
      </c>
      <c r="E1864" s="304">
        <v>1</v>
      </c>
    </row>
    <row r="1865" spans="1:5" ht="30" x14ac:dyDescent="0.25">
      <c r="A1865" s="313" t="s">
        <v>12935</v>
      </c>
      <c r="B1865" s="304">
        <v>1</v>
      </c>
      <c r="C1865" s="2"/>
      <c r="D1865" s="305" t="s">
        <v>12936</v>
      </c>
      <c r="E1865" s="304">
        <v>1</v>
      </c>
    </row>
    <row r="1866" spans="1:5" x14ac:dyDescent="0.25">
      <c r="A1866" s="313" t="s">
        <v>12937</v>
      </c>
      <c r="B1866" s="304">
        <v>1</v>
      </c>
      <c r="C1866" s="2"/>
      <c r="D1866" s="305" t="s">
        <v>12938</v>
      </c>
      <c r="E1866" s="304">
        <v>1</v>
      </c>
    </row>
    <row r="1867" spans="1:5" x14ac:dyDescent="0.25">
      <c r="A1867" s="313" t="s">
        <v>12939</v>
      </c>
      <c r="B1867" s="304">
        <v>1</v>
      </c>
      <c r="C1867" s="2"/>
      <c r="D1867" s="305" t="s">
        <v>12940</v>
      </c>
      <c r="E1867" s="304">
        <v>1</v>
      </c>
    </row>
    <row r="1868" spans="1:5" ht="30" x14ac:dyDescent="0.25">
      <c r="A1868" s="313" t="s">
        <v>12941</v>
      </c>
      <c r="B1868" s="304">
        <v>1</v>
      </c>
      <c r="C1868" s="2"/>
      <c r="D1868" s="305" t="s">
        <v>12942</v>
      </c>
      <c r="E1868" s="304">
        <v>1</v>
      </c>
    </row>
    <row r="1869" spans="1:5" ht="30" x14ac:dyDescent="0.25">
      <c r="A1869" s="313" t="s">
        <v>12943</v>
      </c>
      <c r="B1869" s="304">
        <v>1</v>
      </c>
      <c r="C1869" s="2"/>
      <c r="D1869" s="305" t="s">
        <v>12944</v>
      </c>
      <c r="E1869" s="304">
        <v>1</v>
      </c>
    </row>
    <row r="1870" spans="1:5" ht="30" x14ac:dyDescent="0.25">
      <c r="A1870" s="313" t="s">
        <v>12945</v>
      </c>
      <c r="B1870" s="304">
        <v>1</v>
      </c>
      <c r="C1870" s="2"/>
      <c r="D1870" s="305" t="s">
        <v>12946</v>
      </c>
      <c r="E1870" s="304">
        <v>1</v>
      </c>
    </row>
    <row r="1871" spans="1:5" x14ac:dyDescent="0.25">
      <c r="A1871" s="313" t="s">
        <v>12947</v>
      </c>
      <c r="B1871" s="304">
        <v>1</v>
      </c>
      <c r="C1871" s="2"/>
      <c r="D1871" s="305" t="s">
        <v>12948</v>
      </c>
      <c r="E1871" s="304">
        <v>1</v>
      </c>
    </row>
    <row r="1872" spans="1:5" ht="45" x14ac:dyDescent="0.25">
      <c r="A1872" s="313" t="s">
        <v>12949</v>
      </c>
      <c r="B1872" s="304">
        <v>1</v>
      </c>
      <c r="C1872" s="2"/>
      <c r="D1872" s="305" t="s">
        <v>12950</v>
      </c>
      <c r="E1872" s="304">
        <v>1</v>
      </c>
    </row>
    <row r="1873" spans="1:5" ht="45" x14ac:dyDescent="0.25">
      <c r="A1873" s="313" t="s">
        <v>12951</v>
      </c>
      <c r="B1873" s="304">
        <v>1</v>
      </c>
      <c r="C1873" s="2"/>
      <c r="D1873" s="305" t="s">
        <v>12952</v>
      </c>
      <c r="E1873" s="304">
        <v>1</v>
      </c>
    </row>
    <row r="1874" spans="1:5" ht="30" x14ac:dyDescent="0.25">
      <c r="A1874" s="313" t="s">
        <v>12953</v>
      </c>
      <c r="B1874" s="304">
        <v>1</v>
      </c>
      <c r="C1874" s="2"/>
      <c r="D1874" s="305" t="s">
        <v>12954</v>
      </c>
      <c r="E1874" s="304">
        <v>1</v>
      </c>
    </row>
    <row r="1875" spans="1:5" x14ac:dyDescent="0.25">
      <c r="A1875" s="313" t="s">
        <v>12955</v>
      </c>
      <c r="B1875" s="304">
        <v>1</v>
      </c>
      <c r="C1875" s="2"/>
      <c r="D1875" s="305" t="s">
        <v>12956</v>
      </c>
      <c r="E1875" s="304">
        <v>1</v>
      </c>
    </row>
    <row r="1876" spans="1:5" x14ac:dyDescent="0.25">
      <c r="A1876" s="313" t="s">
        <v>12957</v>
      </c>
      <c r="B1876" s="304">
        <v>1</v>
      </c>
      <c r="C1876" s="2"/>
      <c r="D1876" s="305" t="s">
        <v>12958</v>
      </c>
      <c r="E1876" s="304">
        <v>1</v>
      </c>
    </row>
    <row r="1877" spans="1:5" x14ac:dyDescent="0.25">
      <c r="A1877" s="313" t="s">
        <v>12959</v>
      </c>
      <c r="B1877" s="304">
        <v>1</v>
      </c>
      <c r="C1877" s="2"/>
      <c r="D1877" s="305" t="s">
        <v>12960</v>
      </c>
      <c r="E1877" s="304">
        <v>1</v>
      </c>
    </row>
    <row r="1878" spans="1:5" ht="30" x14ac:dyDescent="0.25">
      <c r="A1878" s="313" t="s">
        <v>12961</v>
      </c>
      <c r="B1878" s="304">
        <v>1</v>
      </c>
      <c r="C1878" s="2"/>
      <c r="D1878" s="305" t="s">
        <v>12962</v>
      </c>
      <c r="E1878" s="304">
        <v>1</v>
      </c>
    </row>
    <row r="1879" spans="1:5" x14ac:dyDescent="0.25">
      <c r="A1879" s="313" t="s">
        <v>12963</v>
      </c>
      <c r="B1879" s="304">
        <v>1</v>
      </c>
      <c r="C1879" s="2"/>
      <c r="D1879" s="305" t="s">
        <v>12964</v>
      </c>
      <c r="E1879" s="304">
        <v>1</v>
      </c>
    </row>
    <row r="1880" spans="1:5" x14ac:dyDescent="0.25">
      <c r="A1880" s="313" t="s">
        <v>12965</v>
      </c>
      <c r="B1880" s="304">
        <v>1</v>
      </c>
      <c r="C1880" s="2"/>
      <c r="D1880" s="305" t="s">
        <v>12966</v>
      </c>
      <c r="E1880" s="304">
        <v>1</v>
      </c>
    </row>
    <row r="1881" spans="1:5" x14ac:dyDescent="0.25">
      <c r="A1881" s="313" t="s">
        <v>12967</v>
      </c>
      <c r="B1881" s="304">
        <v>1</v>
      </c>
      <c r="C1881" s="2"/>
      <c r="D1881" s="305" t="s">
        <v>12968</v>
      </c>
      <c r="E1881" s="304">
        <v>1</v>
      </c>
    </row>
    <row r="1882" spans="1:5" x14ac:dyDescent="0.25">
      <c r="A1882" s="313" t="s">
        <v>12969</v>
      </c>
      <c r="B1882" s="304">
        <v>1</v>
      </c>
      <c r="C1882" s="2"/>
      <c r="D1882" s="305" t="s">
        <v>12970</v>
      </c>
      <c r="E1882" s="304">
        <v>1</v>
      </c>
    </row>
    <row r="1883" spans="1:5" x14ac:dyDescent="0.25">
      <c r="A1883" s="313" t="s">
        <v>12971</v>
      </c>
      <c r="B1883" s="304">
        <v>1</v>
      </c>
      <c r="C1883" s="2"/>
      <c r="D1883" s="305" t="s">
        <v>12972</v>
      </c>
      <c r="E1883" s="304">
        <v>1</v>
      </c>
    </row>
    <row r="1884" spans="1:5" ht="30" x14ac:dyDescent="0.25">
      <c r="A1884" s="313" t="s">
        <v>12973</v>
      </c>
      <c r="B1884" s="304">
        <v>1</v>
      </c>
      <c r="C1884" s="2"/>
      <c r="D1884" s="305" t="s">
        <v>12974</v>
      </c>
      <c r="E1884" s="304">
        <v>1</v>
      </c>
    </row>
    <row r="1885" spans="1:5" x14ac:dyDescent="0.25">
      <c r="A1885" s="313" t="s">
        <v>12975</v>
      </c>
      <c r="B1885" s="304">
        <v>1</v>
      </c>
      <c r="C1885" s="2"/>
      <c r="D1885" s="305" t="s">
        <v>12976</v>
      </c>
      <c r="E1885" s="304">
        <v>1</v>
      </c>
    </row>
    <row r="1886" spans="1:5" x14ac:dyDescent="0.25">
      <c r="A1886" s="313" t="s">
        <v>12977</v>
      </c>
      <c r="B1886" s="304">
        <v>1</v>
      </c>
      <c r="C1886" s="2"/>
      <c r="D1886" s="305" t="s">
        <v>12978</v>
      </c>
      <c r="E1886" s="304">
        <v>1</v>
      </c>
    </row>
    <row r="1887" spans="1:5" x14ac:dyDescent="0.25">
      <c r="A1887" s="313" t="s">
        <v>12979</v>
      </c>
      <c r="B1887" s="304">
        <v>1</v>
      </c>
      <c r="C1887" s="2"/>
      <c r="D1887" s="305" t="s">
        <v>12980</v>
      </c>
      <c r="E1887" s="304">
        <v>1</v>
      </c>
    </row>
    <row r="1888" spans="1:5" x14ac:dyDescent="0.25">
      <c r="A1888" s="313" t="s">
        <v>12981</v>
      </c>
      <c r="B1888" s="304">
        <v>1</v>
      </c>
      <c r="C1888" s="2"/>
      <c r="D1888" s="305" t="s">
        <v>12982</v>
      </c>
      <c r="E1888" s="304">
        <v>1</v>
      </c>
    </row>
    <row r="1889" spans="1:5" ht="30" x14ac:dyDescent="0.25">
      <c r="A1889" s="313" t="s">
        <v>12983</v>
      </c>
      <c r="B1889" s="304">
        <v>1</v>
      </c>
      <c r="C1889" s="2"/>
      <c r="D1889" s="305" t="s">
        <v>12984</v>
      </c>
      <c r="E1889" s="304">
        <v>1</v>
      </c>
    </row>
    <row r="1890" spans="1:5" x14ac:dyDescent="0.25">
      <c r="A1890" s="313" t="s">
        <v>12985</v>
      </c>
      <c r="B1890" s="304">
        <v>1</v>
      </c>
      <c r="C1890" s="2"/>
      <c r="D1890" s="305" t="s">
        <v>12986</v>
      </c>
      <c r="E1890" s="304">
        <v>1</v>
      </c>
    </row>
    <row r="1891" spans="1:5" x14ac:dyDescent="0.25">
      <c r="A1891" s="313" t="s">
        <v>12987</v>
      </c>
      <c r="B1891" s="304">
        <v>1</v>
      </c>
      <c r="C1891" s="2"/>
      <c r="D1891" s="305" t="s">
        <v>12988</v>
      </c>
      <c r="E1891" s="304">
        <v>1</v>
      </c>
    </row>
    <row r="1892" spans="1:5" ht="30" x14ac:dyDescent="0.25">
      <c r="A1892" s="313" t="s">
        <v>12989</v>
      </c>
      <c r="B1892" s="304">
        <v>1</v>
      </c>
      <c r="C1892" s="2"/>
      <c r="D1892" s="305" t="s">
        <v>12990</v>
      </c>
      <c r="E1892" s="304">
        <v>1</v>
      </c>
    </row>
    <row r="1893" spans="1:5" x14ac:dyDescent="0.25">
      <c r="A1893" s="313" t="s">
        <v>12991</v>
      </c>
      <c r="B1893" s="304">
        <v>1</v>
      </c>
      <c r="C1893" s="2"/>
      <c r="D1893" s="305" t="s">
        <v>12992</v>
      </c>
      <c r="E1893" s="304">
        <v>1</v>
      </c>
    </row>
    <row r="1894" spans="1:5" x14ac:dyDescent="0.25">
      <c r="A1894" s="313" t="s">
        <v>12993</v>
      </c>
      <c r="B1894" s="304">
        <v>1</v>
      </c>
      <c r="C1894" s="2"/>
      <c r="D1894" s="305" t="s">
        <v>12994</v>
      </c>
      <c r="E1894" s="304">
        <v>1</v>
      </c>
    </row>
    <row r="1895" spans="1:5" x14ac:dyDescent="0.25">
      <c r="A1895" s="313" t="s">
        <v>12995</v>
      </c>
      <c r="B1895" s="304">
        <v>1</v>
      </c>
      <c r="C1895" s="2"/>
      <c r="D1895" s="305" t="s">
        <v>12996</v>
      </c>
      <c r="E1895" s="304">
        <v>1</v>
      </c>
    </row>
    <row r="1896" spans="1:5" x14ac:dyDescent="0.25">
      <c r="A1896" s="313" t="s">
        <v>12997</v>
      </c>
      <c r="B1896" s="304">
        <v>1</v>
      </c>
      <c r="C1896" s="2"/>
      <c r="D1896" s="305" t="s">
        <v>12998</v>
      </c>
      <c r="E1896" s="304">
        <v>1</v>
      </c>
    </row>
    <row r="1897" spans="1:5" x14ac:dyDescent="0.25">
      <c r="A1897" s="313" t="s">
        <v>12999</v>
      </c>
      <c r="B1897" s="304">
        <v>1</v>
      </c>
      <c r="C1897" s="2"/>
      <c r="D1897" s="305" t="s">
        <v>13000</v>
      </c>
      <c r="E1897" s="304">
        <v>1</v>
      </c>
    </row>
    <row r="1898" spans="1:5" x14ac:dyDescent="0.25">
      <c r="A1898" s="313" t="s">
        <v>13001</v>
      </c>
      <c r="B1898" s="304">
        <v>1</v>
      </c>
      <c r="C1898" s="2"/>
      <c r="D1898" s="305" t="s">
        <v>13002</v>
      </c>
      <c r="E1898" s="304">
        <v>1</v>
      </c>
    </row>
    <row r="1899" spans="1:5" x14ac:dyDescent="0.25">
      <c r="A1899" s="313" t="s">
        <v>13003</v>
      </c>
      <c r="B1899" s="304">
        <v>1</v>
      </c>
      <c r="C1899" s="2"/>
      <c r="D1899" s="305" t="s">
        <v>13004</v>
      </c>
      <c r="E1899" s="304">
        <v>1</v>
      </c>
    </row>
    <row r="1900" spans="1:5" ht="30" x14ac:dyDescent="0.25">
      <c r="A1900" s="313" t="s">
        <v>13005</v>
      </c>
      <c r="B1900" s="304">
        <v>1</v>
      </c>
      <c r="C1900" s="2"/>
      <c r="D1900" s="305" t="s">
        <v>13006</v>
      </c>
      <c r="E1900" s="304">
        <v>1</v>
      </c>
    </row>
    <row r="1901" spans="1:5" ht="30" x14ac:dyDescent="0.25">
      <c r="A1901" s="313" t="s">
        <v>13007</v>
      </c>
      <c r="B1901" s="304">
        <v>1</v>
      </c>
      <c r="C1901" s="2"/>
      <c r="D1901" s="305" t="s">
        <v>13008</v>
      </c>
      <c r="E1901" s="304">
        <v>1</v>
      </c>
    </row>
    <row r="1902" spans="1:5" x14ac:dyDescent="0.25">
      <c r="A1902" s="313" t="s">
        <v>13009</v>
      </c>
      <c r="B1902" s="304">
        <v>1</v>
      </c>
      <c r="C1902" s="2"/>
      <c r="D1902" s="305" t="s">
        <v>13010</v>
      </c>
      <c r="E1902" s="304">
        <v>1</v>
      </c>
    </row>
    <row r="1903" spans="1:5" x14ac:dyDescent="0.25">
      <c r="A1903" s="313" t="s">
        <v>13011</v>
      </c>
      <c r="B1903" s="304">
        <v>1</v>
      </c>
      <c r="C1903" s="2"/>
      <c r="D1903" s="305" t="s">
        <v>13012</v>
      </c>
      <c r="E1903" s="304">
        <v>1</v>
      </c>
    </row>
    <row r="1904" spans="1:5" x14ac:dyDescent="0.25">
      <c r="A1904" s="313" t="s">
        <v>13013</v>
      </c>
      <c r="B1904" s="304">
        <v>1</v>
      </c>
      <c r="C1904" s="2"/>
      <c r="D1904" s="305" t="s">
        <v>13014</v>
      </c>
      <c r="E1904" s="304">
        <v>1</v>
      </c>
    </row>
    <row r="1905" spans="1:5" x14ac:dyDescent="0.25">
      <c r="A1905" s="313" t="s">
        <v>13015</v>
      </c>
      <c r="B1905" s="304">
        <v>1</v>
      </c>
      <c r="C1905" s="2"/>
      <c r="D1905" s="305" t="s">
        <v>13016</v>
      </c>
      <c r="E1905" s="304">
        <v>1</v>
      </c>
    </row>
    <row r="1906" spans="1:5" x14ac:dyDescent="0.25">
      <c r="A1906" s="313" t="s">
        <v>13017</v>
      </c>
      <c r="B1906" s="304">
        <v>1</v>
      </c>
      <c r="C1906" s="2"/>
      <c r="D1906" s="305" t="s">
        <v>13018</v>
      </c>
      <c r="E1906" s="304">
        <v>1</v>
      </c>
    </row>
    <row r="1907" spans="1:5" x14ac:dyDescent="0.25">
      <c r="A1907" s="313" t="s">
        <v>13019</v>
      </c>
      <c r="B1907" s="304">
        <v>1</v>
      </c>
      <c r="C1907" s="2"/>
      <c r="D1907" s="305" t="s">
        <v>13020</v>
      </c>
      <c r="E1907" s="304">
        <v>1</v>
      </c>
    </row>
    <row r="1908" spans="1:5" x14ac:dyDescent="0.25">
      <c r="A1908" s="313" t="s">
        <v>13021</v>
      </c>
      <c r="B1908" s="304">
        <v>1</v>
      </c>
      <c r="C1908" s="2"/>
      <c r="D1908" s="305" t="s">
        <v>13022</v>
      </c>
      <c r="E1908" s="304">
        <v>1</v>
      </c>
    </row>
    <row r="1909" spans="1:5" ht="30" x14ac:dyDescent="0.25">
      <c r="A1909" s="313" t="s">
        <v>13023</v>
      </c>
      <c r="B1909" s="304">
        <v>1</v>
      </c>
      <c r="C1909" s="2"/>
      <c r="D1909" s="305" t="s">
        <v>13024</v>
      </c>
      <c r="E1909" s="304">
        <v>1</v>
      </c>
    </row>
    <row r="1910" spans="1:5" x14ac:dyDescent="0.25">
      <c r="A1910" s="313" t="s">
        <v>13025</v>
      </c>
      <c r="B1910" s="304">
        <v>1</v>
      </c>
      <c r="C1910" s="2"/>
      <c r="D1910" s="305" t="s">
        <v>13026</v>
      </c>
      <c r="E1910" s="304">
        <v>1</v>
      </c>
    </row>
    <row r="1911" spans="1:5" x14ac:dyDescent="0.25">
      <c r="A1911" s="313" t="s">
        <v>13027</v>
      </c>
      <c r="B1911" s="304">
        <v>1</v>
      </c>
      <c r="C1911" s="2"/>
      <c r="D1911" s="305" t="s">
        <v>13028</v>
      </c>
      <c r="E1911" s="304">
        <v>1</v>
      </c>
    </row>
    <row r="1912" spans="1:5" ht="45" x14ac:dyDescent="0.25">
      <c r="A1912" s="313" t="s">
        <v>13029</v>
      </c>
      <c r="B1912" s="304">
        <v>1</v>
      </c>
      <c r="C1912" s="2"/>
      <c r="D1912" s="305" t="s">
        <v>13030</v>
      </c>
      <c r="E1912" s="304">
        <v>1</v>
      </c>
    </row>
    <row r="1913" spans="1:5" x14ac:dyDescent="0.25">
      <c r="A1913" s="313" t="s">
        <v>13031</v>
      </c>
      <c r="B1913" s="304">
        <v>1</v>
      </c>
      <c r="C1913" s="2"/>
      <c r="D1913" s="305" t="s">
        <v>13032</v>
      </c>
      <c r="E1913" s="304">
        <v>1</v>
      </c>
    </row>
    <row r="1914" spans="1:5" x14ac:dyDescent="0.25">
      <c r="A1914" s="313" t="s">
        <v>13033</v>
      </c>
      <c r="B1914" s="304">
        <v>1</v>
      </c>
      <c r="C1914" s="2"/>
      <c r="D1914" s="305" t="s">
        <v>13034</v>
      </c>
      <c r="E1914" s="304">
        <v>1</v>
      </c>
    </row>
    <row r="1915" spans="1:5" ht="30" x14ac:dyDescent="0.25">
      <c r="A1915" s="313" t="s">
        <v>13035</v>
      </c>
      <c r="B1915" s="304">
        <v>1</v>
      </c>
      <c r="C1915" s="2"/>
      <c r="D1915" s="305" t="s">
        <v>13036</v>
      </c>
      <c r="E1915" s="304">
        <v>1</v>
      </c>
    </row>
    <row r="1916" spans="1:5" ht="30" x14ac:dyDescent="0.25">
      <c r="A1916" s="313" t="s">
        <v>13037</v>
      </c>
      <c r="B1916" s="304">
        <v>1</v>
      </c>
      <c r="C1916" s="2"/>
      <c r="D1916" s="305" t="s">
        <v>13038</v>
      </c>
      <c r="E1916" s="304">
        <v>1</v>
      </c>
    </row>
    <row r="1917" spans="1:5" x14ac:dyDescent="0.25">
      <c r="A1917" s="313" t="s">
        <v>13039</v>
      </c>
      <c r="B1917" s="304">
        <v>1</v>
      </c>
      <c r="C1917" s="2"/>
      <c r="D1917" s="305" t="s">
        <v>13040</v>
      </c>
      <c r="E1917" s="304">
        <v>1</v>
      </c>
    </row>
    <row r="1918" spans="1:5" x14ac:dyDescent="0.25">
      <c r="A1918" s="313" t="s">
        <v>13041</v>
      </c>
      <c r="B1918" s="304">
        <v>1</v>
      </c>
      <c r="C1918" s="2"/>
      <c r="D1918" s="305" t="s">
        <v>13042</v>
      </c>
      <c r="E1918" s="304">
        <v>1</v>
      </c>
    </row>
    <row r="1919" spans="1:5" x14ac:dyDescent="0.25">
      <c r="A1919" s="313" t="s">
        <v>13043</v>
      </c>
      <c r="B1919" s="304">
        <v>1</v>
      </c>
      <c r="C1919" s="2"/>
      <c r="D1919" s="305" t="s">
        <v>13044</v>
      </c>
      <c r="E1919" s="304">
        <v>1</v>
      </c>
    </row>
    <row r="1920" spans="1:5" ht="30" x14ac:dyDescent="0.25">
      <c r="A1920" s="313" t="s">
        <v>13045</v>
      </c>
      <c r="B1920" s="304">
        <v>1</v>
      </c>
      <c r="C1920" s="2"/>
      <c r="D1920" s="305" t="s">
        <v>13046</v>
      </c>
      <c r="E1920" s="304">
        <v>1</v>
      </c>
    </row>
    <row r="1921" spans="1:5" ht="30" x14ac:dyDescent="0.25">
      <c r="A1921" s="313" t="s">
        <v>13047</v>
      </c>
      <c r="B1921" s="304">
        <v>1</v>
      </c>
      <c r="C1921" s="2"/>
      <c r="D1921" s="305" t="s">
        <v>13048</v>
      </c>
      <c r="E1921" s="304">
        <v>1</v>
      </c>
    </row>
    <row r="1922" spans="1:5" ht="30" x14ac:dyDescent="0.25">
      <c r="A1922" s="313" t="s">
        <v>13049</v>
      </c>
      <c r="B1922" s="304">
        <v>1</v>
      </c>
      <c r="C1922" s="2"/>
      <c r="D1922" s="305" t="s">
        <v>13050</v>
      </c>
      <c r="E1922" s="304">
        <v>1</v>
      </c>
    </row>
    <row r="1923" spans="1:5" ht="45" x14ac:dyDescent="0.25">
      <c r="A1923" s="313" t="s">
        <v>13051</v>
      </c>
      <c r="B1923" s="304">
        <v>1</v>
      </c>
      <c r="C1923" s="2"/>
      <c r="D1923" s="305" t="s">
        <v>13052</v>
      </c>
      <c r="E1923" s="304">
        <v>1</v>
      </c>
    </row>
    <row r="1924" spans="1:5" ht="45" x14ac:dyDescent="0.25">
      <c r="A1924" s="313" t="s">
        <v>13053</v>
      </c>
      <c r="B1924" s="304">
        <v>1</v>
      </c>
      <c r="C1924" s="2"/>
      <c r="D1924" s="305" t="s">
        <v>13054</v>
      </c>
      <c r="E1924" s="304">
        <v>1</v>
      </c>
    </row>
    <row r="1925" spans="1:5" ht="30" x14ac:dyDescent="0.25">
      <c r="A1925" s="313" t="s">
        <v>13055</v>
      </c>
      <c r="B1925" s="304">
        <v>1</v>
      </c>
      <c r="C1925" s="2"/>
      <c r="D1925" s="305" t="s">
        <v>13056</v>
      </c>
      <c r="E1925" s="304">
        <v>1</v>
      </c>
    </row>
    <row r="1926" spans="1:5" ht="30" x14ac:dyDescent="0.25">
      <c r="A1926" s="313" t="s">
        <v>13057</v>
      </c>
      <c r="B1926" s="304">
        <v>1</v>
      </c>
      <c r="C1926" s="2"/>
      <c r="D1926" s="305" t="s">
        <v>13058</v>
      </c>
      <c r="E1926" s="304">
        <v>1</v>
      </c>
    </row>
    <row r="1927" spans="1:5" x14ac:dyDescent="0.25">
      <c r="A1927" s="313" t="s">
        <v>13059</v>
      </c>
      <c r="B1927" s="304">
        <v>1</v>
      </c>
      <c r="C1927" s="2"/>
      <c r="D1927" s="305" t="s">
        <v>13060</v>
      </c>
      <c r="E1927" s="304">
        <v>1</v>
      </c>
    </row>
    <row r="1928" spans="1:5" x14ac:dyDescent="0.25">
      <c r="A1928" s="313" t="s">
        <v>13061</v>
      </c>
      <c r="B1928" s="304">
        <v>1</v>
      </c>
      <c r="C1928" s="2"/>
      <c r="D1928" s="305" t="s">
        <v>13062</v>
      </c>
      <c r="E1928" s="304">
        <v>1</v>
      </c>
    </row>
    <row r="1929" spans="1:5" x14ac:dyDescent="0.25">
      <c r="A1929" s="313" t="s">
        <v>13063</v>
      </c>
      <c r="B1929" s="304">
        <v>1</v>
      </c>
      <c r="C1929" s="2"/>
      <c r="D1929" s="305" t="s">
        <v>13064</v>
      </c>
      <c r="E1929" s="304">
        <v>1</v>
      </c>
    </row>
    <row r="1930" spans="1:5" x14ac:dyDescent="0.25">
      <c r="A1930" s="313" t="s">
        <v>13065</v>
      </c>
      <c r="B1930" s="304">
        <v>1</v>
      </c>
      <c r="C1930" s="2"/>
      <c r="D1930" s="305" t="s">
        <v>13066</v>
      </c>
      <c r="E1930" s="304">
        <v>1</v>
      </c>
    </row>
    <row r="1931" spans="1:5" ht="30" x14ac:dyDescent="0.25">
      <c r="A1931" s="313" t="s">
        <v>13067</v>
      </c>
      <c r="B1931" s="304">
        <v>1</v>
      </c>
      <c r="C1931" s="2"/>
      <c r="D1931" s="305" t="s">
        <v>13068</v>
      </c>
      <c r="E1931" s="304">
        <v>1</v>
      </c>
    </row>
    <row r="1932" spans="1:5" x14ac:dyDescent="0.25">
      <c r="A1932" s="313" t="s">
        <v>13069</v>
      </c>
      <c r="B1932" s="304">
        <v>1</v>
      </c>
      <c r="C1932" s="2"/>
      <c r="D1932" s="305" t="s">
        <v>13070</v>
      </c>
      <c r="E1932" s="304">
        <v>1</v>
      </c>
    </row>
    <row r="1933" spans="1:5" x14ac:dyDescent="0.25">
      <c r="A1933" s="313" t="s">
        <v>13071</v>
      </c>
      <c r="B1933" s="304">
        <v>1</v>
      </c>
      <c r="C1933" s="2"/>
      <c r="D1933" s="305" t="s">
        <v>13072</v>
      </c>
      <c r="E1933" s="304">
        <v>1</v>
      </c>
    </row>
    <row r="1934" spans="1:5" ht="30" x14ac:dyDescent="0.25">
      <c r="A1934" s="313" t="s">
        <v>13073</v>
      </c>
      <c r="B1934" s="304">
        <v>1</v>
      </c>
      <c r="C1934" s="2"/>
      <c r="D1934" s="305" t="s">
        <v>13074</v>
      </c>
      <c r="E1934" s="304">
        <v>1</v>
      </c>
    </row>
    <row r="1935" spans="1:5" x14ac:dyDescent="0.25">
      <c r="A1935" s="313" t="s">
        <v>13075</v>
      </c>
      <c r="B1935" s="304">
        <v>1</v>
      </c>
      <c r="C1935" s="2"/>
      <c r="D1935" s="305" t="s">
        <v>13076</v>
      </c>
      <c r="E1935" s="304">
        <v>1</v>
      </c>
    </row>
    <row r="1936" spans="1:5" x14ac:dyDescent="0.25">
      <c r="A1936" s="313" t="s">
        <v>13077</v>
      </c>
      <c r="B1936" s="304">
        <v>1</v>
      </c>
      <c r="C1936" s="2"/>
      <c r="D1936" s="305" t="s">
        <v>13078</v>
      </c>
      <c r="E1936" s="304">
        <v>1</v>
      </c>
    </row>
    <row r="1937" spans="1:5" x14ac:dyDescent="0.25">
      <c r="A1937" s="313" t="s">
        <v>13079</v>
      </c>
      <c r="B1937" s="304">
        <v>1</v>
      </c>
      <c r="C1937" s="2"/>
      <c r="D1937" s="305" t="s">
        <v>13080</v>
      </c>
      <c r="E1937" s="304">
        <v>1</v>
      </c>
    </row>
    <row r="1938" spans="1:5" x14ac:dyDescent="0.25">
      <c r="A1938" s="313" t="s">
        <v>13081</v>
      </c>
      <c r="B1938" s="304">
        <v>1</v>
      </c>
      <c r="C1938" s="2"/>
      <c r="D1938" s="305" t="s">
        <v>13082</v>
      </c>
      <c r="E1938" s="304">
        <v>1</v>
      </c>
    </row>
    <row r="1939" spans="1:5" x14ac:dyDescent="0.25">
      <c r="A1939" s="313" t="s">
        <v>13083</v>
      </c>
      <c r="B1939" s="304">
        <v>1</v>
      </c>
      <c r="C1939" s="2"/>
      <c r="D1939" s="305" t="s">
        <v>13084</v>
      </c>
      <c r="E1939" s="304">
        <v>1</v>
      </c>
    </row>
    <row r="1940" spans="1:5" ht="30" x14ac:dyDescent="0.25">
      <c r="A1940" s="313" t="s">
        <v>13085</v>
      </c>
      <c r="B1940" s="304">
        <v>1</v>
      </c>
      <c r="C1940" s="2"/>
      <c r="D1940" s="305" t="s">
        <v>13086</v>
      </c>
      <c r="E1940" s="304">
        <v>1</v>
      </c>
    </row>
    <row r="1941" spans="1:5" ht="45" x14ac:dyDescent="0.25">
      <c r="A1941" s="313" t="s">
        <v>13087</v>
      </c>
      <c r="B1941" s="304">
        <v>1</v>
      </c>
      <c r="C1941" s="2"/>
      <c r="D1941" s="305" t="s">
        <v>13088</v>
      </c>
      <c r="E1941" s="304">
        <v>1</v>
      </c>
    </row>
    <row r="1942" spans="1:5" ht="30" x14ac:dyDescent="0.25">
      <c r="A1942" s="313" t="s">
        <v>13089</v>
      </c>
      <c r="B1942" s="304">
        <v>1</v>
      </c>
      <c r="C1942" s="2"/>
      <c r="D1942" s="305" t="s">
        <v>13090</v>
      </c>
      <c r="E1942" s="304">
        <v>1</v>
      </c>
    </row>
    <row r="1943" spans="1:5" ht="30" x14ac:dyDescent="0.25">
      <c r="A1943" s="313" t="s">
        <v>13091</v>
      </c>
      <c r="B1943" s="304">
        <v>1</v>
      </c>
      <c r="C1943" s="2"/>
      <c r="D1943" s="305" t="s">
        <v>13092</v>
      </c>
      <c r="E1943" s="304">
        <v>1</v>
      </c>
    </row>
    <row r="1944" spans="1:5" x14ac:dyDescent="0.25">
      <c r="A1944" s="313" t="s">
        <v>13093</v>
      </c>
      <c r="B1944" s="304">
        <v>1</v>
      </c>
      <c r="C1944" s="2"/>
      <c r="D1944" s="305" t="s">
        <v>13094</v>
      </c>
      <c r="E1944" s="304">
        <v>1</v>
      </c>
    </row>
    <row r="1945" spans="1:5" ht="30" x14ac:dyDescent="0.25">
      <c r="A1945" s="313" t="s">
        <v>13095</v>
      </c>
      <c r="B1945" s="304">
        <v>1</v>
      </c>
      <c r="C1945" s="2"/>
      <c r="D1945" s="305" t="s">
        <v>13096</v>
      </c>
      <c r="E1945" s="304">
        <v>1</v>
      </c>
    </row>
    <row r="1946" spans="1:5" ht="30" x14ac:dyDescent="0.25">
      <c r="A1946" s="313" t="s">
        <v>13097</v>
      </c>
      <c r="B1946" s="304">
        <v>1</v>
      </c>
      <c r="C1946" s="2"/>
      <c r="D1946" s="305" t="s">
        <v>13098</v>
      </c>
      <c r="E1946" s="304">
        <v>1</v>
      </c>
    </row>
    <row r="1947" spans="1:5" x14ac:dyDescent="0.25">
      <c r="A1947" s="313" t="s">
        <v>13099</v>
      </c>
      <c r="B1947" s="304">
        <v>1</v>
      </c>
      <c r="C1947" s="2"/>
      <c r="D1947" s="305" t="s">
        <v>13100</v>
      </c>
      <c r="E1947" s="304">
        <v>1</v>
      </c>
    </row>
    <row r="1948" spans="1:5" x14ac:dyDescent="0.25">
      <c r="A1948" s="313" t="s">
        <v>13101</v>
      </c>
      <c r="B1948" s="304">
        <v>1</v>
      </c>
      <c r="C1948" s="2"/>
      <c r="D1948" s="305" t="s">
        <v>13102</v>
      </c>
      <c r="E1948" s="304">
        <v>1</v>
      </c>
    </row>
    <row r="1949" spans="1:5" x14ac:dyDescent="0.25">
      <c r="A1949" s="313" t="s">
        <v>13103</v>
      </c>
      <c r="B1949" s="304">
        <v>1</v>
      </c>
      <c r="C1949" s="2"/>
      <c r="D1949" s="305" t="s">
        <v>13104</v>
      </c>
      <c r="E1949" s="304">
        <v>1</v>
      </c>
    </row>
    <row r="1950" spans="1:5" x14ac:dyDescent="0.25">
      <c r="A1950" s="313" t="s">
        <v>13105</v>
      </c>
      <c r="B1950" s="304">
        <v>1</v>
      </c>
      <c r="C1950" s="2"/>
      <c r="D1950" s="305" t="s">
        <v>13106</v>
      </c>
      <c r="E1950" s="304">
        <v>1</v>
      </c>
    </row>
    <row r="1951" spans="1:5" x14ac:dyDescent="0.25">
      <c r="A1951" s="313" t="s">
        <v>13107</v>
      </c>
      <c r="B1951" s="304">
        <v>1</v>
      </c>
      <c r="C1951" s="2"/>
      <c r="D1951" s="305" t="s">
        <v>13108</v>
      </c>
      <c r="E1951" s="304">
        <v>1</v>
      </c>
    </row>
    <row r="1952" spans="1:5" x14ac:dyDescent="0.25">
      <c r="A1952" s="313" t="s">
        <v>13109</v>
      </c>
      <c r="B1952" s="304">
        <v>1</v>
      </c>
      <c r="C1952" s="2"/>
      <c r="D1952" s="305" t="s">
        <v>13110</v>
      </c>
      <c r="E1952" s="304">
        <v>1</v>
      </c>
    </row>
    <row r="1953" spans="1:5" ht="30" x14ac:dyDescent="0.25">
      <c r="A1953" s="313" t="s">
        <v>13111</v>
      </c>
      <c r="B1953" s="304">
        <v>1</v>
      </c>
      <c r="C1953" s="2"/>
      <c r="D1953" s="305" t="s">
        <v>13112</v>
      </c>
      <c r="E1953" s="304">
        <v>1</v>
      </c>
    </row>
    <row r="1954" spans="1:5" x14ac:dyDescent="0.25">
      <c r="A1954" s="313" t="s">
        <v>13113</v>
      </c>
      <c r="B1954" s="304">
        <v>1</v>
      </c>
      <c r="C1954" s="2"/>
      <c r="D1954" s="305" t="s">
        <v>13114</v>
      </c>
      <c r="E1954" s="304">
        <v>1</v>
      </c>
    </row>
    <row r="1955" spans="1:5" x14ac:dyDescent="0.25">
      <c r="A1955" s="313" t="s">
        <v>13115</v>
      </c>
      <c r="B1955" s="304">
        <v>1</v>
      </c>
      <c r="C1955" s="2"/>
      <c r="D1955" s="305" t="s">
        <v>13116</v>
      </c>
      <c r="E1955" s="304">
        <v>1</v>
      </c>
    </row>
    <row r="1956" spans="1:5" x14ac:dyDescent="0.25">
      <c r="A1956" s="313" t="s">
        <v>13117</v>
      </c>
      <c r="B1956" s="304">
        <v>1</v>
      </c>
      <c r="C1956" s="2"/>
      <c r="D1956" s="305" t="s">
        <v>13118</v>
      </c>
      <c r="E1956" s="304">
        <v>1</v>
      </c>
    </row>
    <row r="1957" spans="1:5" x14ac:dyDescent="0.25">
      <c r="A1957" s="313" t="s">
        <v>13119</v>
      </c>
      <c r="B1957" s="304">
        <v>1</v>
      </c>
      <c r="C1957" s="2"/>
      <c r="D1957" s="305" t="s">
        <v>13120</v>
      </c>
      <c r="E1957" s="304">
        <v>1</v>
      </c>
    </row>
    <row r="1958" spans="1:5" x14ac:dyDescent="0.25">
      <c r="A1958" s="313" t="s">
        <v>13121</v>
      </c>
      <c r="B1958" s="304">
        <v>1</v>
      </c>
      <c r="C1958" s="2"/>
      <c r="D1958" s="305" t="s">
        <v>13122</v>
      </c>
      <c r="E1958" s="304">
        <v>1</v>
      </c>
    </row>
    <row r="1959" spans="1:5" ht="30" x14ac:dyDescent="0.25">
      <c r="A1959" s="313" t="s">
        <v>13123</v>
      </c>
      <c r="B1959" s="304">
        <v>1</v>
      </c>
      <c r="C1959" s="2"/>
      <c r="D1959" s="305" t="s">
        <v>13124</v>
      </c>
      <c r="E1959" s="304">
        <v>1</v>
      </c>
    </row>
    <row r="1960" spans="1:5" x14ac:dyDescent="0.25">
      <c r="A1960" s="313" t="s">
        <v>13125</v>
      </c>
      <c r="B1960" s="304">
        <v>1</v>
      </c>
      <c r="C1960" s="2"/>
      <c r="D1960" s="305" t="s">
        <v>13126</v>
      </c>
      <c r="E1960" s="304">
        <v>1</v>
      </c>
    </row>
    <row r="1961" spans="1:5" ht="30" x14ac:dyDescent="0.25">
      <c r="A1961" s="313" t="s">
        <v>13127</v>
      </c>
      <c r="B1961" s="304">
        <v>1</v>
      </c>
      <c r="C1961" s="2"/>
      <c r="D1961" s="305" t="s">
        <v>13128</v>
      </c>
      <c r="E1961" s="304">
        <v>1</v>
      </c>
    </row>
    <row r="1962" spans="1:5" x14ac:dyDescent="0.25">
      <c r="A1962" s="313" t="s">
        <v>13129</v>
      </c>
      <c r="B1962" s="304">
        <v>1</v>
      </c>
      <c r="C1962" s="2"/>
      <c r="D1962" s="305" t="s">
        <v>13130</v>
      </c>
      <c r="E1962" s="304">
        <v>1</v>
      </c>
    </row>
    <row r="1963" spans="1:5" ht="30" x14ac:dyDescent="0.25">
      <c r="A1963" s="313" t="s">
        <v>13131</v>
      </c>
      <c r="B1963" s="304">
        <v>1</v>
      </c>
      <c r="C1963" s="2"/>
      <c r="D1963" s="305" t="s">
        <v>13132</v>
      </c>
      <c r="E1963" s="304">
        <v>1</v>
      </c>
    </row>
    <row r="1964" spans="1:5" x14ac:dyDescent="0.25">
      <c r="A1964" s="313" t="s">
        <v>13133</v>
      </c>
      <c r="B1964" s="304">
        <v>1</v>
      </c>
      <c r="C1964" s="2"/>
      <c r="D1964" s="305" t="s">
        <v>13134</v>
      </c>
      <c r="E1964" s="304">
        <v>1</v>
      </c>
    </row>
    <row r="1965" spans="1:5" x14ac:dyDescent="0.25">
      <c r="A1965" s="313" t="s">
        <v>13135</v>
      </c>
      <c r="B1965" s="304">
        <v>1</v>
      </c>
      <c r="C1965" s="2"/>
      <c r="D1965" s="305" t="s">
        <v>13136</v>
      </c>
      <c r="E1965" s="304">
        <v>1</v>
      </c>
    </row>
    <row r="1966" spans="1:5" x14ac:dyDescent="0.25">
      <c r="A1966" s="313" t="s">
        <v>13137</v>
      </c>
      <c r="B1966" s="304">
        <v>1</v>
      </c>
      <c r="C1966" s="2"/>
      <c r="D1966" s="305" t="s">
        <v>13138</v>
      </c>
      <c r="E1966" s="304">
        <v>1</v>
      </c>
    </row>
    <row r="1967" spans="1:5" x14ac:dyDescent="0.25">
      <c r="A1967" s="313" t="s">
        <v>13139</v>
      </c>
      <c r="B1967" s="304">
        <v>1</v>
      </c>
      <c r="C1967" s="2"/>
      <c r="D1967" s="305" t="s">
        <v>13140</v>
      </c>
      <c r="E1967" s="304">
        <v>1</v>
      </c>
    </row>
    <row r="1968" spans="1:5" x14ac:dyDescent="0.25">
      <c r="A1968" s="313" t="s">
        <v>13141</v>
      </c>
      <c r="B1968" s="304">
        <v>1</v>
      </c>
      <c r="C1968" s="2"/>
      <c r="D1968" s="305" t="s">
        <v>13142</v>
      </c>
      <c r="E1968" s="304">
        <v>1</v>
      </c>
    </row>
    <row r="1969" spans="1:5" x14ac:dyDescent="0.25">
      <c r="A1969" s="313" t="s">
        <v>13143</v>
      </c>
      <c r="B1969" s="304">
        <v>1</v>
      </c>
      <c r="C1969" s="2"/>
      <c r="D1969" s="305" t="s">
        <v>13144</v>
      </c>
      <c r="E1969" s="304">
        <v>1</v>
      </c>
    </row>
    <row r="1970" spans="1:5" x14ac:dyDescent="0.25">
      <c r="A1970" s="313" t="s">
        <v>13145</v>
      </c>
      <c r="B1970" s="304">
        <v>1</v>
      </c>
      <c r="C1970" s="2"/>
      <c r="D1970" s="305" t="s">
        <v>13146</v>
      </c>
      <c r="E1970" s="304">
        <v>1</v>
      </c>
    </row>
    <row r="1971" spans="1:5" x14ac:dyDescent="0.25">
      <c r="A1971" s="313" t="s">
        <v>13147</v>
      </c>
      <c r="B1971" s="304">
        <v>1</v>
      </c>
      <c r="C1971" s="2"/>
      <c r="D1971" s="305" t="s">
        <v>13148</v>
      </c>
      <c r="E1971" s="304">
        <v>1</v>
      </c>
    </row>
    <row r="1972" spans="1:5" x14ac:dyDescent="0.25">
      <c r="A1972" s="313" t="s">
        <v>13149</v>
      </c>
      <c r="B1972" s="304">
        <v>1</v>
      </c>
      <c r="C1972" s="2"/>
      <c r="D1972" s="305" t="s">
        <v>13150</v>
      </c>
      <c r="E1972" s="304">
        <v>1</v>
      </c>
    </row>
    <row r="1973" spans="1:5" ht="45" x14ac:dyDescent="0.25">
      <c r="A1973" s="313" t="s">
        <v>13151</v>
      </c>
      <c r="B1973" s="304">
        <v>1</v>
      </c>
      <c r="C1973" s="2"/>
      <c r="D1973" s="305" t="s">
        <v>13152</v>
      </c>
      <c r="E1973" s="304">
        <v>1</v>
      </c>
    </row>
    <row r="1974" spans="1:5" ht="45" x14ac:dyDescent="0.25">
      <c r="A1974" s="313" t="s">
        <v>13153</v>
      </c>
      <c r="B1974" s="304">
        <v>1</v>
      </c>
      <c r="C1974" s="2"/>
      <c r="D1974" s="305" t="s">
        <v>13154</v>
      </c>
      <c r="E1974" s="304">
        <v>1</v>
      </c>
    </row>
    <row r="1975" spans="1:5" x14ac:dyDescent="0.25">
      <c r="A1975" s="313" t="s">
        <v>13155</v>
      </c>
      <c r="B1975" s="304">
        <v>1</v>
      </c>
      <c r="C1975" s="2"/>
      <c r="D1975" s="305" t="s">
        <v>13156</v>
      </c>
      <c r="E1975" s="304">
        <v>1</v>
      </c>
    </row>
    <row r="1976" spans="1:5" x14ac:dyDescent="0.25">
      <c r="A1976" s="313" t="s">
        <v>13157</v>
      </c>
      <c r="B1976" s="304">
        <v>1</v>
      </c>
      <c r="C1976" s="2"/>
      <c r="D1976" s="305" t="s">
        <v>13158</v>
      </c>
      <c r="E1976" s="304">
        <v>1</v>
      </c>
    </row>
    <row r="1977" spans="1:5" x14ac:dyDescent="0.25">
      <c r="A1977" s="313" t="s">
        <v>13159</v>
      </c>
      <c r="B1977" s="304">
        <v>1</v>
      </c>
      <c r="C1977" s="2"/>
      <c r="D1977" s="305" t="s">
        <v>13160</v>
      </c>
      <c r="E1977" s="304">
        <v>1</v>
      </c>
    </row>
    <row r="1978" spans="1:5" x14ac:dyDescent="0.25">
      <c r="A1978" s="313" t="s">
        <v>13161</v>
      </c>
      <c r="B1978" s="304">
        <v>1</v>
      </c>
      <c r="C1978" s="2"/>
      <c r="D1978" s="305" t="s">
        <v>13162</v>
      </c>
      <c r="E1978" s="304">
        <v>1</v>
      </c>
    </row>
    <row r="1979" spans="1:5" x14ac:dyDescent="0.25">
      <c r="A1979" s="313" t="s">
        <v>13163</v>
      </c>
      <c r="B1979" s="304">
        <v>1</v>
      </c>
      <c r="C1979" s="2"/>
      <c r="D1979" s="305" t="s">
        <v>13164</v>
      </c>
      <c r="E1979" s="304">
        <v>1</v>
      </c>
    </row>
    <row r="1980" spans="1:5" x14ac:dyDescent="0.25">
      <c r="A1980" s="313" t="s">
        <v>13165</v>
      </c>
      <c r="B1980" s="304">
        <v>1</v>
      </c>
      <c r="C1980" s="2"/>
      <c r="D1980" s="305" t="s">
        <v>13166</v>
      </c>
      <c r="E1980" s="304">
        <v>1</v>
      </c>
    </row>
    <row r="1981" spans="1:5" x14ac:dyDescent="0.25">
      <c r="A1981" s="313" t="s">
        <v>13167</v>
      </c>
      <c r="B1981" s="304">
        <v>1</v>
      </c>
      <c r="C1981" s="2"/>
      <c r="D1981" s="305" t="s">
        <v>13168</v>
      </c>
      <c r="E1981" s="304">
        <v>1</v>
      </c>
    </row>
    <row r="1982" spans="1:5" x14ac:dyDescent="0.25">
      <c r="A1982" s="313" t="s">
        <v>13169</v>
      </c>
      <c r="B1982" s="304">
        <v>1</v>
      </c>
      <c r="C1982" s="2"/>
      <c r="D1982" s="305" t="s">
        <v>13170</v>
      </c>
      <c r="E1982" s="304">
        <v>1</v>
      </c>
    </row>
    <row r="1983" spans="1:5" x14ac:dyDescent="0.25">
      <c r="A1983" s="313" t="s">
        <v>13171</v>
      </c>
      <c r="B1983" s="304">
        <v>1</v>
      </c>
      <c r="C1983" s="2"/>
      <c r="D1983" s="305" t="s">
        <v>13172</v>
      </c>
      <c r="E1983" s="304">
        <v>1</v>
      </c>
    </row>
    <row r="1984" spans="1:5" x14ac:dyDescent="0.25">
      <c r="A1984" s="313" t="s">
        <v>13173</v>
      </c>
      <c r="B1984" s="304">
        <v>1</v>
      </c>
      <c r="C1984" s="2"/>
      <c r="D1984" s="305" t="s">
        <v>13174</v>
      </c>
      <c r="E1984" s="304">
        <v>1</v>
      </c>
    </row>
    <row r="1985" spans="1:5" x14ac:dyDescent="0.25">
      <c r="A1985" s="313" t="s">
        <v>7893</v>
      </c>
      <c r="B1985" s="304">
        <v>1</v>
      </c>
      <c r="C1985" s="2"/>
      <c r="D1985" s="305" t="s">
        <v>13175</v>
      </c>
      <c r="E1985" s="304">
        <v>1</v>
      </c>
    </row>
    <row r="1986" spans="1:5" x14ac:dyDescent="0.25">
      <c r="A1986" s="313" t="s">
        <v>13176</v>
      </c>
      <c r="B1986" s="304">
        <v>1</v>
      </c>
      <c r="C1986" s="2"/>
      <c r="D1986" s="305" t="s">
        <v>13177</v>
      </c>
      <c r="E1986" s="304">
        <v>1</v>
      </c>
    </row>
    <row r="1987" spans="1:5" x14ac:dyDescent="0.25">
      <c r="A1987" s="313" t="s">
        <v>13178</v>
      </c>
      <c r="B1987" s="304">
        <v>1</v>
      </c>
      <c r="C1987" s="2"/>
      <c r="D1987" s="305" t="s">
        <v>13179</v>
      </c>
      <c r="E1987" s="304">
        <v>1</v>
      </c>
    </row>
    <row r="1988" spans="1:5" ht="30" x14ac:dyDescent="0.25">
      <c r="A1988" s="313" t="s">
        <v>13180</v>
      </c>
      <c r="B1988" s="304">
        <v>1</v>
      </c>
      <c r="C1988" s="2"/>
      <c r="D1988" s="305" t="s">
        <v>13181</v>
      </c>
      <c r="E1988" s="304">
        <v>1</v>
      </c>
    </row>
    <row r="1989" spans="1:5" x14ac:dyDescent="0.25">
      <c r="A1989" s="313" t="s">
        <v>13182</v>
      </c>
      <c r="B1989" s="304">
        <v>1</v>
      </c>
      <c r="C1989" s="2"/>
      <c r="D1989" s="305" t="s">
        <v>13183</v>
      </c>
      <c r="E1989" s="304">
        <v>1</v>
      </c>
    </row>
    <row r="1990" spans="1:5" x14ac:dyDescent="0.25">
      <c r="A1990" s="313" t="s">
        <v>13184</v>
      </c>
      <c r="B1990" s="304">
        <v>1</v>
      </c>
      <c r="C1990" s="2"/>
      <c r="D1990" s="305" t="s">
        <v>13185</v>
      </c>
      <c r="E1990" s="304">
        <v>1</v>
      </c>
    </row>
    <row r="1991" spans="1:5" x14ac:dyDescent="0.25">
      <c r="A1991" s="313" t="s">
        <v>13186</v>
      </c>
      <c r="B1991" s="304">
        <v>1</v>
      </c>
      <c r="C1991" s="2"/>
      <c r="D1991" s="305" t="s">
        <v>13187</v>
      </c>
      <c r="E1991" s="304">
        <v>1</v>
      </c>
    </row>
    <row r="1992" spans="1:5" x14ac:dyDescent="0.25">
      <c r="A1992" s="313" t="s">
        <v>13188</v>
      </c>
      <c r="B1992" s="304">
        <v>1</v>
      </c>
      <c r="C1992" s="2"/>
      <c r="D1992" s="305" t="s">
        <v>13189</v>
      </c>
      <c r="E1992" s="304">
        <v>1</v>
      </c>
    </row>
    <row r="1993" spans="1:5" x14ac:dyDescent="0.25">
      <c r="A1993" s="313" t="s">
        <v>13190</v>
      </c>
      <c r="B1993" s="304">
        <v>1</v>
      </c>
      <c r="C1993" s="2"/>
      <c r="D1993" s="305" t="s">
        <v>13191</v>
      </c>
      <c r="E1993" s="304">
        <v>1</v>
      </c>
    </row>
    <row r="1994" spans="1:5" x14ac:dyDescent="0.25">
      <c r="A1994" s="313" t="s">
        <v>13192</v>
      </c>
      <c r="B1994" s="304">
        <v>1</v>
      </c>
      <c r="C1994" s="2"/>
      <c r="D1994" s="305" t="s">
        <v>13193</v>
      </c>
      <c r="E1994" s="304">
        <v>1</v>
      </c>
    </row>
    <row r="1995" spans="1:5" x14ac:dyDescent="0.25">
      <c r="A1995" s="313" t="s">
        <v>13194</v>
      </c>
      <c r="B1995" s="304">
        <v>1</v>
      </c>
      <c r="C1995" s="2"/>
      <c r="D1995" s="305" t="s">
        <v>13195</v>
      </c>
      <c r="E1995" s="304">
        <v>1</v>
      </c>
    </row>
    <row r="1996" spans="1:5" x14ac:dyDescent="0.25">
      <c r="A1996" s="313" t="s">
        <v>13196</v>
      </c>
      <c r="B1996" s="304">
        <v>1</v>
      </c>
      <c r="C1996" s="2"/>
      <c r="D1996" s="305" t="s">
        <v>13197</v>
      </c>
      <c r="E1996" s="304">
        <v>1</v>
      </c>
    </row>
    <row r="1997" spans="1:5" x14ac:dyDescent="0.25">
      <c r="A1997" s="313" t="s">
        <v>13198</v>
      </c>
      <c r="B1997" s="304">
        <v>1</v>
      </c>
      <c r="C1997" s="2"/>
      <c r="D1997" s="305" t="s">
        <v>13199</v>
      </c>
      <c r="E1997" s="304">
        <v>1</v>
      </c>
    </row>
    <row r="1998" spans="1:5" x14ac:dyDescent="0.25">
      <c r="A1998" s="313" t="s">
        <v>13200</v>
      </c>
      <c r="B1998" s="304">
        <v>1</v>
      </c>
      <c r="C1998" s="2"/>
      <c r="D1998" s="305" t="s">
        <v>13201</v>
      </c>
      <c r="E1998" s="304">
        <v>1</v>
      </c>
    </row>
    <row r="1999" spans="1:5" x14ac:dyDescent="0.25">
      <c r="A1999" s="313" t="s">
        <v>13202</v>
      </c>
      <c r="B1999" s="304">
        <v>1</v>
      </c>
      <c r="C1999" s="2"/>
      <c r="D1999" s="305" t="s">
        <v>13203</v>
      </c>
      <c r="E1999" s="304">
        <v>1</v>
      </c>
    </row>
    <row r="2000" spans="1:5" x14ac:dyDescent="0.25">
      <c r="A2000" s="313" t="s">
        <v>13204</v>
      </c>
      <c r="B2000" s="304">
        <v>1</v>
      </c>
      <c r="C2000" s="2"/>
      <c r="D2000" s="305" t="s">
        <v>13205</v>
      </c>
      <c r="E2000" s="304">
        <v>1</v>
      </c>
    </row>
    <row r="2001" spans="1:5" x14ac:dyDescent="0.25">
      <c r="A2001" s="313" t="s">
        <v>13206</v>
      </c>
      <c r="B2001" s="304">
        <v>1</v>
      </c>
      <c r="C2001" s="2"/>
      <c r="D2001" s="305" t="s">
        <v>13207</v>
      </c>
      <c r="E2001" s="304">
        <v>1</v>
      </c>
    </row>
    <row r="2002" spans="1:5" x14ac:dyDescent="0.25">
      <c r="A2002" s="313" t="s">
        <v>13208</v>
      </c>
      <c r="B2002" s="304">
        <v>1</v>
      </c>
      <c r="C2002" s="2"/>
      <c r="D2002" s="305" t="s">
        <v>13209</v>
      </c>
      <c r="E2002" s="304">
        <v>1</v>
      </c>
    </row>
    <row r="2003" spans="1:5" x14ac:dyDescent="0.25">
      <c r="A2003" s="313" t="s">
        <v>13210</v>
      </c>
      <c r="B2003" s="304">
        <v>1</v>
      </c>
      <c r="C2003" s="2"/>
      <c r="D2003" s="305" t="s">
        <v>13211</v>
      </c>
      <c r="E2003" s="304">
        <v>1</v>
      </c>
    </row>
    <row r="2004" spans="1:5" x14ac:dyDescent="0.25">
      <c r="A2004" s="313" t="s">
        <v>13212</v>
      </c>
      <c r="B2004" s="304">
        <v>1</v>
      </c>
      <c r="C2004" s="2"/>
      <c r="D2004" s="305" t="s">
        <v>13213</v>
      </c>
      <c r="E2004" s="304">
        <v>1</v>
      </c>
    </row>
    <row r="2005" spans="1:5" x14ac:dyDescent="0.25">
      <c r="A2005" s="313" t="s">
        <v>13214</v>
      </c>
      <c r="B2005" s="304">
        <v>1</v>
      </c>
      <c r="C2005" s="2"/>
      <c r="D2005" s="305" t="s">
        <v>13215</v>
      </c>
      <c r="E2005" s="304">
        <v>1</v>
      </c>
    </row>
    <row r="2006" spans="1:5" x14ac:dyDescent="0.25">
      <c r="A2006" s="313" t="s">
        <v>13216</v>
      </c>
      <c r="B2006" s="304">
        <v>1</v>
      </c>
      <c r="C2006" s="2"/>
      <c r="D2006" s="305" t="s">
        <v>13217</v>
      </c>
      <c r="E2006" s="304">
        <v>1</v>
      </c>
    </row>
    <row r="2007" spans="1:5" x14ac:dyDescent="0.25">
      <c r="A2007" s="313" t="s">
        <v>13218</v>
      </c>
      <c r="B2007" s="304">
        <v>1</v>
      </c>
      <c r="C2007" s="2"/>
      <c r="D2007" s="305" t="s">
        <v>13219</v>
      </c>
      <c r="E2007" s="304">
        <v>1</v>
      </c>
    </row>
    <row r="2008" spans="1:5" ht="30" x14ac:dyDescent="0.25">
      <c r="A2008" s="313" t="s">
        <v>13220</v>
      </c>
      <c r="B2008" s="304">
        <v>1</v>
      </c>
      <c r="C2008" s="2"/>
      <c r="D2008" s="305" t="s">
        <v>13221</v>
      </c>
      <c r="E2008" s="304">
        <v>1</v>
      </c>
    </row>
    <row r="2009" spans="1:5" x14ac:dyDescent="0.25">
      <c r="A2009" s="313" t="s">
        <v>13222</v>
      </c>
      <c r="B2009" s="304">
        <v>1</v>
      </c>
      <c r="C2009" s="2"/>
      <c r="D2009" s="305" t="s">
        <v>13223</v>
      </c>
      <c r="E2009" s="304">
        <v>1</v>
      </c>
    </row>
    <row r="2010" spans="1:5" x14ac:dyDescent="0.25">
      <c r="A2010" s="313" t="s">
        <v>13224</v>
      </c>
      <c r="B2010" s="304">
        <v>1</v>
      </c>
      <c r="C2010" s="2"/>
      <c r="D2010" s="305" t="s">
        <v>13225</v>
      </c>
      <c r="E2010" s="304">
        <v>1</v>
      </c>
    </row>
    <row r="2011" spans="1:5" x14ac:dyDescent="0.25">
      <c r="A2011" s="313" t="s">
        <v>13226</v>
      </c>
      <c r="B2011" s="304">
        <v>1</v>
      </c>
      <c r="C2011" s="2"/>
      <c r="D2011" s="305" t="s">
        <v>13227</v>
      </c>
      <c r="E2011" s="304">
        <v>1</v>
      </c>
    </row>
    <row r="2012" spans="1:5" x14ac:dyDescent="0.25">
      <c r="A2012" s="313" t="s">
        <v>13228</v>
      </c>
      <c r="B2012" s="304">
        <v>1</v>
      </c>
      <c r="C2012" s="2"/>
      <c r="D2012" s="305" t="s">
        <v>13229</v>
      </c>
      <c r="E2012" s="304">
        <v>1</v>
      </c>
    </row>
    <row r="2013" spans="1:5" x14ac:dyDescent="0.25">
      <c r="A2013" s="313" t="s">
        <v>13230</v>
      </c>
      <c r="B2013" s="304">
        <v>1</v>
      </c>
      <c r="C2013" s="2"/>
      <c r="D2013" s="305" t="s">
        <v>13231</v>
      </c>
      <c r="E2013" s="304">
        <v>1</v>
      </c>
    </row>
    <row r="2014" spans="1:5" x14ac:dyDescent="0.25">
      <c r="A2014" s="313" t="s">
        <v>13232</v>
      </c>
      <c r="B2014" s="304">
        <v>1</v>
      </c>
      <c r="C2014" s="2"/>
      <c r="D2014" s="305" t="s">
        <v>13233</v>
      </c>
      <c r="E2014" s="304">
        <v>1</v>
      </c>
    </row>
    <row r="2015" spans="1:5" x14ac:dyDescent="0.25">
      <c r="A2015" s="313" t="s">
        <v>13234</v>
      </c>
      <c r="B2015" s="304">
        <v>1</v>
      </c>
      <c r="C2015" s="2"/>
      <c r="D2015" s="305" t="s">
        <v>13235</v>
      </c>
      <c r="E2015" s="304">
        <v>1</v>
      </c>
    </row>
    <row r="2016" spans="1:5" ht="30" x14ac:dyDescent="0.25">
      <c r="A2016" s="313" t="s">
        <v>13236</v>
      </c>
      <c r="B2016" s="304">
        <v>1</v>
      </c>
      <c r="C2016" s="2"/>
      <c r="D2016" s="305" t="s">
        <v>13237</v>
      </c>
      <c r="E2016" s="304">
        <v>1</v>
      </c>
    </row>
    <row r="2017" spans="1:5" ht="45" x14ac:dyDescent="0.25">
      <c r="A2017" s="313" t="s">
        <v>13238</v>
      </c>
      <c r="B2017" s="304">
        <v>1</v>
      </c>
      <c r="C2017" s="2"/>
      <c r="D2017" s="305" t="s">
        <v>13239</v>
      </c>
      <c r="E2017" s="304">
        <v>1</v>
      </c>
    </row>
    <row r="2018" spans="1:5" x14ac:dyDescent="0.25">
      <c r="A2018" s="313" t="s">
        <v>7932</v>
      </c>
      <c r="B2018" s="304">
        <v>1</v>
      </c>
      <c r="C2018" s="2"/>
      <c r="D2018" s="305" t="s">
        <v>13240</v>
      </c>
      <c r="E2018" s="304">
        <v>1</v>
      </c>
    </row>
    <row r="2019" spans="1:5" x14ac:dyDescent="0.25">
      <c r="A2019" s="313" t="s">
        <v>13241</v>
      </c>
      <c r="B2019" s="304">
        <v>1</v>
      </c>
      <c r="C2019" s="2"/>
      <c r="D2019" s="305" t="s">
        <v>13242</v>
      </c>
      <c r="E2019" s="304">
        <v>1</v>
      </c>
    </row>
    <row r="2020" spans="1:5" x14ac:dyDescent="0.25">
      <c r="A2020" s="313" t="s">
        <v>9711</v>
      </c>
      <c r="B2020" s="304">
        <v>1</v>
      </c>
      <c r="C2020" s="2"/>
      <c r="D2020" s="305" t="s">
        <v>13243</v>
      </c>
      <c r="E2020" s="304">
        <v>1</v>
      </c>
    </row>
    <row r="2021" spans="1:5" ht="30" x14ac:dyDescent="0.25">
      <c r="A2021" s="313" t="s">
        <v>13244</v>
      </c>
      <c r="B2021" s="304">
        <v>1</v>
      </c>
      <c r="C2021" s="2"/>
      <c r="D2021" s="305" t="s">
        <v>13245</v>
      </c>
      <c r="E2021" s="304">
        <v>1</v>
      </c>
    </row>
    <row r="2022" spans="1:5" x14ac:dyDescent="0.25">
      <c r="A2022" s="313" t="s">
        <v>13246</v>
      </c>
      <c r="B2022" s="304">
        <v>1</v>
      </c>
      <c r="C2022" s="2"/>
      <c r="D2022" s="305" t="s">
        <v>13247</v>
      </c>
      <c r="E2022" s="304">
        <v>1</v>
      </c>
    </row>
    <row r="2023" spans="1:5" x14ac:dyDescent="0.25">
      <c r="A2023" s="313" t="s">
        <v>13248</v>
      </c>
      <c r="B2023" s="304">
        <v>1</v>
      </c>
      <c r="C2023" s="2"/>
      <c r="D2023" s="305" t="s">
        <v>13249</v>
      </c>
      <c r="E2023" s="304">
        <v>1</v>
      </c>
    </row>
    <row r="2024" spans="1:5" x14ac:dyDescent="0.25">
      <c r="A2024" s="313" t="s">
        <v>13250</v>
      </c>
      <c r="B2024" s="304">
        <v>1</v>
      </c>
      <c r="C2024" s="2"/>
      <c r="D2024" s="305" t="s">
        <v>13251</v>
      </c>
      <c r="E2024" s="304">
        <v>1</v>
      </c>
    </row>
    <row r="2025" spans="1:5" ht="30" x14ac:dyDescent="0.25">
      <c r="A2025" s="313" t="s">
        <v>13252</v>
      </c>
      <c r="B2025" s="304">
        <v>1</v>
      </c>
      <c r="C2025" s="2"/>
      <c r="D2025" s="305" t="s">
        <v>13253</v>
      </c>
      <c r="E2025" s="304">
        <v>1</v>
      </c>
    </row>
    <row r="2026" spans="1:5" x14ac:dyDescent="0.25">
      <c r="A2026" s="313" t="s">
        <v>13254</v>
      </c>
      <c r="B2026" s="304">
        <v>1</v>
      </c>
      <c r="C2026" s="2"/>
      <c r="D2026" s="305" t="s">
        <v>13255</v>
      </c>
      <c r="E2026" s="304">
        <v>1</v>
      </c>
    </row>
    <row r="2027" spans="1:5" x14ac:dyDescent="0.25">
      <c r="A2027" s="313" t="s">
        <v>13256</v>
      </c>
      <c r="B2027" s="304">
        <v>1</v>
      </c>
      <c r="C2027" s="2"/>
      <c r="D2027" s="305" t="s">
        <v>13257</v>
      </c>
      <c r="E2027" s="304">
        <v>1</v>
      </c>
    </row>
    <row r="2028" spans="1:5" x14ac:dyDescent="0.25">
      <c r="A2028" s="313" t="s">
        <v>13258</v>
      </c>
      <c r="B2028" s="304">
        <v>1</v>
      </c>
      <c r="C2028" s="2"/>
      <c r="D2028" s="305" t="s">
        <v>13259</v>
      </c>
      <c r="E2028" s="304">
        <v>1</v>
      </c>
    </row>
    <row r="2029" spans="1:5" x14ac:dyDescent="0.25">
      <c r="A2029" s="313" t="s">
        <v>13260</v>
      </c>
      <c r="B2029" s="304">
        <v>1</v>
      </c>
      <c r="C2029" s="2"/>
      <c r="D2029" s="305" t="s">
        <v>13261</v>
      </c>
      <c r="E2029" s="304">
        <v>1</v>
      </c>
    </row>
    <row r="2030" spans="1:5" x14ac:dyDescent="0.25">
      <c r="A2030" s="313" t="s">
        <v>13262</v>
      </c>
      <c r="B2030" s="304">
        <v>1</v>
      </c>
      <c r="C2030" s="2"/>
      <c r="D2030" s="305" t="s">
        <v>13263</v>
      </c>
      <c r="E2030" s="304">
        <v>1</v>
      </c>
    </row>
    <row r="2031" spans="1:5" x14ac:dyDescent="0.25">
      <c r="A2031" s="313" t="s">
        <v>13264</v>
      </c>
      <c r="B2031" s="304">
        <v>1</v>
      </c>
      <c r="C2031" s="2"/>
      <c r="D2031" s="305" t="s">
        <v>13265</v>
      </c>
      <c r="E2031" s="304">
        <v>1</v>
      </c>
    </row>
    <row r="2032" spans="1:5" x14ac:dyDescent="0.25">
      <c r="A2032" s="313" t="s">
        <v>13266</v>
      </c>
      <c r="B2032" s="304">
        <v>1</v>
      </c>
      <c r="C2032" s="2"/>
      <c r="D2032" s="305" t="s">
        <v>13267</v>
      </c>
      <c r="E2032" s="304">
        <v>1</v>
      </c>
    </row>
    <row r="2033" spans="1:5" x14ac:dyDescent="0.25">
      <c r="A2033" s="313" t="s">
        <v>13268</v>
      </c>
      <c r="B2033" s="304">
        <v>1</v>
      </c>
      <c r="C2033" s="2"/>
      <c r="D2033" s="305" t="s">
        <v>13269</v>
      </c>
      <c r="E2033" s="304">
        <v>1</v>
      </c>
    </row>
    <row r="2034" spans="1:5" x14ac:dyDescent="0.25">
      <c r="A2034" s="313" t="s">
        <v>13270</v>
      </c>
      <c r="B2034" s="304">
        <v>1</v>
      </c>
      <c r="C2034" s="2"/>
      <c r="D2034" s="305" t="s">
        <v>13271</v>
      </c>
      <c r="E2034" s="304">
        <v>1</v>
      </c>
    </row>
    <row r="2035" spans="1:5" x14ac:dyDescent="0.25">
      <c r="A2035" s="313" t="s">
        <v>13272</v>
      </c>
      <c r="B2035" s="304">
        <v>1</v>
      </c>
      <c r="C2035" s="2"/>
      <c r="D2035" s="305" t="s">
        <v>13273</v>
      </c>
      <c r="E2035" s="304">
        <v>1</v>
      </c>
    </row>
    <row r="2036" spans="1:5" ht="30" x14ac:dyDescent="0.25">
      <c r="A2036" s="313" t="s">
        <v>13274</v>
      </c>
      <c r="B2036" s="304">
        <v>1</v>
      </c>
      <c r="C2036" s="2"/>
      <c r="D2036" s="305" t="s">
        <v>13275</v>
      </c>
      <c r="E2036" s="304">
        <v>1</v>
      </c>
    </row>
    <row r="2037" spans="1:5" x14ac:dyDescent="0.25">
      <c r="A2037" s="313" t="s">
        <v>13276</v>
      </c>
      <c r="B2037" s="304">
        <v>1</v>
      </c>
      <c r="C2037" s="2"/>
      <c r="D2037" s="305" t="s">
        <v>13277</v>
      </c>
      <c r="E2037" s="304">
        <v>1</v>
      </c>
    </row>
    <row r="2038" spans="1:5" ht="30" x14ac:dyDescent="0.25">
      <c r="A2038" s="313" t="s">
        <v>13278</v>
      </c>
      <c r="B2038" s="304">
        <v>1</v>
      </c>
      <c r="C2038" s="2"/>
      <c r="D2038" s="305" t="s">
        <v>13279</v>
      </c>
      <c r="E2038" s="304">
        <v>1</v>
      </c>
    </row>
    <row r="2039" spans="1:5" x14ac:dyDescent="0.25">
      <c r="A2039" s="313" t="s">
        <v>13280</v>
      </c>
      <c r="B2039" s="304">
        <v>1</v>
      </c>
      <c r="C2039" s="2"/>
      <c r="D2039" s="305" t="s">
        <v>13281</v>
      </c>
      <c r="E2039" s="304">
        <v>1</v>
      </c>
    </row>
    <row r="2040" spans="1:5" ht="30" x14ac:dyDescent="0.25">
      <c r="A2040" s="313" t="s">
        <v>13282</v>
      </c>
      <c r="B2040" s="304">
        <v>1</v>
      </c>
      <c r="C2040" s="2"/>
      <c r="D2040" s="305" t="s">
        <v>13283</v>
      </c>
      <c r="E2040" s="304">
        <v>1</v>
      </c>
    </row>
    <row r="2041" spans="1:5" ht="30" x14ac:dyDescent="0.25">
      <c r="A2041" s="313" t="s">
        <v>13284</v>
      </c>
      <c r="B2041" s="304">
        <v>1</v>
      </c>
      <c r="C2041" s="2"/>
      <c r="D2041" s="305" t="s">
        <v>13285</v>
      </c>
      <c r="E2041" s="304">
        <v>1</v>
      </c>
    </row>
    <row r="2042" spans="1:5" x14ac:dyDescent="0.25">
      <c r="A2042" s="313" t="s">
        <v>13286</v>
      </c>
      <c r="B2042" s="304">
        <v>1</v>
      </c>
      <c r="C2042" s="2"/>
      <c r="D2042" s="305" t="s">
        <v>13287</v>
      </c>
      <c r="E2042" s="304">
        <v>1</v>
      </c>
    </row>
    <row r="2043" spans="1:5" x14ac:dyDescent="0.25">
      <c r="A2043" s="313" t="s">
        <v>13288</v>
      </c>
      <c r="B2043" s="304">
        <v>1</v>
      </c>
      <c r="C2043" s="2"/>
      <c r="D2043" s="305" t="s">
        <v>13289</v>
      </c>
      <c r="E2043" s="304">
        <v>1</v>
      </c>
    </row>
    <row r="2044" spans="1:5" x14ac:dyDescent="0.25">
      <c r="A2044" s="313" t="s">
        <v>13290</v>
      </c>
      <c r="B2044" s="304">
        <v>1</v>
      </c>
      <c r="C2044" s="2"/>
      <c r="D2044" s="305" t="s">
        <v>13291</v>
      </c>
      <c r="E2044" s="304">
        <v>1</v>
      </c>
    </row>
    <row r="2045" spans="1:5" x14ac:dyDescent="0.25">
      <c r="A2045" s="313" t="s">
        <v>13292</v>
      </c>
      <c r="B2045" s="304">
        <v>1</v>
      </c>
      <c r="C2045" s="2"/>
      <c r="D2045" s="305" t="s">
        <v>13293</v>
      </c>
      <c r="E2045" s="304">
        <v>1</v>
      </c>
    </row>
    <row r="2046" spans="1:5" x14ac:dyDescent="0.25">
      <c r="A2046" s="313" t="s">
        <v>13294</v>
      </c>
      <c r="B2046" s="304">
        <v>1</v>
      </c>
      <c r="C2046" s="2"/>
      <c r="D2046" s="305" t="s">
        <v>13295</v>
      </c>
      <c r="E2046" s="304">
        <v>1</v>
      </c>
    </row>
    <row r="2047" spans="1:5" x14ac:dyDescent="0.25">
      <c r="A2047" s="313" t="s">
        <v>13296</v>
      </c>
      <c r="B2047" s="304">
        <v>1</v>
      </c>
      <c r="C2047" s="2"/>
      <c r="D2047" s="305" t="s">
        <v>13297</v>
      </c>
      <c r="E2047" s="304">
        <v>1</v>
      </c>
    </row>
    <row r="2048" spans="1:5" x14ac:dyDescent="0.25">
      <c r="A2048" s="313" t="s">
        <v>13298</v>
      </c>
      <c r="B2048" s="304">
        <v>1</v>
      </c>
      <c r="C2048" s="2"/>
      <c r="D2048" s="305" t="s">
        <v>13299</v>
      </c>
      <c r="E2048" s="304">
        <v>1</v>
      </c>
    </row>
    <row r="2049" spans="1:5" ht="30" x14ac:dyDescent="0.25">
      <c r="A2049" s="313" t="s">
        <v>13300</v>
      </c>
      <c r="B2049" s="304">
        <v>1</v>
      </c>
      <c r="C2049" s="2"/>
      <c r="D2049" s="305" t="s">
        <v>13301</v>
      </c>
      <c r="E2049" s="304">
        <v>1</v>
      </c>
    </row>
    <row r="2050" spans="1:5" ht="30" x14ac:dyDescent="0.25">
      <c r="A2050" s="313" t="s">
        <v>13302</v>
      </c>
      <c r="B2050" s="304">
        <v>1</v>
      </c>
      <c r="C2050" s="2"/>
      <c r="D2050" s="305" t="s">
        <v>13303</v>
      </c>
      <c r="E2050" s="304">
        <v>1</v>
      </c>
    </row>
    <row r="2051" spans="1:5" ht="30" x14ac:dyDescent="0.25">
      <c r="A2051" s="313" t="s">
        <v>13304</v>
      </c>
      <c r="B2051" s="304">
        <v>1</v>
      </c>
      <c r="C2051" s="2"/>
      <c r="D2051" s="305" t="s">
        <v>13305</v>
      </c>
      <c r="E2051" s="304">
        <v>1</v>
      </c>
    </row>
    <row r="2052" spans="1:5" x14ac:dyDescent="0.25">
      <c r="A2052" s="313" t="s">
        <v>13306</v>
      </c>
      <c r="B2052" s="304">
        <v>1</v>
      </c>
      <c r="C2052" s="2"/>
      <c r="D2052" s="305" t="s">
        <v>13307</v>
      </c>
      <c r="E2052" s="304">
        <v>1</v>
      </c>
    </row>
    <row r="2053" spans="1:5" ht="45" x14ac:dyDescent="0.25">
      <c r="A2053" s="313" t="s">
        <v>13308</v>
      </c>
      <c r="B2053" s="304">
        <v>1</v>
      </c>
      <c r="C2053" s="2"/>
      <c r="D2053" s="305" t="s">
        <v>13309</v>
      </c>
      <c r="E2053" s="304">
        <v>1</v>
      </c>
    </row>
    <row r="2054" spans="1:5" ht="30" x14ac:dyDescent="0.25">
      <c r="A2054" s="313" t="s">
        <v>13310</v>
      </c>
      <c r="B2054" s="304">
        <v>1</v>
      </c>
      <c r="C2054" s="2"/>
      <c r="D2054" s="305" t="s">
        <v>13311</v>
      </c>
      <c r="E2054" s="304">
        <v>1</v>
      </c>
    </row>
    <row r="2055" spans="1:5" x14ac:dyDescent="0.25">
      <c r="A2055" s="313" t="s">
        <v>13312</v>
      </c>
      <c r="B2055" s="304">
        <v>1</v>
      </c>
      <c r="C2055" s="2"/>
      <c r="D2055" s="305" t="s">
        <v>13313</v>
      </c>
      <c r="E2055" s="304">
        <v>1</v>
      </c>
    </row>
    <row r="2056" spans="1:5" x14ac:dyDescent="0.25">
      <c r="A2056" s="313" t="s">
        <v>13314</v>
      </c>
      <c r="B2056" s="304">
        <v>1</v>
      </c>
      <c r="C2056" s="2"/>
      <c r="D2056" s="305" t="s">
        <v>13315</v>
      </c>
      <c r="E2056" s="304">
        <v>1</v>
      </c>
    </row>
    <row r="2057" spans="1:5" x14ac:dyDescent="0.25">
      <c r="A2057" s="313" t="s">
        <v>13316</v>
      </c>
      <c r="B2057" s="304">
        <v>1</v>
      </c>
      <c r="C2057" s="2"/>
      <c r="D2057" s="305" t="s">
        <v>13317</v>
      </c>
      <c r="E2057" s="304">
        <v>1</v>
      </c>
    </row>
    <row r="2058" spans="1:5" x14ac:dyDescent="0.25">
      <c r="A2058" s="313" t="s">
        <v>13318</v>
      </c>
      <c r="B2058" s="304">
        <v>1</v>
      </c>
      <c r="C2058" s="2"/>
      <c r="D2058" s="305" t="s">
        <v>13319</v>
      </c>
      <c r="E2058" s="304">
        <v>1</v>
      </c>
    </row>
    <row r="2059" spans="1:5" x14ac:dyDescent="0.25">
      <c r="A2059" s="313" t="s">
        <v>13320</v>
      </c>
      <c r="B2059" s="304">
        <v>1</v>
      </c>
      <c r="C2059" s="2"/>
      <c r="D2059" s="305" t="s">
        <v>13321</v>
      </c>
      <c r="E2059" s="304">
        <v>1</v>
      </c>
    </row>
    <row r="2060" spans="1:5" x14ac:dyDescent="0.25">
      <c r="A2060" s="313" t="s">
        <v>13322</v>
      </c>
      <c r="B2060" s="304">
        <v>1</v>
      </c>
      <c r="C2060" s="2"/>
      <c r="D2060" s="305" t="s">
        <v>13323</v>
      </c>
      <c r="E2060" s="304">
        <v>1</v>
      </c>
    </row>
    <row r="2061" spans="1:5" x14ac:dyDescent="0.25">
      <c r="A2061" s="313" t="s">
        <v>13324</v>
      </c>
      <c r="B2061" s="304">
        <v>1</v>
      </c>
      <c r="C2061" s="2"/>
      <c r="D2061" s="305" t="s">
        <v>13325</v>
      </c>
      <c r="E2061" s="304">
        <v>1</v>
      </c>
    </row>
    <row r="2062" spans="1:5" x14ac:dyDescent="0.25">
      <c r="A2062" s="313" t="s">
        <v>13326</v>
      </c>
      <c r="B2062" s="304">
        <v>1</v>
      </c>
      <c r="C2062" s="2"/>
      <c r="D2062" s="305" t="s">
        <v>13327</v>
      </c>
      <c r="E2062" s="304">
        <v>1</v>
      </c>
    </row>
    <row r="2063" spans="1:5" x14ac:dyDescent="0.25">
      <c r="A2063" s="313" t="s">
        <v>13328</v>
      </c>
      <c r="B2063" s="304">
        <v>1</v>
      </c>
      <c r="C2063" s="2"/>
      <c r="D2063" s="305" t="s">
        <v>13329</v>
      </c>
      <c r="E2063" s="304">
        <v>1</v>
      </c>
    </row>
    <row r="2064" spans="1:5" x14ac:dyDescent="0.25">
      <c r="A2064" s="313" t="s">
        <v>13330</v>
      </c>
      <c r="B2064" s="304">
        <v>1</v>
      </c>
      <c r="C2064" s="2"/>
      <c r="D2064" s="305" t="s">
        <v>13331</v>
      </c>
      <c r="E2064" s="304">
        <v>1</v>
      </c>
    </row>
    <row r="2065" spans="1:5" x14ac:dyDescent="0.25">
      <c r="A2065" s="313" t="s">
        <v>13332</v>
      </c>
      <c r="B2065" s="304">
        <v>1</v>
      </c>
      <c r="C2065" s="2"/>
      <c r="D2065" s="305" t="s">
        <v>13333</v>
      </c>
      <c r="E2065" s="304">
        <v>1</v>
      </c>
    </row>
    <row r="2066" spans="1:5" x14ac:dyDescent="0.25">
      <c r="A2066" s="313" t="s">
        <v>13334</v>
      </c>
      <c r="B2066" s="304">
        <v>1</v>
      </c>
      <c r="C2066" s="2"/>
      <c r="D2066" s="305" t="s">
        <v>13335</v>
      </c>
      <c r="E2066" s="304">
        <v>1</v>
      </c>
    </row>
    <row r="2067" spans="1:5" x14ac:dyDescent="0.25">
      <c r="A2067" s="313" t="s">
        <v>13336</v>
      </c>
      <c r="B2067" s="304">
        <v>1</v>
      </c>
      <c r="C2067" s="2"/>
      <c r="D2067" s="305" t="s">
        <v>13337</v>
      </c>
      <c r="E2067" s="304">
        <v>1</v>
      </c>
    </row>
    <row r="2068" spans="1:5" x14ac:dyDescent="0.25">
      <c r="A2068" s="313" t="s">
        <v>13338</v>
      </c>
      <c r="B2068" s="304">
        <v>1</v>
      </c>
      <c r="C2068" s="2"/>
      <c r="D2068" s="305" t="s">
        <v>13339</v>
      </c>
      <c r="E2068" s="304">
        <v>1</v>
      </c>
    </row>
    <row r="2069" spans="1:5" x14ac:dyDescent="0.25">
      <c r="A2069" s="313" t="s">
        <v>13340</v>
      </c>
      <c r="B2069" s="304">
        <v>1</v>
      </c>
      <c r="C2069" s="2"/>
      <c r="D2069" s="305" t="s">
        <v>13341</v>
      </c>
      <c r="E2069" s="304">
        <v>1</v>
      </c>
    </row>
    <row r="2070" spans="1:5" x14ac:dyDescent="0.25">
      <c r="A2070" s="313" t="s">
        <v>13342</v>
      </c>
      <c r="B2070" s="304">
        <v>1</v>
      </c>
      <c r="C2070" s="2"/>
      <c r="D2070" s="305" t="s">
        <v>13343</v>
      </c>
      <c r="E2070" s="304">
        <v>1</v>
      </c>
    </row>
    <row r="2071" spans="1:5" ht="30" x14ac:dyDescent="0.25">
      <c r="A2071" s="313" t="s">
        <v>13344</v>
      </c>
      <c r="B2071" s="304">
        <v>1</v>
      </c>
      <c r="C2071" s="2"/>
      <c r="D2071" s="305" t="s">
        <v>13345</v>
      </c>
      <c r="E2071" s="304">
        <v>1</v>
      </c>
    </row>
    <row r="2072" spans="1:5" ht="30" x14ac:dyDescent="0.25">
      <c r="A2072" s="313" t="s">
        <v>13346</v>
      </c>
      <c r="B2072" s="304">
        <v>1</v>
      </c>
      <c r="C2072" s="2"/>
      <c r="D2072" s="305" t="s">
        <v>13347</v>
      </c>
      <c r="E2072" s="304">
        <v>1</v>
      </c>
    </row>
    <row r="2073" spans="1:5" x14ac:dyDescent="0.25">
      <c r="A2073" s="313" t="s">
        <v>13348</v>
      </c>
      <c r="B2073" s="304">
        <v>1</v>
      </c>
      <c r="C2073" s="2"/>
      <c r="D2073" s="305" t="s">
        <v>13349</v>
      </c>
      <c r="E2073" s="304">
        <v>1</v>
      </c>
    </row>
    <row r="2074" spans="1:5" ht="30" x14ac:dyDescent="0.25">
      <c r="A2074" s="313" t="s">
        <v>13350</v>
      </c>
      <c r="B2074" s="304">
        <v>1</v>
      </c>
      <c r="C2074" s="2"/>
      <c r="D2074" s="305" t="s">
        <v>13351</v>
      </c>
      <c r="E2074" s="304">
        <v>1</v>
      </c>
    </row>
    <row r="2075" spans="1:5" ht="30" x14ac:dyDescent="0.25">
      <c r="A2075" s="313" t="s">
        <v>13352</v>
      </c>
      <c r="B2075" s="304">
        <v>1</v>
      </c>
      <c r="C2075" s="2"/>
      <c r="D2075" s="305" t="s">
        <v>13353</v>
      </c>
      <c r="E2075" s="304">
        <v>1</v>
      </c>
    </row>
    <row r="2076" spans="1:5" x14ac:dyDescent="0.25">
      <c r="A2076" s="313" t="s">
        <v>13354</v>
      </c>
      <c r="B2076" s="304">
        <v>1</v>
      </c>
      <c r="C2076" s="2"/>
      <c r="D2076" s="305" t="s">
        <v>13355</v>
      </c>
      <c r="E2076" s="304">
        <v>1</v>
      </c>
    </row>
    <row r="2077" spans="1:5" x14ac:dyDescent="0.25">
      <c r="A2077" s="313" t="s">
        <v>13356</v>
      </c>
      <c r="B2077" s="304">
        <v>1</v>
      </c>
      <c r="C2077" s="2"/>
      <c r="D2077" s="305" t="s">
        <v>13357</v>
      </c>
      <c r="E2077" s="304">
        <v>1</v>
      </c>
    </row>
    <row r="2078" spans="1:5" x14ac:dyDescent="0.25">
      <c r="A2078" s="313" t="s">
        <v>13358</v>
      </c>
      <c r="B2078" s="304">
        <v>1</v>
      </c>
      <c r="C2078" s="2"/>
      <c r="D2078" s="305" t="s">
        <v>13359</v>
      </c>
      <c r="E2078" s="304">
        <v>1</v>
      </c>
    </row>
    <row r="2079" spans="1:5" x14ac:dyDescent="0.25">
      <c r="A2079" s="313" t="s">
        <v>13360</v>
      </c>
      <c r="B2079" s="304">
        <v>1</v>
      </c>
      <c r="C2079" s="2"/>
      <c r="D2079" s="305" t="s">
        <v>13361</v>
      </c>
      <c r="E2079" s="304">
        <v>1</v>
      </c>
    </row>
    <row r="2080" spans="1:5" x14ac:dyDescent="0.25">
      <c r="A2080" s="313" t="s">
        <v>13362</v>
      </c>
      <c r="B2080" s="304">
        <v>1</v>
      </c>
      <c r="C2080" s="2"/>
      <c r="D2080" s="305" t="s">
        <v>13363</v>
      </c>
      <c r="E2080" s="304">
        <v>1</v>
      </c>
    </row>
    <row r="2081" spans="1:5" ht="30" x14ac:dyDescent="0.25">
      <c r="A2081" s="313" t="s">
        <v>13364</v>
      </c>
      <c r="B2081" s="304">
        <v>1</v>
      </c>
      <c r="C2081" s="2"/>
      <c r="D2081" s="305" t="s">
        <v>13365</v>
      </c>
      <c r="E2081" s="304">
        <v>1</v>
      </c>
    </row>
    <row r="2082" spans="1:5" x14ac:dyDescent="0.25">
      <c r="A2082" s="313" t="s">
        <v>13366</v>
      </c>
      <c r="B2082" s="304">
        <v>1</v>
      </c>
      <c r="C2082" s="2"/>
      <c r="D2082" s="305" t="s">
        <v>13367</v>
      </c>
      <c r="E2082" s="304">
        <v>1</v>
      </c>
    </row>
    <row r="2083" spans="1:5" x14ac:dyDescent="0.25">
      <c r="A2083" s="313" t="s">
        <v>13368</v>
      </c>
      <c r="B2083" s="304">
        <v>1</v>
      </c>
      <c r="C2083" s="2"/>
      <c r="D2083" s="305" t="s">
        <v>13369</v>
      </c>
      <c r="E2083" s="304">
        <v>1</v>
      </c>
    </row>
    <row r="2084" spans="1:5" x14ac:dyDescent="0.25">
      <c r="A2084" s="313" t="s">
        <v>13370</v>
      </c>
      <c r="B2084" s="304">
        <v>1</v>
      </c>
      <c r="C2084" s="2"/>
      <c r="D2084" s="305" t="s">
        <v>13371</v>
      </c>
      <c r="E2084" s="304">
        <v>1</v>
      </c>
    </row>
    <row r="2085" spans="1:5" x14ac:dyDescent="0.25">
      <c r="A2085" s="313" t="s">
        <v>13372</v>
      </c>
      <c r="B2085" s="304">
        <v>1</v>
      </c>
      <c r="C2085" s="2"/>
      <c r="D2085" s="305" t="s">
        <v>13373</v>
      </c>
      <c r="E2085" s="304">
        <v>1</v>
      </c>
    </row>
    <row r="2086" spans="1:5" x14ac:dyDescent="0.25">
      <c r="A2086" s="313" t="s">
        <v>13374</v>
      </c>
      <c r="B2086" s="304">
        <v>1</v>
      </c>
      <c r="C2086" s="2"/>
      <c r="D2086" s="305" t="s">
        <v>13375</v>
      </c>
      <c r="E2086" s="304">
        <v>1</v>
      </c>
    </row>
    <row r="2087" spans="1:5" x14ac:dyDescent="0.25">
      <c r="A2087" s="313" t="s">
        <v>13376</v>
      </c>
      <c r="B2087" s="304">
        <v>1</v>
      </c>
      <c r="C2087" s="2"/>
      <c r="D2087" s="305" t="s">
        <v>13377</v>
      </c>
      <c r="E2087" s="304">
        <v>1</v>
      </c>
    </row>
    <row r="2088" spans="1:5" x14ac:dyDescent="0.25">
      <c r="A2088" s="313" t="s">
        <v>13378</v>
      </c>
      <c r="B2088" s="304">
        <v>1</v>
      </c>
      <c r="C2088" s="2"/>
      <c r="D2088" s="305" t="s">
        <v>13379</v>
      </c>
      <c r="E2088" s="304">
        <v>1</v>
      </c>
    </row>
    <row r="2089" spans="1:5" ht="30" x14ac:dyDescent="0.25">
      <c r="A2089" s="313" t="s">
        <v>13380</v>
      </c>
      <c r="B2089" s="304">
        <v>1</v>
      </c>
      <c r="C2089" s="2"/>
      <c r="D2089" s="305" t="s">
        <v>13381</v>
      </c>
      <c r="E2089" s="304">
        <v>1</v>
      </c>
    </row>
    <row r="2090" spans="1:5" x14ac:dyDescent="0.25">
      <c r="A2090" s="313" t="s">
        <v>13382</v>
      </c>
      <c r="B2090" s="304">
        <v>1</v>
      </c>
      <c r="C2090" s="2"/>
      <c r="D2090" s="305" t="s">
        <v>13383</v>
      </c>
      <c r="E2090" s="304">
        <v>1</v>
      </c>
    </row>
    <row r="2091" spans="1:5" x14ac:dyDescent="0.25">
      <c r="A2091" s="313" t="s">
        <v>13384</v>
      </c>
      <c r="B2091" s="304">
        <v>1</v>
      </c>
      <c r="C2091" s="2"/>
      <c r="D2091" s="305" t="s">
        <v>13385</v>
      </c>
      <c r="E2091" s="304">
        <v>1</v>
      </c>
    </row>
    <row r="2092" spans="1:5" x14ac:dyDescent="0.25">
      <c r="A2092" s="313" t="s">
        <v>13386</v>
      </c>
      <c r="B2092" s="304">
        <v>1</v>
      </c>
      <c r="C2092" s="2"/>
      <c r="D2092" s="305" t="s">
        <v>13387</v>
      </c>
      <c r="E2092" s="304">
        <v>1</v>
      </c>
    </row>
    <row r="2093" spans="1:5" x14ac:dyDescent="0.25">
      <c r="A2093" s="313" t="s">
        <v>13388</v>
      </c>
      <c r="B2093" s="304">
        <v>1</v>
      </c>
      <c r="C2093" s="2"/>
      <c r="D2093" s="305" t="s">
        <v>13389</v>
      </c>
      <c r="E2093" s="304">
        <v>1</v>
      </c>
    </row>
    <row r="2094" spans="1:5" x14ac:dyDescent="0.25">
      <c r="A2094" s="313" t="s">
        <v>13390</v>
      </c>
      <c r="B2094" s="304">
        <v>1</v>
      </c>
      <c r="C2094" s="2"/>
      <c r="D2094" s="305" t="s">
        <v>13391</v>
      </c>
      <c r="E2094" s="304">
        <v>1</v>
      </c>
    </row>
    <row r="2095" spans="1:5" x14ac:dyDescent="0.25">
      <c r="A2095" s="313" t="s">
        <v>13392</v>
      </c>
      <c r="B2095" s="304">
        <v>1</v>
      </c>
      <c r="C2095" s="2"/>
      <c r="D2095" s="305" t="s">
        <v>13393</v>
      </c>
      <c r="E2095" s="304">
        <v>1</v>
      </c>
    </row>
    <row r="2096" spans="1:5" x14ac:dyDescent="0.25">
      <c r="A2096" s="313" t="s">
        <v>13394</v>
      </c>
      <c r="B2096" s="304">
        <v>1</v>
      </c>
      <c r="C2096" s="2"/>
      <c r="D2096" s="305" t="s">
        <v>13395</v>
      </c>
      <c r="E2096" s="304">
        <v>1</v>
      </c>
    </row>
    <row r="2097" spans="1:5" x14ac:dyDescent="0.25">
      <c r="A2097" s="313" t="s">
        <v>13396</v>
      </c>
      <c r="B2097" s="304">
        <v>1</v>
      </c>
      <c r="C2097" s="2"/>
      <c r="D2097" s="305" t="s">
        <v>13397</v>
      </c>
      <c r="E2097" s="304">
        <v>1</v>
      </c>
    </row>
    <row r="2098" spans="1:5" ht="30" x14ac:dyDescent="0.25">
      <c r="A2098" s="313" t="s">
        <v>13398</v>
      </c>
      <c r="B2098" s="304">
        <v>1</v>
      </c>
      <c r="C2098" s="2"/>
      <c r="D2098" s="305" t="s">
        <v>13399</v>
      </c>
      <c r="E2098" s="304">
        <v>1</v>
      </c>
    </row>
    <row r="2099" spans="1:5" ht="30" x14ac:dyDescent="0.25">
      <c r="A2099" s="313" t="s">
        <v>13400</v>
      </c>
      <c r="B2099" s="304">
        <v>1</v>
      </c>
      <c r="C2099" s="2"/>
      <c r="D2099" s="305" t="s">
        <v>13401</v>
      </c>
      <c r="E2099" s="304">
        <v>1</v>
      </c>
    </row>
    <row r="2100" spans="1:5" x14ac:dyDescent="0.25">
      <c r="A2100" s="313" t="s">
        <v>13402</v>
      </c>
      <c r="B2100" s="304">
        <v>1</v>
      </c>
      <c r="C2100" s="2"/>
      <c r="D2100" s="305" t="s">
        <v>13403</v>
      </c>
      <c r="E2100" s="304">
        <v>1</v>
      </c>
    </row>
    <row r="2101" spans="1:5" ht="30" x14ac:dyDescent="0.25">
      <c r="A2101" s="313" t="s">
        <v>13404</v>
      </c>
      <c r="B2101" s="304">
        <v>1</v>
      </c>
      <c r="C2101" s="2"/>
      <c r="D2101" s="305" t="s">
        <v>13405</v>
      </c>
      <c r="E2101" s="304">
        <v>1</v>
      </c>
    </row>
    <row r="2102" spans="1:5" ht="30" x14ac:dyDescent="0.25">
      <c r="A2102" s="313" t="s">
        <v>13406</v>
      </c>
      <c r="B2102" s="304">
        <v>1</v>
      </c>
      <c r="C2102" s="2"/>
      <c r="D2102" s="305" t="s">
        <v>13407</v>
      </c>
      <c r="E2102" s="304">
        <v>1</v>
      </c>
    </row>
    <row r="2103" spans="1:5" x14ac:dyDescent="0.25">
      <c r="A2103" s="313" t="s">
        <v>13408</v>
      </c>
      <c r="B2103" s="304">
        <v>1</v>
      </c>
      <c r="C2103" s="2"/>
      <c r="D2103" s="305" t="s">
        <v>13409</v>
      </c>
      <c r="E2103" s="304">
        <v>1</v>
      </c>
    </row>
    <row r="2104" spans="1:5" ht="30" x14ac:dyDescent="0.25">
      <c r="A2104" s="313" t="s">
        <v>13410</v>
      </c>
      <c r="B2104" s="304">
        <v>1</v>
      </c>
      <c r="C2104" s="2"/>
      <c r="D2104" s="305" t="s">
        <v>13411</v>
      </c>
      <c r="E2104" s="304">
        <v>1</v>
      </c>
    </row>
    <row r="2105" spans="1:5" x14ac:dyDescent="0.25">
      <c r="A2105" s="313" t="s">
        <v>13412</v>
      </c>
      <c r="B2105" s="304">
        <v>1</v>
      </c>
      <c r="C2105" s="2"/>
      <c r="D2105" s="305" t="s">
        <v>13413</v>
      </c>
      <c r="E2105" s="304">
        <v>1</v>
      </c>
    </row>
    <row r="2106" spans="1:5" x14ac:dyDescent="0.25">
      <c r="A2106" s="313" t="s">
        <v>13414</v>
      </c>
      <c r="B2106" s="304">
        <v>1</v>
      </c>
      <c r="C2106" s="2"/>
      <c r="D2106" s="305" t="s">
        <v>13415</v>
      </c>
      <c r="E2106" s="304">
        <v>1</v>
      </c>
    </row>
    <row r="2107" spans="1:5" x14ac:dyDescent="0.25">
      <c r="A2107" s="313" t="s">
        <v>13416</v>
      </c>
      <c r="B2107" s="304">
        <v>1</v>
      </c>
      <c r="C2107" s="2"/>
      <c r="D2107" s="305" t="s">
        <v>13417</v>
      </c>
      <c r="E2107" s="304">
        <v>1</v>
      </c>
    </row>
    <row r="2108" spans="1:5" x14ac:dyDescent="0.25">
      <c r="A2108" s="313" t="s">
        <v>13418</v>
      </c>
      <c r="B2108" s="304">
        <v>1</v>
      </c>
      <c r="C2108" s="2"/>
      <c r="D2108" s="305" t="s">
        <v>13419</v>
      </c>
      <c r="E2108" s="304">
        <v>1</v>
      </c>
    </row>
    <row r="2109" spans="1:5" x14ac:dyDescent="0.25">
      <c r="A2109" s="313" t="s">
        <v>13420</v>
      </c>
      <c r="B2109" s="304">
        <v>1</v>
      </c>
      <c r="C2109" s="2"/>
      <c r="D2109" s="305" t="s">
        <v>13421</v>
      </c>
      <c r="E2109" s="304">
        <v>1</v>
      </c>
    </row>
    <row r="2110" spans="1:5" x14ac:dyDescent="0.25">
      <c r="A2110" s="313" t="s">
        <v>13422</v>
      </c>
      <c r="B2110" s="304">
        <v>1</v>
      </c>
      <c r="C2110" s="2"/>
      <c r="D2110" s="305" t="s">
        <v>13423</v>
      </c>
      <c r="E2110" s="304">
        <v>1</v>
      </c>
    </row>
    <row r="2111" spans="1:5" x14ac:dyDescent="0.25">
      <c r="A2111" s="313" t="s">
        <v>13424</v>
      </c>
      <c r="B2111" s="304">
        <v>1</v>
      </c>
      <c r="C2111" s="2"/>
      <c r="D2111" s="305" t="s">
        <v>13425</v>
      </c>
      <c r="E2111" s="304">
        <v>1</v>
      </c>
    </row>
    <row r="2112" spans="1:5" x14ac:dyDescent="0.25">
      <c r="A2112" s="313" t="s">
        <v>13426</v>
      </c>
      <c r="B2112" s="304">
        <v>1</v>
      </c>
      <c r="C2112" s="2"/>
      <c r="D2112" s="305" t="s">
        <v>13427</v>
      </c>
      <c r="E2112" s="304">
        <v>1</v>
      </c>
    </row>
    <row r="2113" spans="1:5" x14ac:dyDescent="0.25">
      <c r="A2113" s="313" t="s">
        <v>13428</v>
      </c>
      <c r="B2113" s="304">
        <v>1</v>
      </c>
      <c r="C2113" s="2"/>
      <c r="D2113" s="305" t="s">
        <v>13429</v>
      </c>
      <c r="E2113" s="304">
        <v>1</v>
      </c>
    </row>
    <row r="2114" spans="1:5" ht="30" x14ac:dyDescent="0.25">
      <c r="A2114" s="313" t="s">
        <v>13430</v>
      </c>
      <c r="B2114" s="304">
        <v>1</v>
      </c>
      <c r="C2114" s="2"/>
      <c r="D2114" s="305" t="s">
        <v>13431</v>
      </c>
      <c r="E2114" s="304">
        <v>1</v>
      </c>
    </row>
    <row r="2115" spans="1:5" ht="30" x14ac:dyDescent="0.25">
      <c r="A2115" s="313" t="s">
        <v>13432</v>
      </c>
      <c r="B2115" s="304">
        <v>1</v>
      </c>
      <c r="C2115" s="2"/>
      <c r="D2115" s="305" t="s">
        <v>13433</v>
      </c>
      <c r="E2115" s="304">
        <v>1</v>
      </c>
    </row>
    <row r="2116" spans="1:5" ht="30" x14ac:dyDescent="0.25">
      <c r="A2116" s="313" t="s">
        <v>13434</v>
      </c>
      <c r="B2116" s="304">
        <v>1</v>
      </c>
      <c r="C2116" s="2"/>
      <c r="D2116" s="305" t="s">
        <v>13435</v>
      </c>
      <c r="E2116" s="304">
        <v>1</v>
      </c>
    </row>
    <row r="2117" spans="1:5" ht="30" x14ac:dyDescent="0.25">
      <c r="A2117" s="313" t="s">
        <v>13436</v>
      </c>
      <c r="B2117" s="304">
        <v>1</v>
      </c>
      <c r="C2117" s="2"/>
      <c r="D2117" s="305" t="s">
        <v>13437</v>
      </c>
      <c r="E2117" s="304">
        <v>1</v>
      </c>
    </row>
    <row r="2118" spans="1:5" x14ac:dyDescent="0.25">
      <c r="A2118" s="313" t="s">
        <v>13438</v>
      </c>
      <c r="B2118" s="304">
        <v>1</v>
      </c>
      <c r="C2118" s="2"/>
      <c r="D2118" s="305" t="s">
        <v>13439</v>
      </c>
      <c r="E2118" s="304">
        <v>1</v>
      </c>
    </row>
    <row r="2119" spans="1:5" x14ac:dyDescent="0.25">
      <c r="A2119" s="313" t="s">
        <v>13440</v>
      </c>
      <c r="B2119" s="304">
        <v>1</v>
      </c>
      <c r="C2119" s="2"/>
      <c r="D2119" s="305" t="s">
        <v>13441</v>
      </c>
      <c r="E2119" s="304">
        <v>1</v>
      </c>
    </row>
    <row r="2120" spans="1:5" ht="30" x14ac:dyDescent="0.25">
      <c r="A2120" s="313" t="s">
        <v>13442</v>
      </c>
      <c r="B2120" s="304">
        <v>1</v>
      </c>
      <c r="C2120" s="2"/>
      <c r="D2120" s="305" t="s">
        <v>13443</v>
      </c>
      <c r="E2120" s="304">
        <v>1</v>
      </c>
    </row>
    <row r="2121" spans="1:5" x14ac:dyDescent="0.25">
      <c r="A2121" s="313" t="s">
        <v>13444</v>
      </c>
      <c r="B2121" s="304">
        <v>1</v>
      </c>
      <c r="C2121" s="2"/>
      <c r="D2121" s="305" t="s">
        <v>13445</v>
      </c>
      <c r="E2121" s="304">
        <v>1</v>
      </c>
    </row>
    <row r="2122" spans="1:5" x14ac:dyDescent="0.25">
      <c r="A2122" s="313" t="s">
        <v>7935</v>
      </c>
      <c r="B2122" s="304">
        <v>1</v>
      </c>
      <c r="C2122" s="2"/>
      <c r="D2122" s="305" t="s">
        <v>13446</v>
      </c>
      <c r="E2122" s="304">
        <v>1</v>
      </c>
    </row>
    <row r="2123" spans="1:5" x14ac:dyDescent="0.25">
      <c r="A2123" s="313" t="s">
        <v>13447</v>
      </c>
      <c r="B2123" s="304">
        <v>1</v>
      </c>
      <c r="C2123" s="2"/>
      <c r="D2123" s="305" t="s">
        <v>13448</v>
      </c>
      <c r="E2123" s="304">
        <v>1</v>
      </c>
    </row>
    <row r="2124" spans="1:5" x14ac:dyDescent="0.25">
      <c r="A2124" s="313" t="s">
        <v>13449</v>
      </c>
      <c r="B2124" s="304">
        <v>1</v>
      </c>
      <c r="C2124" s="2"/>
      <c r="D2124" s="305" t="s">
        <v>13450</v>
      </c>
      <c r="E2124" s="304">
        <v>1</v>
      </c>
    </row>
    <row r="2125" spans="1:5" x14ac:dyDescent="0.25">
      <c r="A2125" s="313" t="s">
        <v>13451</v>
      </c>
      <c r="B2125" s="304">
        <v>1</v>
      </c>
      <c r="C2125" s="2"/>
      <c r="D2125" s="305" t="s">
        <v>13452</v>
      </c>
      <c r="E2125" s="304">
        <v>1</v>
      </c>
    </row>
    <row r="2126" spans="1:5" x14ac:dyDescent="0.25">
      <c r="A2126" s="313" t="s">
        <v>13453</v>
      </c>
      <c r="B2126" s="304">
        <v>1</v>
      </c>
      <c r="C2126" s="2"/>
      <c r="D2126" s="305" t="s">
        <v>13454</v>
      </c>
      <c r="E2126" s="304">
        <v>1</v>
      </c>
    </row>
    <row r="2127" spans="1:5" x14ac:dyDescent="0.25">
      <c r="A2127" s="313" t="s">
        <v>13455</v>
      </c>
      <c r="B2127" s="304">
        <v>1</v>
      </c>
      <c r="C2127" s="2"/>
      <c r="D2127" s="305" t="s">
        <v>13456</v>
      </c>
      <c r="E2127" s="304">
        <v>1</v>
      </c>
    </row>
    <row r="2128" spans="1:5" ht="45" x14ac:dyDescent="0.25">
      <c r="A2128" s="313" t="s">
        <v>13457</v>
      </c>
      <c r="B2128" s="304">
        <v>1</v>
      </c>
      <c r="C2128" s="2"/>
      <c r="D2128" s="305" t="s">
        <v>13458</v>
      </c>
      <c r="E2128" s="304">
        <v>1</v>
      </c>
    </row>
    <row r="2129" spans="1:5" x14ac:dyDescent="0.25">
      <c r="A2129" s="313" t="s">
        <v>13459</v>
      </c>
      <c r="B2129" s="304">
        <v>1</v>
      </c>
      <c r="C2129" s="2"/>
      <c r="D2129" s="305" t="s">
        <v>13460</v>
      </c>
      <c r="E2129" s="304">
        <v>1</v>
      </c>
    </row>
    <row r="2130" spans="1:5" x14ac:dyDescent="0.25">
      <c r="A2130" s="313" t="s">
        <v>13461</v>
      </c>
      <c r="B2130" s="304">
        <v>1</v>
      </c>
      <c r="C2130" s="2"/>
      <c r="D2130" s="305" t="s">
        <v>13462</v>
      </c>
      <c r="E2130" s="304">
        <v>1</v>
      </c>
    </row>
    <row r="2131" spans="1:5" ht="30" x14ac:dyDescent="0.25">
      <c r="A2131" s="313" t="s">
        <v>13463</v>
      </c>
      <c r="B2131" s="304">
        <v>1</v>
      </c>
      <c r="C2131" s="2"/>
      <c r="D2131" s="305" t="s">
        <v>13464</v>
      </c>
      <c r="E2131" s="304">
        <v>1</v>
      </c>
    </row>
    <row r="2132" spans="1:5" x14ac:dyDescent="0.25">
      <c r="A2132" s="313" t="s">
        <v>13465</v>
      </c>
      <c r="B2132" s="304">
        <v>1</v>
      </c>
      <c r="C2132" s="2"/>
      <c r="D2132" s="305" t="s">
        <v>13466</v>
      </c>
      <c r="E2132" s="304">
        <v>1</v>
      </c>
    </row>
    <row r="2133" spans="1:5" x14ac:dyDescent="0.25">
      <c r="A2133" s="313" t="s">
        <v>13467</v>
      </c>
      <c r="B2133" s="304">
        <v>1</v>
      </c>
      <c r="C2133" s="2"/>
      <c r="D2133" s="305" t="s">
        <v>13468</v>
      </c>
      <c r="E2133" s="304">
        <v>1</v>
      </c>
    </row>
    <row r="2134" spans="1:5" ht="30" x14ac:dyDescent="0.25">
      <c r="A2134" s="313" t="s">
        <v>13469</v>
      </c>
      <c r="B2134" s="304">
        <v>1</v>
      </c>
      <c r="C2134" s="2"/>
      <c r="D2134" s="305" t="s">
        <v>13470</v>
      </c>
      <c r="E2134" s="304">
        <v>1</v>
      </c>
    </row>
    <row r="2135" spans="1:5" x14ac:dyDescent="0.25">
      <c r="A2135" s="313" t="s">
        <v>13471</v>
      </c>
      <c r="B2135" s="304">
        <v>1</v>
      </c>
      <c r="C2135" s="2"/>
      <c r="D2135" s="305" t="s">
        <v>13472</v>
      </c>
      <c r="E2135" s="304">
        <v>1</v>
      </c>
    </row>
    <row r="2136" spans="1:5" x14ac:dyDescent="0.25">
      <c r="A2136" s="313" t="s">
        <v>13473</v>
      </c>
      <c r="B2136" s="304">
        <v>1</v>
      </c>
      <c r="C2136" s="2"/>
      <c r="D2136" s="305" t="s">
        <v>13474</v>
      </c>
      <c r="E2136" s="304">
        <v>1</v>
      </c>
    </row>
    <row r="2137" spans="1:5" x14ac:dyDescent="0.25">
      <c r="A2137" s="313" t="s">
        <v>13475</v>
      </c>
      <c r="B2137" s="304">
        <v>1</v>
      </c>
      <c r="C2137" s="2"/>
      <c r="D2137" s="305" t="s">
        <v>13476</v>
      </c>
      <c r="E2137" s="304">
        <v>1</v>
      </c>
    </row>
    <row r="2138" spans="1:5" x14ac:dyDescent="0.25">
      <c r="A2138" s="313" t="s">
        <v>13477</v>
      </c>
      <c r="B2138" s="304">
        <v>1</v>
      </c>
      <c r="C2138" s="2"/>
      <c r="D2138" s="305" t="s">
        <v>13478</v>
      </c>
      <c r="E2138" s="304">
        <v>1</v>
      </c>
    </row>
    <row r="2139" spans="1:5" x14ac:dyDescent="0.25">
      <c r="A2139" s="313" t="s">
        <v>13479</v>
      </c>
      <c r="B2139" s="304">
        <v>1</v>
      </c>
      <c r="C2139" s="2"/>
      <c r="D2139" s="305" t="s">
        <v>13480</v>
      </c>
      <c r="E2139" s="304">
        <v>1</v>
      </c>
    </row>
    <row r="2140" spans="1:5" x14ac:dyDescent="0.25">
      <c r="A2140" s="313" t="s">
        <v>13481</v>
      </c>
      <c r="B2140" s="304">
        <v>1</v>
      </c>
      <c r="C2140" s="2"/>
      <c r="D2140" s="305" t="s">
        <v>13482</v>
      </c>
      <c r="E2140" s="304">
        <v>1</v>
      </c>
    </row>
    <row r="2141" spans="1:5" x14ac:dyDescent="0.25">
      <c r="A2141" s="313" t="s">
        <v>13483</v>
      </c>
      <c r="B2141" s="304">
        <v>1</v>
      </c>
      <c r="C2141" s="2"/>
      <c r="D2141" s="305" t="s">
        <v>13484</v>
      </c>
      <c r="E2141" s="304">
        <v>1</v>
      </c>
    </row>
    <row r="2142" spans="1:5" ht="30" x14ac:dyDescent="0.25">
      <c r="A2142" s="313" t="s">
        <v>13485</v>
      </c>
      <c r="B2142" s="304">
        <v>1</v>
      </c>
      <c r="C2142" s="2"/>
      <c r="D2142" s="305" t="s">
        <v>13486</v>
      </c>
      <c r="E2142" s="304">
        <v>1</v>
      </c>
    </row>
    <row r="2143" spans="1:5" x14ac:dyDescent="0.25">
      <c r="A2143" s="313" t="s">
        <v>13487</v>
      </c>
      <c r="B2143" s="304">
        <v>1</v>
      </c>
      <c r="C2143" s="2"/>
      <c r="D2143" s="305" t="s">
        <v>13488</v>
      </c>
      <c r="E2143" s="304">
        <v>1</v>
      </c>
    </row>
    <row r="2144" spans="1:5" x14ac:dyDescent="0.25">
      <c r="A2144" s="313" t="s">
        <v>13489</v>
      </c>
      <c r="B2144" s="304">
        <v>1</v>
      </c>
      <c r="C2144" s="2"/>
      <c r="D2144" s="305" t="s">
        <v>13490</v>
      </c>
      <c r="E2144" s="304">
        <v>1</v>
      </c>
    </row>
    <row r="2145" spans="1:5" x14ac:dyDescent="0.25">
      <c r="A2145" s="313" t="s">
        <v>13491</v>
      </c>
      <c r="B2145" s="304">
        <v>1</v>
      </c>
      <c r="C2145" s="2"/>
      <c r="D2145" s="305" t="s">
        <v>13492</v>
      </c>
      <c r="E2145" s="304">
        <v>1</v>
      </c>
    </row>
    <row r="2146" spans="1:5" x14ac:dyDescent="0.25">
      <c r="A2146" s="313" t="s">
        <v>13493</v>
      </c>
      <c r="B2146" s="304">
        <v>1</v>
      </c>
      <c r="C2146" s="2"/>
      <c r="D2146" s="305" t="s">
        <v>13494</v>
      </c>
      <c r="E2146" s="304">
        <v>1</v>
      </c>
    </row>
    <row r="2147" spans="1:5" x14ac:dyDescent="0.25">
      <c r="A2147" s="313" t="s">
        <v>13495</v>
      </c>
      <c r="B2147" s="304">
        <v>1</v>
      </c>
      <c r="C2147" s="2"/>
      <c r="D2147" s="305" t="s">
        <v>13496</v>
      </c>
      <c r="E2147" s="304">
        <v>1</v>
      </c>
    </row>
    <row r="2148" spans="1:5" x14ac:dyDescent="0.25">
      <c r="A2148" s="313" t="s">
        <v>13497</v>
      </c>
      <c r="B2148" s="304">
        <v>1</v>
      </c>
      <c r="C2148" s="2"/>
      <c r="D2148" s="305" t="s">
        <v>13498</v>
      </c>
      <c r="E2148" s="304">
        <v>1</v>
      </c>
    </row>
    <row r="2149" spans="1:5" x14ac:dyDescent="0.25">
      <c r="A2149" s="313" t="s">
        <v>13499</v>
      </c>
      <c r="B2149" s="304">
        <v>1</v>
      </c>
      <c r="C2149" s="2"/>
      <c r="D2149" s="305" t="s">
        <v>13500</v>
      </c>
      <c r="E2149" s="304">
        <v>1</v>
      </c>
    </row>
    <row r="2150" spans="1:5" x14ac:dyDescent="0.25">
      <c r="A2150" s="313" t="s">
        <v>13501</v>
      </c>
      <c r="B2150" s="304">
        <v>1</v>
      </c>
      <c r="C2150" s="2"/>
      <c r="D2150" s="305" t="s">
        <v>13502</v>
      </c>
      <c r="E2150" s="304">
        <v>1</v>
      </c>
    </row>
    <row r="2151" spans="1:5" x14ac:dyDescent="0.25">
      <c r="A2151" s="313" t="s">
        <v>13503</v>
      </c>
      <c r="B2151" s="304">
        <v>1</v>
      </c>
      <c r="C2151" s="2"/>
      <c r="D2151" s="305" t="s">
        <v>13504</v>
      </c>
      <c r="E2151" s="304">
        <v>1</v>
      </c>
    </row>
    <row r="2152" spans="1:5" ht="30" x14ac:dyDescent="0.25">
      <c r="A2152" s="313" t="s">
        <v>13505</v>
      </c>
      <c r="B2152" s="304">
        <v>1</v>
      </c>
      <c r="C2152" s="2"/>
      <c r="D2152" s="305" t="s">
        <v>13506</v>
      </c>
      <c r="E2152" s="304">
        <v>1</v>
      </c>
    </row>
    <row r="2153" spans="1:5" x14ac:dyDescent="0.25">
      <c r="A2153" s="313" t="s">
        <v>7936</v>
      </c>
      <c r="B2153" s="304">
        <v>1</v>
      </c>
      <c r="C2153" s="2"/>
      <c r="D2153" s="305" t="s">
        <v>13507</v>
      </c>
      <c r="E2153" s="304">
        <v>1</v>
      </c>
    </row>
    <row r="2154" spans="1:5" x14ac:dyDescent="0.25">
      <c r="A2154" s="313" t="s">
        <v>13508</v>
      </c>
      <c r="B2154" s="304">
        <v>1</v>
      </c>
      <c r="C2154" s="2"/>
      <c r="D2154" s="305" t="s">
        <v>13509</v>
      </c>
      <c r="E2154" s="304">
        <v>1</v>
      </c>
    </row>
    <row r="2155" spans="1:5" x14ac:dyDescent="0.25">
      <c r="A2155" s="313" t="s">
        <v>13510</v>
      </c>
      <c r="B2155" s="304">
        <v>1</v>
      </c>
      <c r="C2155" s="2"/>
      <c r="D2155" s="305" t="s">
        <v>13511</v>
      </c>
      <c r="E2155" s="304">
        <v>1</v>
      </c>
    </row>
    <row r="2156" spans="1:5" x14ac:dyDescent="0.25">
      <c r="A2156" s="313" t="s">
        <v>13512</v>
      </c>
      <c r="B2156" s="304">
        <v>1</v>
      </c>
      <c r="C2156" s="2"/>
      <c r="D2156" s="305" t="s">
        <v>13513</v>
      </c>
      <c r="E2156" s="304">
        <v>1</v>
      </c>
    </row>
    <row r="2157" spans="1:5" x14ac:dyDescent="0.25">
      <c r="A2157" s="313" t="s">
        <v>13514</v>
      </c>
      <c r="B2157" s="304">
        <v>1</v>
      </c>
      <c r="C2157" s="2"/>
      <c r="D2157" s="305" t="s">
        <v>13515</v>
      </c>
      <c r="E2157" s="304">
        <v>1</v>
      </c>
    </row>
    <row r="2158" spans="1:5" ht="30" x14ac:dyDescent="0.25">
      <c r="A2158" s="313" t="s">
        <v>13516</v>
      </c>
      <c r="B2158" s="304">
        <v>1</v>
      </c>
      <c r="C2158" s="2"/>
      <c r="D2158" s="305" t="s">
        <v>13517</v>
      </c>
      <c r="E2158" s="304">
        <v>1</v>
      </c>
    </row>
    <row r="2159" spans="1:5" x14ac:dyDescent="0.25">
      <c r="A2159" s="313" t="s">
        <v>13518</v>
      </c>
      <c r="B2159" s="304">
        <v>1</v>
      </c>
      <c r="C2159" s="2"/>
      <c r="D2159" s="305" t="s">
        <v>13519</v>
      </c>
      <c r="E2159" s="304">
        <v>1</v>
      </c>
    </row>
    <row r="2160" spans="1:5" x14ac:dyDescent="0.25">
      <c r="A2160" s="313" t="s">
        <v>13520</v>
      </c>
      <c r="B2160" s="304">
        <v>1</v>
      </c>
      <c r="C2160" s="2"/>
      <c r="D2160" s="305" t="s">
        <v>13521</v>
      </c>
      <c r="E2160" s="304">
        <v>1</v>
      </c>
    </row>
    <row r="2161" spans="1:5" ht="30" x14ac:dyDescent="0.25">
      <c r="A2161" s="313" t="s">
        <v>13522</v>
      </c>
      <c r="B2161" s="304">
        <v>1</v>
      </c>
      <c r="C2161" s="2"/>
      <c r="D2161" s="305" t="s">
        <v>13523</v>
      </c>
      <c r="E2161" s="304">
        <v>1</v>
      </c>
    </row>
    <row r="2162" spans="1:5" ht="30" x14ac:dyDescent="0.25">
      <c r="A2162" s="313" t="s">
        <v>13524</v>
      </c>
      <c r="B2162" s="304">
        <v>1</v>
      </c>
      <c r="C2162" s="2"/>
      <c r="D2162" s="305" t="s">
        <v>13525</v>
      </c>
      <c r="E2162" s="304">
        <v>1</v>
      </c>
    </row>
    <row r="2163" spans="1:5" ht="30" x14ac:dyDescent="0.25">
      <c r="A2163" s="313" t="s">
        <v>13526</v>
      </c>
      <c r="B2163" s="304">
        <v>1</v>
      </c>
      <c r="C2163" s="2"/>
      <c r="D2163" s="305" t="s">
        <v>13527</v>
      </c>
      <c r="E2163" s="304">
        <v>1</v>
      </c>
    </row>
    <row r="2164" spans="1:5" ht="30" x14ac:dyDescent="0.25">
      <c r="A2164" s="313" t="s">
        <v>13528</v>
      </c>
      <c r="B2164" s="304">
        <v>1</v>
      </c>
      <c r="C2164" s="2"/>
      <c r="D2164" s="305" t="s">
        <v>13529</v>
      </c>
      <c r="E2164" s="304">
        <v>1</v>
      </c>
    </row>
    <row r="2165" spans="1:5" ht="30" x14ac:dyDescent="0.25">
      <c r="A2165" s="313" t="s">
        <v>13530</v>
      </c>
      <c r="B2165" s="304">
        <v>1</v>
      </c>
      <c r="C2165" s="2"/>
      <c r="D2165" s="305" t="s">
        <v>13531</v>
      </c>
      <c r="E2165" s="304">
        <v>1</v>
      </c>
    </row>
    <row r="2166" spans="1:5" ht="30" x14ac:dyDescent="0.25">
      <c r="A2166" s="313" t="s">
        <v>13532</v>
      </c>
      <c r="B2166" s="304">
        <v>1</v>
      </c>
      <c r="C2166" s="2"/>
      <c r="D2166" s="305" t="s">
        <v>13533</v>
      </c>
      <c r="E2166" s="304">
        <v>1</v>
      </c>
    </row>
    <row r="2167" spans="1:5" x14ac:dyDescent="0.25">
      <c r="A2167" s="313" t="s">
        <v>13534</v>
      </c>
      <c r="B2167" s="304">
        <v>1</v>
      </c>
      <c r="C2167" s="2"/>
      <c r="D2167" s="305" t="s">
        <v>13535</v>
      </c>
      <c r="E2167" s="304">
        <v>1</v>
      </c>
    </row>
    <row r="2168" spans="1:5" x14ac:dyDescent="0.25">
      <c r="A2168" s="313" t="s">
        <v>13536</v>
      </c>
      <c r="B2168" s="304">
        <v>1</v>
      </c>
      <c r="C2168" s="2"/>
      <c r="D2168" s="305" t="s">
        <v>13537</v>
      </c>
      <c r="E2168" s="304">
        <v>1</v>
      </c>
    </row>
    <row r="2169" spans="1:5" ht="30" x14ac:dyDescent="0.25">
      <c r="A2169" s="313" t="s">
        <v>13538</v>
      </c>
      <c r="B2169" s="304">
        <v>1</v>
      </c>
      <c r="C2169" s="2"/>
      <c r="D2169" s="305" t="s">
        <v>13539</v>
      </c>
      <c r="E2169" s="304">
        <v>1</v>
      </c>
    </row>
    <row r="2170" spans="1:5" x14ac:dyDescent="0.25">
      <c r="A2170" s="313" t="s">
        <v>13540</v>
      </c>
      <c r="B2170" s="304">
        <v>1</v>
      </c>
      <c r="C2170" s="2"/>
      <c r="D2170" s="305" t="s">
        <v>13541</v>
      </c>
      <c r="E2170" s="304">
        <v>1</v>
      </c>
    </row>
    <row r="2171" spans="1:5" x14ac:dyDescent="0.25">
      <c r="A2171" s="313" t="s">
        <v>13542</v>
      </c>
      <c r="B2171" s="304">
        <v>1</v>
      </c>
      <c r="C2171" s="2"/>
      <c r="D2171" s="305" t="s">
        <v>13543</v>
      </c>
      <c r="E2171" s="304">
        <v>1</v>
      </c>
    </row>
    <row r="2172" spans="1:5" x14ac:dyDescent="0.25">
      <c r="A2172" s="313" t="s">
        <v>13544</v>
      </c>
      <c r="B2172" s="304">
        <v>1</v>
      </c>
      <c r="C2172" s="2"/>
      <c r="D2172" s="305" t="s">
        <v>13545</v>
      </c>
      <c r="E2172" s="304">
        <v>1</v>
      </c>
    </row>
    <row r="2173" spans="1:5" x14ac:dyDescent="0.25">
      <c r="A2173" s="313" t="s">
        <v>13546</v>
      </c>
      <c r="B2173" s="304">
        <v>1</v>
      </c>
      <c r="C2173" s="2"/>
      <c r="D2173" s="305" t="s">
        <v>13547</v>
      </c>
      <c r="E2173" s="304">
        <v>1</v>
      </c>
    </row>
    <row r="2174" spans="1:5" x14ac:dyDescent="0.25">
      <c r="A2174" s="313" t="s">
        <v>13548</v>
      </c>
      <c r="B2174" s="304">
        <v>1</v>
      </c>
      <c r="C2174" s="2"/>
      <c r="D2174" s="305" t="s">
        <v>13549</v>
      </c>
      <c r="E2174" s="304">
        <v>1</v>
      </c>
    </row>
    <row r="2175" spans="1:5" ht="30" x14ac:dyDescent="0.25">
      <c r="A2175" s="313" t="s">
        <v>13550</v>
      </c>
      <c r="B2175" s="304">
        <v>1</v>
      </c>
      <c r="C2175" s="2"/>
      <c r="D2175" s="305" t="s">
        <v>13551</v>
      </c>
      <c r="E2175" s="304">
        <v>1</v>
      </c>
    </row>
    <row r="2176" spans="1:5" x14ac:dyDescent="0.25">
      <c r="A2176" s="313" t="s">
        <v>13552</v>
      </c>
      <c r="B2176" s="304">
        <v>1</v>
      </c>
      <c r="C2176" s="2"/>
      <c r="D2176" s="305" t="s">
        <v>13553</v>
      </c>
      <c r="E2176" s="304">
        <v>1</v>
      </c>
    </row>
    <row r="2177" spans="1:5" x14ac:dyDescent="0.25">
      <c r="A2177" s="313" t="s">
        <v>13554</v>
      </c>
      <c r="B2177" s="304">
        <v>1</v>
      </c>
      <c r="C2177" s="2"/>
      <c r="D2177" s="305" t="s">
        <v>13555</v>
      </c>
      <c r="E2177" s="304">
        <v>1</v>
      </c>
    </row>
    <row r="2178" spans="1:5" ht="30" x14ac:dyDescent="0.25">
      <c r="A2178" s="313" t="s">
        <v>13556</v>
      </c>
      <c r="B2178" s="304">
        <v>1</v>
      </c>
      <c r="C2178" s="2"/>
      <c r="D2178" s="305" t="s">
        <v>13557</v>
      </c>
      <c r="E2178" s="304">
        <v>1</v>
      </c>
    </row>
    <row r="2179" spans="1:5" ht="30" x14ac:dyDescent="0.25">
      <c r="A2179" s="313" t="s">
        <v>13558</v>
      </c>
      <c r="B2179" s="304">
        <v>1</v>
      </c>
      <c r="C2179" s="2"/>
      <c r="D2179" s="305" t="s">
        <v>13559</v>
      </c>
      <c r="E2179" s="304">
        <v>1</v>
      </c>
    </row>
    <row r="2180" spans="1:5" ht="75" x14ac:dyDescent="0.25">
      <c r="A2180" s="313" t="s">
        <v>13560</v>
      </c>
      <c r="B2180" s="304">
        <v>1</v>
      </c>
      <c r="C2180" s="2"/>
      <c r="D2180" s="305" t="s">
        <v>13561</v>
      </c>
      <c r="E2180" s="304">
        <v>1</v>
      </c>
    </row>
    <row r="2181" spans="1:5" x14ac:dyDescent="0.25">
      <c r="A2181" s="313" t="s">
        <v>13562</v>
      </c>
      <c r="B2181" s="304">
        <v>1</v>
      </c>
      <c r="C2181" s="2"/>
      <c r="D2181" s="305" t="s">
        <v>13563</v>
      </c>
      <c r="E2181" s="304">
        <v>1</v>
      </c>
    </row>
    <row r="2182" spans="1:5" x14ac:dyDescent="0.25">
      <c r="A2182" s="313" t="s">
        <v>13564</v>
      </c>
      <c r="B2182" s="304">
        <v>1</v>
      </c>
      <c r="C2182" s="2"/>
      <c r="D2182" s="305" t="s">
        <v>13565</v>
      </c>
      <c r="E2182" s="304">
        <v>1</v>
      </c>
    </row>
    <row r="2183" spans="1:5" x14ac:dyDescent="0.25">
      <c r="A2183" s="313" t="s">
        <v>13566</v>
      </c>
      <c r="B2183" s="304">
        <v>1</v>
      </c>
      <c r="C2183" s="2"/>
      <c r="D2183" s="305" t="s">
        <v>13567</v>
      </c>
      <c r="E2183" s="304">
        <v>1</v>
      </c>
    </row>
    <row r="2184" spans="1:5" ht="30" x14ac:dyDescent="0.25">
      <c r="A2184" s="313" t="s">
        <v>13568</v>
      </c>
      <c r="B2184" s="304">
        <v>1</v>
      </c>
      <c r="C2184" s="2"/>
      <c r="D2184" s="305" t="s">
        <v>13569</v>
      </c>
      <c r="E2184" s="304">
        <v>1</v>
      </c>
    </row>
    <row r="2185" spans="1:5" ht="30" x14ac:dyDescent="0.25">
      <c r="A2185" s="313" t="s">
        <v>13570</v>
      </c>
      <c r="B2185" s="304">
        <v>1</v>
      </c>
      <c r="C2185" s="2"/>
      <c r="D2185" s="305" t="s">
        <v>13571</v>
      </c>
      <c r="E2185" s="304">
        <v>1</v>
      </c>
    </row>
    <row r="2186" spans="1:5" x14ac:dyDescent="0.25">
      <c r="A2186" s="313" t="s">
        <v>13572</v>
      </c>
      <c r="B2186" s="304">
        <v>1</v>
      </c>
      <c r="C2186" s="2"/>
      <c r="D2186" s="305" t="s">
        <v>13573</v>
      </c>
      <c r="E2186" s="304">
        <v>1</v>
      </c>
    </row>
    <row r="2187" spans="1:5" x14ac:dyDescent="0.25">
      <c r="A2187" s="313" t="s">
        <v>13574</v>
      </c>
      <c r="B2187" s="304">
        <v>1</v>
      </c>
      <c r="C2187" s="2"/>
      <c r="D2187" s="305" t="s">
        <v>13575</v>
      </c>
      <c r="E2187" s="304">
        <v>1</v>
      </c>
    </row>
    <row r="2188" spans="1:5" ht="30" x14ac:dyDescent="0.25">
      <c r="A2188" s="313" t="s">
        <v>13576</v>
      </c>
      <c r="B2188" s="304">
        <v>1</v>
      </c>
      <c r="C2188" s="2"/>
      <c r="D2188" s="305" t="s">
        <v>13577</v>
      </c>
      <c r="E2188" s="304">
        <v>1</v>
      </c>
    </row>
    <row r="2189" spans="1:5" x14ac:dyDescent="0.25">
      <c r="A2189" s="313" t="s">
        <v>13578</v>
      </c>
      <c r="B2189" s="304">
        <v>1</v>
      </c>
      <c r="C2189" s="2"/>
      <c r="D2189" s="305" t="s">
        <v>13579</v>
      </c>
      <c r="E2189" s="304">
        <v>1</v>
      </c>
    </row>
    <row r="2190" spans="1:5" x14ac:dyDescent="0.25">
      <c r="A2190" s="313" t="s">
        <v>13580</v>
      </c>
      <c r="B2190" s="304">
        <v>1</v>
      </c>
      <c r="C2190" s="2"/>
      <c r="D2190" s="305" t="s">
        <v>13581</v>
      </c>
      <c r="E2190" s="304">
        <v>1</v>
      </c>
    </row>
    <row r="2191" spans="1:5" ht="30" x14ac:dyDescent="0.25">
      <c r="A2191" s="313" t="s">
        <v>13582</v>
      </c>
      <c r="B2191" s="304">
        <v>1</v>
      </c>
      <c r="C2191" s="2"/>
      <c r="D2191" s="305" t="s">
        <v>13583</v>
      </c>
      <c r="E2191" s="304">
        <v>1</v>
      </c>
    </row>
    <row r="2192" spans="1:5" x14ac:dyDescent="0.25">
      <c r="A2192" s="313" t="s">
        <v>13584</v>
      </c>
      <c r="B2192" s="304">
        <v>1</v>
      </c>
      <c r="C2192" s="2"/>
      <c r="D2192" s="305" t="s">
        <v>13585</v>
      </c>
      <c r="E2192" s="304">
        <v>1</v>
      </c>
    </row>
    <row r="2193" spans="1:5" x14ac:dyDescent="0.25">
      <c r="A2193" s="313" t="s">
        <v>13586</v>
      </c>
      <c r="B2193" s="304">
        <v>1</v>
      </c>
      <c r="C2193" s="2"/>
      <c r="D2193" s="305" t="s">
        <v>13587</v>
      </c>
      <c r="E2193" s="304">
        <v>1</v>
      </c>
    </row>
    <row r="2194" spans="1:5" x14ac:dyDescent="0.25">
      <c r="A2194" s="313" t="s">
        <v>13588</v>
      </c>
      <c r="B2194" s="304">
        <v>1</v>
      </c>
      <c r="C2194" s="2"/>
      <c r="D2194" s="305" t="s">
        <v>13589</v>
      </c>
      <c r="E2194" s="304">
        <v>1</v>
      </c>
    </row>
    <row r="2195" spans="1:5" x14ac:dyDescent="0.25">
      <c r="A2195" s="313" t="s">
        <v>13590</v>
      </c>
      <c r="B2195" s="304">
        <v>1</v>
      </c>
      <c r="C2195" s="2"/>
      <c r="D2195" s="305" t="s">
        <v>13591</v>
      </c>
      <c r="E2195" s="304">
        <v>1</v>
      </c>
    </row>
    <row r="2196" spans="1:5" x14ac:dyDescent="0.25">
      <c r="A2196" s="313" t="s">
        <v>13592</v>
      </c>
      <c r="B2196" s="304">
        <v>1</v>
      </c>
      <c r="C2196" s="2"/>
      <c r="D2196" s="305" t="s">
        <v>13593</v>
      </c>
      <c r="E2196" s="304">
        <v>1</v>
      </c>
    </row>
    <row r="2197" spans="1:5" x14ac:dyDescent="0.25">
      <c r="A2197" s="313" t="s">
        <v>13594</v>
      </c>
      <c r="B2197" s="304">
        <v>1</v>
      </c>
      <c r="C2197" s="2"/>
      <c r="D2197" s="305" t="s">
        <v>13595</v>
      </c>
      <c r="E2197" s="304">
        <v>1</v>
      </c>
    </row>
    <row r="2198" spans="1:5" x14ac:dyDescent="0.25">
      <c r="A2198" s="313" t="s">
        <v>13596</v>
      </c>
      <c r="B2198" s="304">
        <v>1</v>
      </c>
      <c r="C2198" s="2"/>
      <c r="D2198" s="305" t="s">
        <v>13597</v>
      </c>
      <c r="E2198" s="304">
        <v>1</v>
      </c>
    </row>
    <row r="2199" spans="1:5" x14ac:dyDescent="0.25">
      <c r="A2199" s="313" t="s">
        <v>13598</v>
      </c>
      <c r="B2199" s="304">
        <v>1</v>
      </c>
      <c r="C2199" s="2"/>
      <c r="D2199" s="305" t="s">
        <v>13599</v>
      </c>
      <c r="E2199" s="304">
        <v>1</v>
      </c>
    </row>
    <row r="2200" spans="1:5" x14ac:dyDescent="0.25">
      <c r="A2200" s="313" t="s">
        <v>13600</v>
      </c>
      <c r="B2200" s="304">
        <v>1</v>
      </c>
      <c r="C2200" s="2"/>
      <c r="D2200" s="305" t="s">
        <v>13601</v>
      </c>
      <c r="E2200" s="304">
        <v>1</v>
      </c>
    </row>
    <row r="2201" spans="1:5" x14ac:dyDescent="0.25">
      <c r="A2201" s="313" t="s">
        <v>13602</v>
      </c>
      <c r="B2201" s="304">
        <v>1</v>
      </c>
      <c r="C2201" s="2"/>
      <c r="D2201" s="305" t="s">
        <v>13603</v>
      </c>
      <c r="E2201" s="304">
        <v>1</v>
      </c>
    </row>
    <row r="2202" spans="1:5" ht="30" x14ac:dyDescent="0.25">
      <c r="A2202" s="313" t="s">
        <v>13604</v>
      </c>
      <c r="B2202" s="304">
        <v>1</v>
      </c>
      <c r="C2202" s="2"/>
      <c r="D2202" s="305" t="s">
        <v>13605</v>
      </c>
      <c r="E2202" s="304">
        <v>1</v>
      </c>
    </row>
    <row r="2203" spans="1:5" x14ac:dyDescent="0.25">
      <c r="A2203" s="313" t="s">
        <v>13606</v>
      </c>
      <c r="B2203" s="304">
        <v>1</v>
      </c>
      <c r="C2203" s="2"/>
      <c r="D2203" s="305" t="s">
        <v>13607</v>
      </c>
      <c r="E2203" s="304">
        <v>1</v>
      </c>
    </row>
    <row r="2204" spans="1:5" x14ac:dyDescent="0.25">
      <c r="A2204" s="313" t="s">
        <v>13608</v>
      </c>
      <c r="B2204" s="304">
        <v>1</v>
      </c>
      <c r="C2204" s="2"/>
      <c r="D2204" s="305" t="s">
        <v>13609</v>
      </c>
      <c r="E2204" s="304">
        <v>1</v>
      </c>
    </row>
    <row r="2205" spans="1:5" x14ac:dyDescent="0.25">
      <c r="A2205" s="313" t="s">
        <v>13610</v>
      </c>
      <c r="B2205" s="304">
        <v>1</v>
      </c>
      <c r="C2205" s="2"/>
      <c r="D2205" s="305" t="s">
        <v>13611</v>
      </c>
      <c r="E2205" s="304">
        <v>1</v>
      </c>
    </row>
    <row r="2206" spans="1:5" ht="30" x14ac:dyDescent="0.25">
      <c r="A2206" s="313" t="s">
        <v>13612</v>
      </c>
      <c r="B2206" s="304">
        <v>1</v>
      </c>
      <c r="C2206" s="2"/>
      <c r="D2206" s="305" t="s">
        <v>13613</v>
      </c>
      <c r="E2206" s="304">
        <v>1</v>
      </c>
    </row>
    <row r="2207" spans="1:5" x14ac:dyDescent="0.25">
      <c r="A2207" s="313" t="s">
        <v>13614</v>
      </c>
      <c r="B2207" s="304">
        <v>1</v>
      </c>
      <c r="C2207" s="2"/>
      <c r="D2207" s="305" t="s">
        <v>13615</v>
      </c>
      <c r="E2207" s="304">
        <v>1</v>
      </c>
    </row>
    <row r="2208" spans="1:5" ht="45" x14ac:dyDescent="0.25">
      <c r="A2208" s="313" t="s">
        <v>13616</v>
      </c>
      <c r="B2208" s="304">
        <v>1</v>
      </c>
      <c r="C2208" s="2"/>
      <c r="D2208" s="305" t="s">
        <v>13617</v>
      </c>
      <c r="E2208" s="304">
        <v>1</v>
      </c>
    </row>
    <row r="2209" spans="1:5" x14ac:dyDescent="0.25">
      <c r="A2209" s="313" t="s">
        <v>13618</v>
      </c>
      <c r="B2209" s="304">
        <v>1</v>
      </c>
      <c r="C2209" s="2"/>
      <c r="D2209" s="305" t="s">
        <v>13619</v>
      </c>
      <c r="E2209" s="304">
        <v>1</v>
      </c>
    </row>
    <row r="2210" spans="1:5" x14ac:dyDescent="0.25">
      <c r="A2210" s="313" t="s">
        <v>13620</v>
      </c>
      <c r="B2210" s="304">
        <v>1</v>
      </c>
      <c r="C2210" s="2"/>
      <c r="D2210" s="305" t="s">
        <v>13621</v>
      </c>
      <c r="E2210" s="304">
        <v>1</v>
      </c>
    </row>
    <row r="2211" spans="1:5" x14ac:dyDescent="0.25">
      <c r="A2211" s="313" t="s">
        <v>13622</v>
      </c>
      <c r="B2211" s="304">
        <v>1</v>
      </c>
      <c r="C2211" s="2"/>
      <c r="D2211" s="305" t="s">
        <v>13623</v>
      </c>
      <c r="E2211" s="304">
        <v>1</v>
      </c>
    </row>
    <row r="2212" spans="1:5" ht="30" x14ac:dyDescent="0.25">
      <c r="A2212" s="313" t="s">
        <v>13624</v>
      </c>
      <c r="B2212" s="304">
        <v>1</v>
      </c>
      <c r="C2212" s="2"/>
      <c r="D2212" s="305" t="s">
        <v>13625</v>
      </c>
      <c r="E2212" s="304">
        <v>1</v>
      </c>
    </row>
    <row r="2213" spans="1:5" ht="30" x14ac:dyDescent="0.25">
      <c r="A2213" s="313" t="s">
        <v>13626</v>
      </c>
      <c r="B2213" s="304">
        <v>1</v>
      </c>
      <c r="C2213" s="2"/>
      <c r="D2213" s="305" t="s">
        <v>13627</v>
      </c>
      <c r="E2213" s="304">
        <v>1</v>
      </c>
    </row>
    <row r="2214" spans="1:5" x14ac:dyDescent="0.25">
      <c r="A2214" s="313" t="s">
        <v>13628</v>
      </c>
      <c r="B2214" s="304">
        <v>1</v>
      </c>
      <c r="C2214" s="2"/>
      <c r="D2214" s="305" t="s">
        <v>13629</v>
      </c>
      <c r="E2214" s="304">
        <v>1</v>
      </c>
    </row>
    <row r="2215" spans="1:5" ht="30" x14ac:dyDescent="0.25">
      <c r="A2215" s="313" t="s">
        <v>13630</v>
      </c>
      <c r="B2215" s="304">
        <v>1</v>
      </c>
      <c r="C2215" s="2"/>
      <c r="D2215" s="305" t="s">
        <v>13631</v>
      </c>
      <c r="E2215" s="304">
        <v>1</v>
      </c>
    </row>
    <row r="2216" spans="1:5" x14ac:dyDescent="0.25">
      <c r="A2216" s="313" t="s">
        <v>13632</v>
      </c>
      <c r="B2216" s="304">
        <v>1</v>
      </c>
      <c r="C2216" s="2"/>
      <c r="D2216" s="305" t="s">
        <v>13633</v>
      </c>
      <c r="E2216" s="304">
        <v>1</v>
      </c>
    </row>
    <row r="2217" spans="1:5" x14ac:dyDescent="0.25">
      <c r="A2217" s="313" t="s">
        <v>13634</v>
      </c>
      <c r="B2217" s="304">
        <v>1</v>
      </c>
      <c r="C2217" s="2"/>
      <c r="D2217" s="305" t="s">
        <v>13635</v>
      </c>
      <c r="E2217" s="304">
        <v>1</v>
      </c>
    </row>
    <row r="2218" spans="1:5" x14ac:dyDescent="0.25">
      <c r="A2218" s="313" t="s">
        <v>13636</v>
      </c>
      <c r="B2218" s="304">
        <v>1</v>
      </c>
      <c r="C2218" s="2"/>
      <c r="D2218" s="305" t="s">
        <v>13637</v>
      </c>
      <c r="E2218" s="304">
        <v>1</v>
      </c>
    </row>
    <row r="2219" spans="1:5" x14ac:dyDescent="0.25">
      <c r="A2219" s="313" t="s">
        <v>13638</v>
      </c>
      <c r="B2219" s="304">
        <v>1</v>
      </c>
      <c r="C2219" s="2"/>
      <c r="D2219" s="305" t="s">
        <v>13639</v>
      </c>
      <c r="E2219" s="304">
        <v>1</v>
      </c>
    </row>
    <row r="2220" spans="1:5" x14ac:dyDescent="0.25">
      <c r="A2220" s="313" t="s">
        <v>13640</v>
      </c>
      <c r="B2220" s="304">
        <v>1</v>
      </c>
      <c r="C2220" s="2"/>
      <c r="D2220" s="305" t="s">
        <v>13641</v>
      </c>
      <c r="E2220" s="304">
        <v>1</v>
      </c>
    </row>
    <row r="2221" spans="1:5" x14ac:dyDescent="0.25">
      <c r="A2221" s="313" t="s">
        <v>13642</v>
      </c>
      <c r="B2221" s="304">
        <v>1</v>
      </c>
      <c r="C2221" s="2"/>
      <c r="D2221" s="305" t="s">
        <v>13643</v>
      </c>
      <c r="E2221" s="304">
        <v>1</v>
      </c>
    </row>
    <row r="2222" spans="1:5" x14ac:dyDescent="0.25">
      <c r="A2222" s="313" t="s">
        <v>13644</v>
      </c>
      <c r="B2222" s="304">
        <v>1</v>
      </c>
      <c r="C2222" s="2"/>
      <c r="D2222" s="305" t="s">
        <v>13645</v>
      </c>
      <c r="E2222" s="304">
        <v>1</v>
      </c>
    </row>
    <row r="2223" spans="1:5" x14ac:dyDescent="0.25">
      <c r="A2223" s="313" t="s">
        <v>13646</v>
      </c>
      <c r="B2223" s="304">
        <v>1</v>
      </c>
      <c r="C2223" s="2"/>
      <c r="D2223" s="305" t="s">
        <v>13647</v>
      </c>
      <c r="E2223" s="304">
        <v>1</v>
      </c>
    </row>
    <row r="2224" spans="1:5" x14ac:dyDescent="0.25">
      <c r="A2224" s="313" t="s">
        <v>13648</v>
      </c>
      <c r="B2224" s="304">
        <v>1</v>
      </c>
      <c r="C2224" s="2"/>
      <c r="D2224" s="305" t="s">
        <v>13649</v>
      </c>
      <c r="E2224" s="304">
        <v>1</v>
      </c>
    </row>
    <row r="2225" spans="1:5" x14ac:dyDescent="0.25">
      <c r="A2225" s="313" t="s">
        <v>13650</v>
      </c>
      <c r="B2225" s="304">
        <v>1</v>
      </c>
      <c r="C2225" s="2"/>
      <c r="D2225" s="305" t="s">
        <v>13651</v>
      </c>
      <c r="E2225" s="304">
        <v>1</v>
      </c>
    </row>
    <row r="2226" spans="1:5" x14ac:dyDescent="0.25">
      <c r="A2226" s="313" t="s">
        <v>13652</v>
      </c>
      <c r="B2226" s="304">
        <v>1</v>
      </c>
      <c r="C2226" s="2"/>
      <c r="D2226" s="305" t="s">
        <v>13653</v>
      </c>
      <c r="E2226" s="304">
        <v>1</v>
      </c>
    </row>
    <row r="2227" spans="1:5" x14ac:dyDescent="0.25">
      <c r="A2227" s="313" t="s">
        <v>13654</v>
      </c>
      <c r="B2227" s="304">
        <v>1</v>
      </c>
      <c r="C2227" s="2"/>
      <c r="D2227" s="305" t="s">
        <v>13655</v>
      </c>
      <c r="E2227" s="304">
        <v>1</v>
      </c>
    </row>
    <row r="2228" spans="1:5" x14ac:dyDescent="0.25">
      <c r="A2228" s="313" t="s">
        <v>13656</v>
      </c>
      <c r="B2228" s="304">
        <v>1</v>
      </c>
      <c r="C2228" s="2"/>
      <c r="D2228" s="305" t="s">
        <v>13657</v>
      </c>
      <c r="E2228" s="304">
        <v>1</v>
      </c>
    </row>
    <row r="2229" spans="1:5" x14ac:dyDescent="0.25">
      <c r="A2229" s="313" t="s">
        <v>13658</v>
      </c>
      <c r="B2229" s="304">
        <v>1</v>
      </c>
      <c r="C2229" s="2"/>
      <c r="D2229" s="305" t="s">
        <v>13659</v>
      </c>
      <c r="E2229" s="304">
        <v>1</v>
      </c>
    </row>
    <row r="2230" spans="1:5" x14ac:dyDescent="0.25">
      <c r="A2230" s="313" t="s">
        <v>13660</v>
      </c>
      <c r="B2230" s="304">
        <v>1</v>
      </c>
      <c r="C2230" s="2"/>
      <c r="D2230" s="305" t="s">
        <v>13661</v>
      </c>
      <c r="E2230" s="304">
        <v>1</v>
      </c>
    </row>
    <row r="2231" spans="1:5" x14ac:dyDescent="0.25">
      <c r="A2231" s="313" t="s">
        <v>13662</v>
      </c>
      <c r="B2231" s="304">
        <v>1</v>
      </c>
      <c r="C2231" s="2"/>
      <c r="D2231" s="305" t="s">
        <v>13663</v>
      </c>
      <c r="E2231" s="304">
        <v>1</v>
      </c>
    </row>
    <row r="2232" spans="1:5" x14ac:dyDescent="0.25">
      <c r="A2232" s="313" t="s">
        <v>13664</v>
      </c>
      <c r="B2232" s="304">
        <v>1</v>
      </c>
      <c r="C2232" s="2"/>
      <c r="D2232" s="305" t="s">
        <v>13665</v>
      </c>
      <c r="E2232" s="304">
        <v>1</v>
      </c>
    </row>
    <row r="2233" spans="1:5" x14ac:dyDescent="0.25">
      <c r="A2233" s="313" t="s">
        <v>13666</v>
      </c>
      <c r="B2233" s="304">
        <v>1</v>
      </c>
      <c r="C2233" s="2"/>
      <c r="D2233" s="305" t="s">
        <v>13667</v>
      </c>
      <c r="E2233" s="304">
        <v>1</v>
      </c>
    </row>
    <row r="2234" spans="1:5" x14ac:dyDescent="0.25">
      <c r="A2234" s="313" t="s">
        <v>13668</v>
      </c>
      <c r="B2234" s="304">
        <v>1</v>
      </c>
      <c r="C2234" s="2"/>
      <c r="D2234" s="305" t="s">
        <v>13669</v>
      </c>
      <c r="E2234" s="304">
        <v>1</v>
      </c>
    </row>
    <row r="2235" spans="1:5" x14ac:dyDescent="0.25">
      <c r="A2235" s="313" t="s">
        <v>13670</v>
      </c>
      <c r="B2235" s="304">
        <v>1</v>
      </c>
      <c r="C2235" s="2"/>
      <c r="D2235" s="305" t="s">
        <v>13671</v>
      </c>
      <c r="E2235" s="304">
        <v>1</v>
      </c>
    </row>
    <row r="2236" spans="1:5" x14ac:dyDescent="0.25">
      <c r="A2236" s="313" t="s">
        <v>13672</v>
      </c>
      <c r="B2236" s="304">
        <v>1</v>
      </c>
      <c r="C2236" s="2"/>
      <c r="D2236" s="305" t="s">
        <v>13673</v>
      </c>
      <c r="E2236" s="304">
        <v>1</v>
      </c>
    </row>
    <row r="2237" spans="1:5" x14ac:dyDescent="0.25">
      <c r="A2237" s="313" t="s">
        <v>13674</v>
      </c>
      <c r="B2237" s="304">
        <v>1</v>
      </c>
      <c r="C2237" s="2"/>
      <c r="D2237" s="305" t="s">
        <v>13675</v>
      </c>
      <c r="E2237" s="304">
        <v>1</v>
      </c>
    </row>
    <row r="2238" spans="1:5" x14ac:dyDescent="0.25">
      <c r="A2238" s="313" t="s">
        <v>13676</v>
      </c>
      <c r="B2238" s="304">
        <v>1</v>
      </c>
      <c r="C2238" s="2"/>
      <c r="D2238" s="305" t="s">
        <v>13677</v>
      </c>
      <c r="E2238" s="304">
        <v>1</v>
      </c>
    </row>
    <row r="2239" spans="1:5" x14ac:dyDescent="0.25">
      <c r="A2239" s="313" t="s">
        <v>7940</v>
      </c>
      <c r="B2239" s="304">
        <v>1</v>
      </c>
      <c r="C2239" s="2"/>
      <c r="D2239" s="305" t="s">
        <v>13678</v>
      </c>
      <c r="E2239" s="304">
        <v>1</v>
      </c>
    </row>
    <row r="2240" spans="1:5" x14ac:dyDescent="0.25">
      <c r="A2240" s="313" t="s">
        <v>13679</v>
      </c>
      <c r="B2240" s="304">
        <v>1</v>
      </c>
      <c r="C2240" s="2"/>
      <c r="D2240" s="305" t="s">
        <v>13680</v>
      </c>
      <c r="E2240" s="304">
        <v>1</v>
      </c>
    </row>
    <row r="2241" spans="1:5" ht="30" x14ac:dyDescent="0.25">
      <c r="A2241" s="313" t="s">
        <v>13681</v>
      </c>
      <c r="B2241" s="304">
        <v>1</v>
      </c>
      <c r="C2241" s="2"/>
      <c r="D2241" s="305" t="s">
        <v>13682</v>
      </c>
      <c r="E2241" s="304">
        <v>1</v>
      </c>
    </row>
    <row r="2242" spans="1:5" ht="30" x14ac:dyDescent="0.25">
      <c r="A2242" s="313" t="s">
        <v>13683</v>
      </c>
      <c r="B2242" s="304">
        <v>1</v>
      </c>
      <c r="C2242" s="2"/>
      <c r="D2242" s="305" t="s">
        <v>13684</v>
      </c>
      <c r="E2242" s="304">
        <v>1</v>
      </c>
    </row>
    <row r="2243" spans="1:5" ht="30" x14ac:dyDescent="0.25">
      <c r="A2243" s="313" t="s">
        <v>13685</v>
      </c>
      <c r="B2243" s="304">
        <v>1</v>
      </c>
      <c r="C2243" s="2"/>
      <c r="D2243" s="305" t="s">
        <v>13686</v>
      </c>
      <c r="E2243" s="304">
        <v>1</v>
      </c>
    </row>
    <row r="2244" spans="1:5" ht="30" x14ac:dyDescent="0.25">
      <c r="A2244" s="313" t="s">
        <v>13687</v>
      </c>
      <c r="B2244" s="304">
        <v>1</v>
      </c>
      <c r="C2244" s="2"/>
      <c r="D2244" s="305" t="s">
        <v>13688</v>
      </c>
      <c r="E2244" s="304">
        <v>1</v>
      </c>
    </row>
    <row r="2245" spans="1:5" x14ac:dyDescent="0.25">
      <c r="A2245" s="313" t="s">
        <v>13689</v>
      </c>
      <c r="B2245" s="304">
        <v>1</v>
      </c>
      <c r="C2245" s="2"/>
      <c r="D2245" s="305" t="s">
        <v>13690</v>
      </c>
      <c r="E2245" s="304">
        <v>1</v>
      </c>
    </row>
    <row r="2246" spans="1:5" ht="30" x14ac:dyDescent="0.25">
      <c r="A2246" s="313" t="s">
        <v>13691</v>
      </c>
      <c r="B2246" s="304">
        <v>1</v>
      </c>
      <c r="C2246" s="2"/>
      <c r="D2246" s="305" t="s">
        <v>13692</v>
      </c>
      <c r="E2246" s="304">
        <v>1</v>
      </c>
    </row>
    <row r="2247" spans="1:5" x14ac:dyDescent="0.25">
      <c r="A2247" s="313" t="s">
        <v>13693</v>
      </c>
      <c r="B2247" s="304">
        <v>1</v>
      </c>
      <c r="C2247" s="2"/>
      <c r="D2247" s="305" t="s">
        <v>13694</v>
      </c>
      <c r="E2247" s="304">
        <v>1</v>
      </c>
    </row>
    <row r="2248" spans="1:5" x14ac:dyDescent="0.25">
      <c r="A2248" s="313" t="s">
        <v>13695</v>
      </c>
      <c r="B2248" s="304">
        <v>1</v>
      </c>
      <c r="C2248" s="2"/>
      <c r="D2248" s="305" t="s">
        <v>13696</v>
      </c>
      <c r="E2248" s="304">
        <v>1</v>
      </c>
    </row>
    <row r="2249" spans="1:5" x14ac:dyDescent="0.25">
      <c r="A2249" s="313" t="s">
        <v>13697</v>
      </c>
      <c r="B2249" s="304">
        <v>1</v>
      </c>
      <c r="C2249" s="2"/>
      <c r="D2249" s="305" t="s">
        <v>13698</v>
      </c>
      <c r="E2249" s="304">
        <v>1</v>
      </c>
    </row>
    <row r="2250" spans="1:5" ht="30" x14ac:dyDescent="0.25">
      <c r="A2250" s="313" t="s">
        <v>13699</v>
      </c>
      <c r="B2250" s="304">
        <v>1</v>
      </c>
      <c r="C2250" s="2"/>
      <c r="D2250" s="305" t="s">
        <v>13700</v>
      </c>
      <c r="E2250" s="304">
        <v>1</v>
      </c>
    </row>
    <row r="2251" spans="1:5" ht="30" x14ac:dyDescent="0.25">
      <c r="A2251" s="313" t="s">
        <v>13701</v>
      </c>
      <c r="B2251" s="304">
        <v>1</v>
      </c>
      <c r="C2251" s="2"/>
      <c r="D2251" s="305" t="s">
        <v>13702</v>
      </c>
      <c r="E2251" s="304">
        <v>1</v>
      </c>
    </row>
    <row r="2252" spans="1:5" ht="30" x14ac:dyDescent="0.25">
      <c r="A2252" s="313" t="s">
        <v>13703</v>
      </c>
      <c r="B2252" s="304">
        <v>1</v>
      </c>
      <c r="C2252" s="2"/>
      <c r="D2252" s="305" t="s">
        <v>13704</v>
      </c>
      <c r="E2252" s="304">
        <v>1</v>
      </c>
    </row>
    <row r="2253" spans="1:5" x14ac:dyDescent="0.25">
      <c r="A2253" s="313" t="s">
        <v>13705</v>
      </c>
      <c r="B2253" s="304">
        <v>1</v>
      </c>
      <c r="C2253" s="2"/>
      <c r="D2253" s="305" t="s">
        <v>13706</v>
      </c>
      <c r="E2253" s="304">
        <v>1</v>
      </c>
    </row>
    <row r="2254" spans="1:5" ht="30" x14ac:dyDescent="0.25">
      <c r="A2254" s="313" t="s">
        <v>13707</v>
      </c>
      <c r="B2254" s="304">
        <v>1</v>
      </c>
      <c r="C2254" s="2"/>
      <c r="D2254" s="305" t="s">
        <v>13708</v>
      </c>
      <c r="E2254" s="304">
        <v>1</v>
      </c>
    </row>
    <row r="2255" spans="1:5" ht="30" x14ac:dyDescent="0.25">
      <c r="A2255" s="313" t="s">
        <v>13709</v>
      </c>
      <c r="B2255" s="304">
        <v>1</v>
      </c>
      <c r="C2255" s="2"/>
      <c r="D2255" s="305" t="s">
        <v>13710</v>
      </c>
      <c r="E2255" s="304">
        <v>1</v>
      </c>
    </row>
    <row r="2256" spans="1:5" x14ac:dyDescent="0.25">
      <c r="A2256" s="313" t="s">
        <v>13711</v>
      </c>
      <c r="B2256" s="304">
        <v>1</v>
      </c>
      <c r="C2256" s="2"/>
      <c r="D2256" s="305" t="s">
        <v>13712</v>
      </c>
      <c r="E2256" s="304">
        <v>1</v>
      </c>
    </row>
    <row r="2257" spans="1:5" ht="30" x14ac:dyDescent="0.25">
      <c r="A2257" s="313" t="s">
        <v>13713</v>
      </c>
      <c r="B2257" s="304">
        <v>1</v>
      </c>
      <c r="C2257" s="2"/>
      <c r="D2257" s="305" t="s">
        <v>13714</v>
      </c>
      <c r="E2257" s="304">
        <v>1</v>
      </c>
    </row>
    <row r="2258" spans="1:5" ht="30" x14ac:dyDescent="0.25">
      <c r="A2258" s="313" t="s">
        <v>13715</v>
      </c>
      <c r="B2258" s="304">
        <v>1</v>
      </c>
      <c r="C2258" s="2"/>
      <c r="D2258" s="305" t="s">
        <v>13716</v>
      </c>
      <c r="E2258" s="304">
        <v>1</v>
      </c>
    </row>
    <row r="2259" spans="1:5" x14ac:dyDescent="0.25">
      <c r="A2259" s="313" t="s">
        <v>13717</v>
      </c>
      <c r="B2259" s="304">
        <v>1</v>
      </c>
      <c r="C2259" s="2"/>
      <c r="D2259" s="305" t="s">
        <v>13718</v>
      </c>
      <c r="E2259" s="304">
        <v>1</v>
      </c>
    </row>
    <row r="2260" spans="1:5" ht="30" x14ac:dyDescent="0.25">
      <c r="A2260" s="313" t="s">
        <v>13719</v>
      </c>
      <c r="B2260" s="304">
        <v>1</v>
      </c>
      <c r="C2260" s="2"/>
      <c r="D2260" s="305" t="s">
        <v>13720</v>
      </c>
      <c r="E2260" s="304">
        <v>1</v>
      </c>
    </row>
    <row r="2261" spans="1:5" ht="30" x14ac:dyDescent="0.25">
      <c r="A2261" s="313" t="s">
        <v>13721</v>
      </c>
      <c r="B2261" s="304">
        <v>1</v>
      </c>
      <c r="C2261" s="2"/>
      <c r="D2261" s="305" t="s">
        <v>13722</v>
      </c>
      <c r="E2261" s="304">
        <v>1</v>
      </c>
    </row>
    <row r="2262" spans="1:5" ht="30" x14ac:dyDescent="0.25">
      <c r="A2262" s="313" t="s">
        <v>13723</v>
      </c>
      <c r="B2262" s="304">
        <v>1</v>
      </c>
      <c r="C2262" s="2"/>
      <c r="D2262" s="305" t="s">
        <v>13724</v>
      </c>
      <c r="E2262" s="304">
        <v>1</v>
      </c>
    </row>
    <row r="2263" spans="1:5" ht="30" x14ac:dyDescent="0.25">
      <c r="A2263" s="313" t="s">
        <v>13725</v>
      </c>
      <c r="B2263" s="304">
        <v>1</v>
      </c>
      <c r="C2263" s="2"/>
      <c r="D2263" s="305" t="s">
        <v>13726</v>
      </c>
      <c r="E2263" s="304">
        <v>1</v>
      </c>
    </row>
    <row r="2264" spans="1:5" ht="30" x14ac:dyDescent="0.25">
      <c r="A2264" s="313" t="s">
        <v>13727</v>
      </c>
      <c r="B2264" s="304">
        <v>1</v>
      </c>
      <c r="C2264" s="2"/>
      <c r="D2264" s="305" t="s">
        <v>13728</v>
      </c>
      <c r="E2264" s="304">
        <v>1</v>
      </c>
    </row>
    <row r="2265" spans="1:5" x14ac:dyDescent="0.25">
      <c r="A2265" s="313" t="s">
        <v>13729</v>
      </c>
      <c r="B2265" s="304">
        <v>1</v>
      </c>
      <c r="C2265" s="2"/>
      <c r="D2265" s="305" t="s">
        <v>13730</v>
      </c>
      <c r="E2265" s="304">
        <v>1</v>
      </c>
    </row>
    <row r="2266" spans="1:5" ht="30" x14ac:dyDescent="0.25">
      <c r="A2266" s="313" t="s">
        <v>13731</v>
      </c>
      <c r="B2266" s="304">
        <v>1</v>
      </c>
      <c r="C2266" s="2"/>
      <c r="D2266" s="305" t="s">
        <v>13732</v>
      </c>
      <c r="E2266" s="304">
        <v>1</v>
      </c>
    </row>
    <row r="2267" spans="1:5" ht="30" x14ac:dyDescent="0.25">
      <c r="A2267" s="313" t="s">
        <v>13733</v>
      </c>
      <c r="B2267" s="304">
        <v>1</v>
      </c>
      <c r="C2267" s="2"/>
      <c r="D2267" s="305" t="s">
        <v>13734</v>
      </c>
      <c r="E2267" s="304">
        <v>1</v>
      </c>
    </row>
    <row r="2268" spans="1:5" ht="30" x14ac:dyDescent="0.25">
      <c r="A2268" s="313" t="s">
        <v>13735</v>
      </c>
      <c r="B2268" s="304">
        <v>1</v>
      </c>
      <c r="C2268" s="2"/>
      <c r="D2268" s="305" t="s">
        <v>13736</v>
      </c>
      <c r="E2268" s="304">
        <v>1</v>
      </c>
    </row>
    <row r="2269" spans="1:5" x14ac:dyDescent="0.25">
      <c r="A2269" s="313" t="s">
        <v>13737</v>
      </c>
      <c r="B2269" s="304">
        <v>1</v>
      </c>
      <c r="C2269" s="2"/>
      <c r="D2269" s="305" t="s">
        <v>7876</v>
      </c>
      <c r="E2269" s="304">
        <v>1</v>
      </c>
    </row>
    <row r="2270" spans="1:5" ht="45" x14ac:dyDescent="0.25">
      <c r="A2270" s="313" t="s">
        <v>13738</v>
      </c>
      <c r="B2270" s="304">
        <v>1</v>
      </c>
      <c r="C2270" s="2"/>
      <c r="D2270" s="305" t="s">
        <v>13739</v>
      </c>
      <c r="E2270" s="304">
        <v>1</v>
      </c>
    </row>
    <row r="2271" spans="1:5" x14ac:dyDescent="0.25">
      <c r="A2271" s="313" t="s">
        <v>13740</v>
      </c>
      <c r="B2271" s="304">
        <v>1</v>
      </c>
      <c r="C2271" s="2"/>
      <c r="D2271" s="305" t="s">
        <v>13741</v>
      </c>
      <c r="E2271" s="304">
        <v>1</v>
      </c>
    </row>
    <row r="2272" spans="1:5" x14ac:dyDescent="0.25">
      <c r="A2272" s="313" t="s">
        <v>13742</v>
      </c>
      <c r="B2272" s="304">
        <v>1</v>
      </c>
      <c r="C2272" s="2"/>
      <c r="D2272" s="305" t="s">
        <v>13743</v>
      </c>
      <c r="E2272" s="304">
        <v>1</v>
      </c>
    </row>
    <row r="2273" spans="1:5" x14ac:dyDescent="0.25">
      <c r="A2273" s="313" t="s">
        <v>13744</v>
      </c>
      <c r="B2273" s="304">
        <v>1</v>
      </c>
      <c r="C2273" s="2"/>
      <c r="D2273" s="305" t="s">
        <v>13745</v>
      </c>
      <c r="E2273" s="304">
        <v>1</v>
      </c>
    </row>
    <row r="2274" spans="1:5" x14ac:dyDescent="0.25">
      <c r="A2274" s="313" t="s">
        <v>13746</v>
      </c>
      <c r="B2274" s="304">
        <v>1</v>
      </c>
      <c r="C2274" s="2"/>
      <c r="D2274" s="305" t="s">
        <v>13747</v>
      </c>
      <c r="E2274" s="304">
        <v>1</v>
      </c>
    </row>
    <row r="2275" spans="1:5" x14ac:dyDescent="0.25">
      <c r="A2275" s="313" t="s">
        <v>13748</v>
      </c>
      <c r="B2275" s="304">
        <v>1</v>
      </c>
      <c r="C2275" s="2"/>
      <c r="D2275" s="305" t="s">
        <v>13749</v>
      </c>
      <c r="E2275" s="304">
        <v>1</v>
      </c>
    </row>
    <row r="2276" spans="1:5" x14ac:dyDescent="0.25">
      <c r="A2276" s="313" t="s">
        <v>13750</v>
      </c>
      <c r="B2276" s="304">
        <v>1</v>
      </c>
      <c r="C2276" s="2"/>
      <c r="D2276" s="305" t="s">
        <v>13751</v>
      </c>
      <c r="E2276" s="304">
        <v>1</v>
      </c>
    </row>
    <row r="2277" spans="1:5" x14ac:dyDescent="0.25">
      <c r="A2277" s="313" t="s">
        <v>13752</v>
      </c>
      <c r="B2277" s="304">
        <v>1</v>
      </c>
      <c r="C2277" s="2"/>
      <c r="D2277" s="305" t="s">
        <v>13753</v>
      </c>
      <c r="E2277" s="304">
        <v>1</v>
      </c>
    </row>
    <row r="2278" spans="1:5" ht="30" x14ac:dyDescent="0.25">
      <c r="A2278" s="313" t="s">
        <v>13754</v>
      </c>
      <c r="B2278" s="304">
        <v>1</v>
      </c>
      <c r="C2278" s="2"/>
      <c r="D2278" s="305" t="s">
        <v>13755</v>
      </c>
      <c r="E2278" s="304">
        <v>1</v>
      </c>
    </row>
    <row r="2279" spans="1:5" ht="30" x14ac:dyDescent="0.25">
      <c r="A2279" s="313" t="s">
        <v>13756</v>
      </c>
      <c r="B2279" s="304">
        <v>1</v>
      </c>
      <c r="C2279" s="2"/>
      <c r="D2279" s="305" t="s">
        <v>13757</v>
      </c>
      <c r="E2279" s="304">
        <v>1</v>
      </c>
    </row>
    <row r="2280" spans="1:5" x14ac:dyDescent="0.25">
      <c r="A2280" s="313" t="s">
        <v>13758</v>
      </c>
      <c r="B2280" s="304">
        <v>1</v>
      </c>
      <c r="C2280" s="2"/>
      <c r="D2280" s="305" t="s">
        <v>13759</v>
      </c>
      <c r="E2280" s="304">
        <v>1</v>
      </c>
    </row>
    <row r="2281" spans="1:5" ht="30" x14ac:dyDescent="0.25">
      <c r="A2281" s="313" t="s">
        <v>13760</v>
      </c>
      <c r="B2281" s="304">
        <v>1</v>
      </c>
      <c r="C2281" s="2"/>
      <c r="D2281" s="305" t="s">
        <v>13761</v>
      </c>
      <c r="E2281" s="304">
        <v>1</v>
      </c>
    </row>
    <row r="2282" spans="1:5" x14ac:dyDescent="0.25">
      <c r="A2282" s="313" t="s">
        <v>13762</v>
      </c>
      <c r="B2282" s="304">
        <v>1</v>
      </c>
      <c r="C2282" s="2"/>
      <c r="D2282" s="305" t="s">
        <v>13763</v>
      </c>
      <c r="E2282" s="304">
        <v>1</v>
      </c>
    </row>
    <row r="2283" spans="1:5" x14ac:dyDescent="0.25">
      <c r="A2283" s="313" t="s">
        <v>13764</v>
      </c>
      <c r="B2283" s="304">
        <v>1</v>
      </c>
      <c r="C2283" s="2"/>
      <c r="D2283" s="305" t="s">
        <v>13765</v>
      </c>
      <c r="E2283" s="304">
        <v>1</v>
      </c>
    </row>
    <row r="2284" spans="1:5" ht="30" x14ac:dyDescent="0.25">
      <c r="A2284" s="313" t="s">
        <v>13766</v>
      </c>
      <c r="B2284" s="304">
        <v>1</v>
      </c>
      <c r="C2284" s="2"/>
      <c r="D2284" s="305" t="s">
        <v>13767</v>
      </c>
      <c r="E2284" s="304">
        <v>1</v>
      </c>
    </row>
    <row r="2285" spans="1:5" ht="30" x14ac:dyDescent="0.25">
      <c r="A2285" s="313" t="s">
        <v>13768</v>
      </c>
      <c r="B2285" s="304">
        <v>1</v>
      </c>
      <c r="C2285" s="2"/>
      <c r="D2285" s="305" t="s">
        <v>13769</v>
      </c>
      <c r="E2285" s="304">
        <v>1</v>
      </c>
    </row>
    <row r="2286" spans="1:5" x14ac:dyDescent="0.25">
      <c r="A2286" s="313" t="s">
        <v>13770</v>
      </c>
      <c r="B2286" s="304">
        <v>1</v>
      </c>
      <c r="C2286" s="2"/>
      <c r="D2286" s="305" t="s">
        <v>13771</v>
      </c>
      <c r="E2286" s="304">
        <v>1</v>
      </c>
    </row>
    <row r="2287" spans="1:5" ht="30" x14ac:dyDescent="0.25">
      <c r="A2287" s="313" t="s">
        <v>13772</v>
      </c>
      <c r="B2287" s="304">
        <v>1</v>
      </c>
      <c r="C2287" s="2"/>
      <c r="D2287" s="305" t="s">
        <v>13773</v>
      </c>
      <c r="E2287" s="304">
        <v>1</v>
      </c>
    </row>
    <row r="2288" spans="1:5" ht="30" x14ac:dyDescent="0.25">
      <c r="A2288" s="313" t="s">
        <v>13774</v>
      </c>
      <c r="B2288" s="304">
        <v>1</v>
      </c>
      <c r="C2288" s="2"/>
      <c r="D2288" s="305" t="s">
        <v>13775</v>
      </c>
      <c r="E2288" s="304">
        <v>1</v>
      </c>
    </row>
    <row r="2289" spans="1:5" ht="45" x14ac:dyDescent="0.25">
      <c r="A2289" s="313" t="s">
        <v>13776</v>
      </c>
      <c r="B2289" s="304">
        <v>1</v>
      </c>
      <c r="C2289" s="2"/>
      <c r="D2289" s="305" t="s">
        <v>13777</v>
      </c>
      <c r="E2289" s="304">
        <v>1</v>
      </c>
    </row>
    <row r="2290" spans="1:5" x14ac:dyDescent="0.25">
      <c r="A2290" s="313" t="s">
        <v>13778</v>
      </c>
      <c r="B2290" s="304">
        <v>1</v>
      </c>
      <c r="C2290" s="2"/>
      <c r="D2290" s="305" t="s">
        <v>13779</v>
      </c>
      <c r="E2290" s="304">
        <v>1</v>
      </c>
    </row>
    <row r="2291" spans="1:5" x14ac:dyDescent="0.25">
      <c r="A2291" s="313" t="s">
        <v>13780</v>
      </c>
      <c r="B2291" s="304">
        <v>1</v>
      </c>
      <c r="C2291" s="2"/>
      <c r="D2291" s="305" t="s">
        <v>13781</v>
      </c>
      <c r="E2291" s="304">
        <v>1</v>
      </c>
    </row>
    <row r="2292" spans="1:5" x14ac:dyDescent="0.25">
      <c r="A2292" s="313" t="s">
        <v>13782</v>
      </c>
      <c r="B2292" s="304">
        <v>1</v>
      </c>
      <c r="C2292" s="2"/>
      <c r="D2292" s="305" t="s">
        <v>13783</v>
      </c>
      <c r="E2292" s="304">
        <v>1</v>
      </c>
    </row>
    <row r="2293" spans="1:5" ht="30" x14ac:dyDescent="0.25">
      <c r="A2293" s="313" t="s">
        <v>13784</v>
      </c>
      <c r="B2293" s="304">
        <v>1</v>
      </c>
      <c r="C2293" s="2"/>
      <c r="D2293" s="305" t="s">
        <v>13785</v>
      </c>
      <c r="E2293" s="304">
        <v>1</v>
      </c>
    </row>
    <row r="2294" spans="1:5" x14ac:dyDescent="0.25">
      <c r="A2294" s="313" t="s">
        <v>13786</v>
      </c>
      <c r="B2294" s="304">
        <v>1</v>
      </c>
      <c r="C2294" s="2"/>
      <c r="D2294" s="305" t="s">
        <v>13787</v>
      </c>
      <c r="E2294" s="304">
        <v>1</v>
      </c>
    </row>
    <row r="2295" spans="1:5" x14ac:dyDescent="0.25">
      <c r="A2295" s="313" t="s">
        <v>13788</v>
      </c>
      <c r="B2295" s="304">
        <v>1</v>
      </c>
      <c r="C2295" s="2"/>
      <c r="D2295" s="305" t="s">
        <v>13789</v>
      </c>
      <c r="E2295" s="304">
        <v>1</v>
      </c>
    </row>
    <row r="2296" spans="1:5" x14ac:dyDescent="0.25">
      <c r="A2296" s="313" t="s">
        <v>13790</v>
      </c>
      <c r="B2296" s="304">
        <v>1</v>
      </c>
      <c r="C2296" s="2"/>
      <c r="D2296" s="305" t="s">
        <v>13791</v>
      </c>
      <c r="E2296" s="304">
        <v>1</v>
      </c>
    </row>
    <row r="2297" spans="1:5" x14ac:dyDescent="0.25">
      <c r="A2297" s="313" t="s">
        <v>13792</v>
      </c>
      <c r="B2297" s="304">
        <v>1</v>
      </c>
      <c r="C2297" s="2"/>
      <c r="D2297" s="305" t="s">
        <v>13793</v>
      </c>
      <c r="E2297" s="304">
        <v>1</v>
      </c>
    </row>
    <row r="2298" spans="1:5" x14ac:dyDescent="0.25">
      <c r="A2298" s="313" t="s">
        <v>13794</v>
      </c>
      <c r="B2298" s="304">
        <v>1</v>
      </c>
      <c r="C2298" s="2"/>
      <c r="D2298" s="305" t="s">
        <v>13795</v>
      </c>
      <c r="E2298" s="304">
        <v>1</v>
      </c>
    </row>
    <row r="2299" spans="1:5" x14ac:dyDescent="0.25">
      <c r="A2299" s="313" t="s">
        <v>13796</v>
      </c>
      <c r="B2299" s="304">
        <v>1</v>
      </c>
      <c r="C2299" s="2"/>
      <c r="D2299" s="305" t="s">
        <v>13797</v>
      </c>
      <c r="E2299" s="304">
        <v>1</v>
      </c>
    </row>
    <row r="2300" spans="1:5" ht="60" x14ac:dyDescent="0.25">
      <c r="A2300" s="313" t="s">
        <v>13798</v>
      </c>
      <c r="B2300" s="304">
        <v>1</v>
      </c>
      <c r="C2300" s="2"/>
      <c r="D2300" s="305" t="s">
        <v>13799</v>
      </c>
      <c r="E2300" s="304">
        <v>1</v>
      </c>
    </row>
    <row r="2301" spans="1:5" x14ac:dyDescent="0.25">
      <c r="A2301" s="313" t="s">
        <v>13800</v>
      </c>
      <c r="B2301" s="304">
        <v>1</v>
      </c>
      <c r="C2301" s="2"/>
      <c r="D2301" s="305" t="s">
        <v>13801</v>
      </c>
      <c r="E2301" s="304">
        <v>1</v>
      </c>
    </row>
    <row r="2302" spans="1:5" x14ac:dyDescent="0.25">
      <c r="A2302" s="313" t="s">
        <v>13802</v>
      </c>
      <c r="B2302" s="304">
        <v>1</v>
      </c>
      <c r="C2302" s="2"/>
      <c r="D2302" s="305" t="s">
        <v>13803</v>
      </c>
      <c r="E2302" s="304">
        <v>1</v>
      </c>
    </row>
    <row r="2303" spans="1:5" x14ac:dyDescent="0.25">
      <c r="A2303" s="313" t="s">
        <v>13804</v>
      </c>
      <c r="B2303" s="304">
        <v>1</v>
      </c>
      <c r="C2303" s="2"/>
      <c r="D2303" s="305" t="s">
        <v>13805</v>
      </c>
      <c r="E2303" s="304">
        <v>1</v>
      </c>
    </row>
    <row r="2304" spans="1:5" ht="30" x14ac:dyDescent="0.25">
      <c r="A2304" s="313" t="s">
        <v>13806</v>
      </c>
      <c r="B2304" s="304">
        <v>1</v>
      </c>
      <c r="C2304" s="2"/>
      <c r="D2304" s="305" t="s">
        <v>13807</v>
      </c>
      <c r="E2304" s="304">
        <v>1</v>
      </c>
    </row>
    <row r="2305" spans="1:5" ht="30" x14ac:dyDescent="0.25">
      <c r="A2305" s="313" t="s">
        <v>13808</v>
      </c>
      <c r="B2305" s="304">
        <v>1</v>
      </c>
      <c r="C2305" s="2"/>
      <c r="D2305" s="305" t="s">
        <v>13809</v>
      </c>
      <c r="E2305" s="304">
        <v>1</v>
      </c>
    </row>
    <row r="2306" spans="1:5" x14ac:dyDescent="0.25">
      <c r="A2306" s="313" t="s">
        <v>13810</v>
      </c>
      <c r="B2306" s="304">
        <v>1</v>
      </c>
      <c r="C2306" s="2"/>
      <c r="D2306" s="305" t="s">
        <v>13811</v>
      </c>
      <c r="E2306" s="304">
        <v>1</v>
      </c>
    </row>
    <row r="2307" spans="1:5" x14ac:dyDescent="0.25">
      <c r="A2307" s="313" t="s">
        <v>13812</v>
      </c>
      <c r="B2307" s="304">
        <v>1</v>
      </c>
      <c r="C2307" s="2"/>
      <c r="D2307" s="305" t="s">
        <v>13813</v>
      </c>
      <c r="E2307" s="304">
        <v>1</v>
      </c>
    </row>
    <row r="2308" spans="1:5" x14ac:dyDescent="0.25">
      <c r="A2308" s="313" t="s">
        <v>13814</v>
      </c>
      <c r="B2308" s="304">
        <v>1</v>
      </c>
      <c r="C2308" s="2"/>
      <c r="D2308" s="305" t="s">
        <v>13815</v>
      </c>
      <c r="E2308" s="304">
        <v>1</v>
      </c>
    </row>
    <row r="2309" spans="1:5" x14ac:dyDescent="0.25">
      <c r="A2309" s="313" t="s">
        <v>13816</v>
      </c>
      <c r="B2309" s="304">
        <v>1</v>
      </c>
      <c r="C2309" s="2"/>
      <c r="D2309" s="305" t="s">
        <v>13817</v>
      </c>
      <c r="E2309" s="304">
        <v>1</v>
      </c>
    </row>
    <row r="2310" spans="1:5" x14ac:dyDescent="0.25">
      <c r="A2310" s="313" t="s">
        <v>13818</v>
      </c>
      <c r="B2310" s="304">
        <v>1</v>
      </c>
      <c r="C2310" s="2"/>
      <c r="D2310" s="305" t="s">
        <v>13819</v>
      </c>
      <c r="E2310" s="304">
        <v>1</v>
      </c>
    </row>
    <row r="2311" spans="1:5" x14ac:dyDescent="0.25">
      <c r="A2311" s="313" t="s">
        <v>13820</v>
      </c>
      <c r="B2311" s="304">
        <v>1</v>
      </c>
      <c r="C2311" s="2"/>
      <c r="D2311" s="305" t="s">
        <v>13821</v>
      </c>
      <c r="E2311" s="304">
        <v>1</v>
      </c>
    </row>
    <row r="2312" spans="1:5" x14ac:dyDescent="0.25">
      <c r="A2312" s="313" t="s">
        <v>13822</v>
      </c>
      <c r="B2312" s="304">
        <v>1</v>
      </c>
      <c r="C2312" s="2"/>
      <c r="D2312" s="305" t="s">
        <v>13823</v>
      </c>
      <c r="E2312" s="304">
        <v>1</v>
      </c>
    </row>
    <row r="2313" spans="1:5" x14ac:dyDescent="0.25">
      <c r="A2313" s="313" t="s">
        <v>13824</v>
      </c>
      <c r="B2313" s="304">
        <v>1</v>
      </c>
      <c r="C2313" s="2"/>
      <c r="D2313" s="305" t="s">
        <v>13825</v>
      </c>
      <c r="E2313" s="304">
        <v>1</v>
      </c>
    </row>
    <row r="2314" spans="1:5" x14ac:dyDescent="0.25">
      <c r="A2314" s="313" t="s">
        <v>13826</v>
      </c>
      <c r="B2314" s="304">
        <v>1</v>
      </c>
      <c r="C2314" s="2"/>
      <c r="D2314" s="305" t="s">
        <v>13827</v>
      </c>
      <c r="E2314" s="304">
        <v>1</v>
      </c>
    </row>
    <row r="2315" spans="1:5" x14ac:dyDescent="0.25">
      <c r="A2315" s="313" t="s">
        <v>7942</v>
      </c>
      <c r="B2315" s="304">
        <v>1</v>
      </c>
      <c r="C2315" s="2"/>
      <c r="D2315" s="305" t="s">
        <v>13828</v>
      </c>
      <c r="E2315" s="304">
        <v>1</v>
      </c>
    </row>
    <row r="2316" spans="1:5" x14ac:dyDescent="0.25">
      <c r="A2316" s="313" t="s">
        <v>13829</v>
      </c>
      <c r="B2316" s="304">
        <v>1</v>
      </c>
      <c r="C2316" s="2"/>
      <c r="D2316" s="305" t="s">
        <v>13830</v>
      </c>
      <c r="E2316" s="304">
        <v>1</v>
      </c>
    </row>
    <row r="2317" spans="1:5" ht="30" x14ac:dyDescent="0.25">
      <c r="A2317" s="313" t="s">
        <v>7945</v>
      </c>
      <c r="B2317" s="304">
        <v>1</v>
      </c>
      <c r="C2317" s="2"/>
      <c r="D2317" s="305" t="s">
        <v>13831</v>
      </c>
      <c r="E2317" s="304">
        <v>1</v>
      </c>
    </row>
    <row r="2318" spans="1:5" ht="45" x14ac:dyDescent="0.25">
      <c r="A2318" s="313" t="s">
        <v>13832</v>
      </c>
      <c r="B2318" s="304">
        <v>1</v>
      </c>
      <c r="C2318" s="2"/>
      <c r="D2318" s="305" t="s">
        <v>13833</v>
      </c>
      <c r="E2318" s="304">
        <v>1</v>
      </c>
    </row>
    <row r="2319" spans="1:5" x14ac:dyDescent="0.25">
      <c r="A2319" s="313" t="s">
        <v>13834</v>
      </c>
      <c r="B2319" s="304">
        <v>1</v>
      </c>
      <c r="C2319" s="2"/>
      <c r="D2319" s="305" t="s">
        <v>13835</v>
      </c>
      <c r="E2319" s="304">
        <v>1</v>
      </c>
    </row>
    <row r="2320" spans="1:5" x14ac:dyDescent="0.25">
      <c r="A2320" s="313" t="s">
        <v>13836</v>
      </c>
      <c r="B2320" s="304">
        <v>1</v>
      </c>
      <c r="C2320" s="2"/>
      <c r="D2320" s="305" t="s">
        <v>13837</v>
      </c>
      <c r="E2320" s="304">
        <v>1</v>
      </c>
    </row>
    <row r="2321" spans="1:5" x14ac:dyDescent="0.25">
      <c r="A2321" s="313" t="s">
        <v>13838</v>
      </c>
      <c r="B2321" s="304">
        <v>1</v>
      </c>
      <c r="C2321" s="2"/>
      <c r="D2321" s="305" t="s">
        <v>13839</v>
      </c>
      <c r="E2321" s="304">
        <v>1</v>
      </c>
    </row>
    <row r="2322" spans="1:5" x14ac:dyDescent="0.25">
      <c r="A2322" s="313" t="s">
        <v>13840</v>
      </c>
      <c r="B2322" s="304">
        <v>1</v>
      </c>
      <c r="C2322" s="2"/>
      <c r="D2322" s="305" t="s">
        <v>13841</v>
      </c>
      <c r="E2322" s="304">
        <v>1</v>
      </c>
    </row>
    <row r="2323" spans="1:5" x14ac:dyDescent="0.25">
      <c r="A2323" s="313" t="s">
        <v>13842</v>
      </c>
      <c r="B2323" s="304">
        <v>1</v>
      </c>
      <c r="C2323" s="2"/>
      <c r="D2323" s="305" t="s">
        <v>13843</v>
      </c>
      <c r="E2323" s="304">
        <v>1</v>
      </c>
    </row>
    <row r="2324" spans="1:5" x14ac:dyDescent="0.25">
      <c r="A2324" s="313" t="s">
        <v>13844</v>
      </c>
      <c r="B2324" s="304">
        <v>1</v>
      </c>
      <c r="C2324" s="2"/>
      <c r="D2324" s="305" t="s">
        <v>13845</v>
      </c>
      <c r="E2324" s="304">
        <v>1</v>
      </c>
    </row>
    <row r="2325" spans="1:5" x14ac:dyDescent="0.25">
      <c r="A2325" s="313" t="s">
        <v>13846</v>
      </c>
      <c r="B2325" s="304">
        <v>1</v>
      </c>
      <c r="C2325" s="2"/>
      <c r="D2325" s="305" t="s">
        <v>13847</v>
      </c>
      <c r="E2325" s="304"/>
    </row>
    <row r="2326" spans="1:5" x14ac:dyDescent="0.25">
      <c r="A2326" s="313" t="s">
        <v>13848</v>
      </c>
      <c r="B2326" s="304">
        <v>1</v>
      </c>
      <c r="C2326" s="2"/>
      <c r="D2326" s="305"/>
      <c r="E2326" s="304"/>
    </row>
    <row r="2327" spans="1:5" x14ac:dyDescent="0.25">
      <c r="A2327" s="313" t="s">
        <v>13849</v>
      </c>
      <c r="B2327" s="304">
        <v>1</v>
      </c>
      <c r="C2327" s="2"/>
      <c r="D2327" s="305"/>
      <c r="E2327" s="304"/>
    </row>
    <row r="2328" spans="1:5" x14ac:dyDescent="0.25">
      <c r="A2328" s="313" t="s">
        <v>13850</v>
      </c>
      <c r="B2328" s="304">
        <v>1</v>
      </c>
      <c r="C2328" s="2"/>
      <c r="D2328" s="305"/>
      <c r="E2328" s="304"/>
    </row>
    <row r="2329" spans="1:5" x14ac:dyDescent="0.25">
      <c r="A2329" s="313" t="s">
        <v>13851</v>
      </c>
      <c r="B2329" s="304">
        <v>1</v>
      </c>
      <c r="C2329" s="2"/>
      <c r="D2329" s="305"/>
      <c r="E2329" s="304"/>
    </row>
    <row r="2330" spans="1:5" x14ac:dyDescent="0.25">
      <c r="A2330" s="313" t="s">
        <v>13852</v>
      </c>
      <c r="B2330" s="304">
        <v>1</v>
      </c>
      <c r="C2330" s="2"/>
      <c r="D2330" s="305"/>
      <c r="E2330" s="304"/>
    </row>
    <row r="2331" spans="1:5" x14ac:dyDescent="0.25">
      <c r="A2331" s="313" t="s">
        <v>13853</v>
      </c>
      <c r="B2331" s="304">
        <v>1</v>
      </c>
      <c r="C2331" s="2"/>
      <c r="D2331" s="305"/>
      <c r="E2331" s="304"/>
    </row>
    <row r="2332" spans="1:5" x14ac:dyDescent="0.25">
      <c r="A2332" s="313" t="s">
        <v>13854</v>
      </c>
      <c r="B2332" s="304">
        <v>1</v>
      </c>
      <c r="C2332" s="2"/>
      <c r="D2332" s="305"/>
      <c r="E2332" s="304"/>
    </row>
    <row r="2333" spans="1:5" x14ac:dyDescent="0.25">
      <c r="A2333" s="313" t="s">
        <v>13855</v>
      </c>
      <c r="B2333" s="304">
        <v>1</v>
      </c>
      <c r="C2333" s="2"/>
      <c r="D2333" s="305"/>
      <c r="E2333" s="304"/>
    </row>
    <row r="2334" spans="1:5" x14ac:dyDescent="0.25">
      <c r="A2334" s="313" t="s">
        <v>13856</v>
      </c>
      <c r="B2334" s="304">
        <v>1</v>
      </c>
      <c r="C2334" s="2"/>
      <c r="D2334" s="305"/>
      <c r="E2334" s="304"/>
    </row>
    <row r="2335" spans="1:5" x14ac:dyDescent="0.25">
      <c r="A2335" s="313" t="s">
        <v>13857</v>
      </c>
      <c r="B2335" s="304">
        <v>1</v>
      </c>
      <c r="C2335" s="2"/>
      <c r="D2335" s="305"/>
      <c r="E2335" s="304"/>
    </row>
    <row r="2336" spans="1:5" ht="30" x14ac:dyDescent="0.25">
      <c r="A2336" s="313" t="s">
        <v>13858</v>
      </c>
      <c r="B2336" s="304">
        <v>1</v>
      </c>
      <c r="C2336" s="2"/>
      <c r="D2336" s="305"/>
      <c r="E2336" s="304"/>
    </row>
    <row r="2337" spans="1:5" ht="30" x14ac:dyDescent="0.25">
      <c r="A2337" s="313" t="s">
        <v>13859</v>
      </c>
      <c r="B2337" s="304">
        <v>1</v>
      </c>
      <c r="C2337" s="2"/>
      <c r="D2337" s="305"/>
      <c r="E2337" s="304"/>
    </row>
    <row r="2338" spans="1:5" x14ac:dyDescent="0.25">
      <c r="A2338" s="313" t="s">
        <v>13860</v>
      </c>
      <c r="B2338" s="304">
        <v>1</v>
      </c>
      <c r="C2338" s="2"/>
      <c r="D2338" s="305"/>
      <c r="E2338" s="304"/>
    </row>
    <row r="2339" spans="1:5" x14ac:dyDescent="0.25">
      <c r="A2339" s="313" t="s">
        <v>13861</v>
      </c>
      <c r="B2339" s="304">
        <v>1</v>
      </c>
      <c r="C2339" s="2"/>
      <c r="D2339" s="305"/>
      <c r="E2339" s="304"/>
    </row>
    <row r="2340" spans="1:5" x14ac:dyDescent="0.25">
      <c r="A2340" s="313" t="s">
        <v>13862</v>
      </c>
      <c r="B2340" s="304">
        <v>1</v>
      </c>
      <c r="C2340" s="2"/>
      <c r="D2340" s="305"/>
      <c r="E2340" s="304"/>
    </row>
    <row r="2341" spans="1:5" x14ac:dyDescent="0.25">
      <c r="A2341" s="313" t="s">
        <v>13863</v>
      </c>
      <c r="B2341" s="304">
        <v>1</v>
      </c>
      <c r="C2341" s="2"/>
      <c r="D2341" s="305"/>
      <c r="E2341" s="304"/>
    </row>
    <row r="2342" spans="1:5" x14ac:dyDescent="0.25">
      <c r="A2342" s="313" t="s">
        <v>13864</v>
      </c>
      <c r="B2342" s="304">
        <v>1</v>
      </c>
      <c r="C2342" s="2"/>
      <c r="D2342" s="305"/>
      <c r="E2342" s="304"/>
    </row>
    <row r="2343" spans="1:5" x14ac:dyDescent="0.25">
      <c r="A2343" s="313" t="s">
        <v>13865</v>
      </c>
      <c r="B2343" s="304">
        <v>1</v>
      </c>
      <c r="C2343" s="2"/>
      <c r="D2343" s="305"/>
      <c r="E2343" s="304"/>
    </row>
    <row r="2344" spans="1:5" x14ac:dyDescent="0.25">
      <c r="A2344" s="313" t="s">
        <v>13866</v>
      </c>
      <c r="B2344" s="304">
        <v>1</v>
      </c>
      <c r="C2344" s="2"/>
      <c r="D2344" s="305"/>
      <c r="E2344" s="304"/>
    </row>
    <row r="2345" spans="1:5" x14ac:dyDescent="0.25">
      <c r="A2345" s="313" t="s">
        <v>13867</v>
      </c>
      <c r="B2345" s="304">
        <v>1</v>
      </c>
      <c r="C2345" s="2"/>
      <c r="D2345" s="305"/>
      <c r="E2345" s="304"/>
    </row>
    <row r="2346" spans="1:5" x14ac:dyDescent="0.25">
      <c r="A2346" s="313" t="s">
        <v>13868</v>
      </c>
      <c r="B2346" s="304">
        <v>1</v>
      </c>
      <c r="C2346" s="2"/>
      <c r="D2346" s="305"/>
      <c r="E2346" s="304"/>
    </row>
    <row r="2347" spans="1:5" x14ac:dyDescent="0.25">
      <c r="A2347" s="313" t="s">
        <v>13869</v>
      </c>
      <c r="B2347" s="304">
        <v>1</v>
      </c>
      <c r="C2347" s="2"/>
      <c r="D2347" s="305"/>
      <c r="E2347" s="304"/>
    </row>
    <row r="2348" spans="1:5" ht="30" x14ac:dyDescent="0.25">
      <c r="A2348" s="313" t="s">
        <v>13870</v>
      </c>
      <c r="B2348" s="304">
        <v>1</v>
      </c>
      <c r="C2348" s="2"/>
      <c r="D2348" s="305"/>
      <c r="E2348" s="304"/>
    </row>
    <row r="2349" spans="1:5" x14ac:dyDescent="0.25">
      <c r="A2349" s="313" t="s">
        <v>13871</v>
      </c>
      <c r="B2349" s="304">
        <v>1</v>
      </c>
      <c r="C2349" s="2"/>
      <c r="D2349" s="305"/>
      <c r="E2349" s="304"/>
    </row>
    <row r="2350" spans="1:5" x14ac:dyDescent="0.25">
      <c r="A2350" s="313" t="s">
        <v>13872</v>
      </c>
      <c r="B2350" s="304">
        <v>1</v>
      </c>
      <c r="C2350" s="2"/>
      <c r="D2350" s="305"/>
      <c r="E2350" s="304"/>
    </row>
    <row r="2351" spans="1:5" x14ac:dyDescent="0.25">
      <c r="A2351" s="313" t="s">
        <v>13873</v>
      </c>
      <c r="B2351" s="304">
        <v>1</v>
      </c>
      <c r="C2351" s="2"/>
      <c r="D2351" s="305"/>
      <c r="E2351" s="304"/>
    </row>
    <row r="2352" spans="1:5" x14ac:dyDescent="0.25">
      <c r="A2352" s="313" t="s">
        <v>13874</v>
      </c>
      <c r="B2352" s="304">
        <v>1</v>
      </c>
      <c r="C2352" s="2"/>
      <c r="D2352" s="305"/>
      <c r="E2352" s="304"/>
    </row>
    <row r="2353" spans="1:5" x14ac:dyDescent="0.25">
      <c r="A2353" s="313" t="s">
        <v>13875</v>
      </c>
      <c r="B2353" s="304">
        <v>1</v>
      </c>
      <c r="C2353" s="2"/>
      <c r="D2353" s="305"/>
      <c r="E2353" s="304"/>
    </row>
    <row r="2354" spans="1:5" ht="30" x14ac:dyDescent="0.25">
      <c r="A2354" s="313" t="s">
        <v>13876</v>
      </c>
      <c r="B2354" s="304">
        <v>1</v>
      </c>
      <c r="C2354" s="2"/>
      <c r="D2354" s="305"/>
      <c r="E2354" s="304"/>
    </row>
    <row r="2355" spans="1:5" x14ac:dyDescent="0.25">
      <c r="A2355" s="313" t="s">
        <v>13877</v>
      </c>
      <c r="B2355" s="304">
        <v>1</v>
      </c>
      <c r="C2355" s="2"/>
      <c r="D2355" s="305"/>
      <c r="E2355" s="304"/>
    </row>
    <row r="2356" spans="1:5" ht="30" x14ac:dyDescent="0.25">
      <c r="A2356" s="313" t="s">
        <v>13878</v>
      </c>
      <c r="B2356" s="304">
        <v>1</v>
      </c>
      <c r="C2356" s="2"/>
      <c r="D2356" s="305"/>
      <c r="E2356" s="304"/>
    </row>
    <row r="2357" spans="1:5" ht="30" x14ac:dyDescent="0.25">
      <c r="A2357" s="313" t="s">
        <v>13879</v>
      </c>
      <c r="B2357" s="304">
        <v>1</v>
      </c>
      <c r="C2357" s="2"/>
      <c r="D2357" s="305"/>
      <c r="E2357" s="304"/>
    </row>
    <row r="2358" spans="1:5" x14ac:dyDescent="0.25">
      <c r="A2358" s="313" t="s">
        <v>13880</v>
      </c>
      <c r="B2358" s="304">
        <v>1</v>
      </c>
      <c r="C2358" s="2"/>
      <c r="D2358" s="305"/>
      <c r="E2358" s="304"/>
    </row>
    <row r="2359" spans="1:5" x14ac:dyDescent="0.25">
      <c r="A2359" s="313" t="s">
        <v>13881</v>
      </c>
      <c r="B2359" s="304">
        <v>1</v>
      </c>
      <c r="C2359" s="2"/>
      <c r="D2359" s="305"/>
      <c r="E2359" s="304"/>
    </row>
    <row r="2360" spans="1:5" x14ac:dyDescent="0.25">
      <c r="A2360" s="313" t="s">
        <v>13882</v>
      </c>
      <c r="B2360" s="304">
        <v>1</v>
      </c>
      <c r="C2360" s="2"/>
      <c r="D2360" s="305"/>
      <c r="E2360" s="304"/>
    </row>
    <row r="2361" spans="1:5" x14ac:dyDescent="0.25">
      <c r="A2361" s="313" t="s">
        <v>13883</v>
      </c>
      <c r="B2361" s="304">
        <v>1</v>
      </c>
      <c r="C2361" s="2"/>
      <c r="D2361" s="305"/>
      <c r="E2361" s="304"/>
    </row>
    <row r="2362" spans="1:5" x14ac:dyDescent="0.25">
      <c r="A2362" s="313" t="s">
        <v>13884</v>
      </c>
      <c r="B2362" s="304">
        <v>1</v>
      </c>
      <c r="C2362" s="2"/>
      <c r="D2362" s="305"/>
      <c r="E2362" s="304"/>
    </row>
    <row r="2363" spans="1:5" x14ac:dyDescent="0.25">
      <c r="A2363" s="313" t="s">
        <v>13885</v>
      </c>
      <c r="B2363" s="304">
        <v>1</v>
      </c>
      <c r="C2363" s="2"/>
      <c r="D2363" s="305"/>
      <c r="E2363" s="304"/>
    </row>
    <row r="2364" spans="1:5" ht="30" x14ac:dyDescent="0.25">
      <c r="A2364" s="313" t="s">
        <v>13886</v>
      </c>
      <c r="B2364" s="304">
        <v>1</v>
      </c>
      <c r="C2364" s="2"/>
      <c r="D2364" s="305"/>
      <c r="E2364" s="304"/>
    </row>
    <row r="2365" spans="1:5" x14ac:dyDescent="0.25">
      <c r="A2365" s="313" t="s">
        <v>13887</v>
      </c>
      <c r="B2365" s="304">
        <v>1</v>
      </c>
      <c r="C2365" s="2"/>
      <c r="D2365" s="305"/>
      <c r="E2365" s="304"/>
    </row>
    <row r="2366" spans="1:5" ht="30" x14ac:dyDescent="0.25">
      <c r="A2366" s="313" t="s">
        <v>13888</v>
      </c>
      <c r="B2366" s="304">
        <v>1</v>
      </c>
      <c r="C2366" s="2"/>
      <c r="D2366" s="305"/>
      <c r="E2366" s="304"/>
    </row>
    <row r="2367" spans="1:5" ht="30" x14ac:dyDescent="0.25">
      <c r="A2367" s="313" t="s">
        <v>13889</v>
      </c>
      <c r="B2367" s="304">
        <v>1</v>
      </c>
      <c r="C2367" s="2"/>
      <c r="D2367" s="305"/>
      <c r="E2367" s="304"/>
    </row>
    <row r="2368" spans="1:5" x14ac:dyDescent="0.25">
      <c r="A2368" s="313" t="s">
        <v>13890</v>
      </c>
      <c r="B2368" s="304">
        <v>1</v>
      </c>
      <c r="C2368" s="2"/>
      <c r="D2368" s="305"/>
      <c r="E2368" s="304"/>
    </row>
    <row r="2369" spans="1:5" ht="30" x14ac:dyDescent="0.25">
      <c r="A2369" s="313" t="s">
        <v>13891</v>
      </c>
      <c r="B2369" s="304">
        <v>1</v>
      </c>
      <c r="C2369" s="2"/>
      <c r="D2369" s="305"/>
      <c r="E2369" s="304"/>
    </row>
    <row r="2370" spans="1:5" x14ac:dyDescent="0.25">
      <c r="A2370" s="313" t="s">
        <v>13892</v>
      </c>
      <c r="B2370" s="304">
        <v>1</v>
      </c>
      <c r="C2370" s="2"/>
      <c r="D2370" s="305"/>
      <c r="E2370" s="304"/>
    </row>
    <row r="2371" spans="1:5" x14ac:dyDescent="0.25">
      <c r="A2371" s="313" t="s">
        <v>13893</v>
      </c>
      <c r="B2371" s="304">
        <v>1</v>
      </c>
      <c r="C2371" s="2"/>
      <c r="D2371" s="305"/>
      <c r="E2371" s="304"/>
    </row>
    <row r="2372" spans="1:5" x14ac:dyDescent="0.25">
      <c r="A2372" s="313" t="s">
        <v>13894</v>
      </c>
      <c r="B2372" s="304">
        <v>1</v>
      </c>
      <c r="C2372" s="2"/>
      <c r="D2372" s="305"/>
      <c r="E2372" s="304"/>
    </row>
    <row r="2373" spans="1:5" x14ac:dyDescent="0.25">
      <c r="A2373" s="313" t="s">
        <v>13895</v>
      </c>
      <c r="B2373" s="304">
        <v>1</v>
      </c>
      <c r="C2373" s="2"/>
      <c r="D2373" s="305"/>
      <c r="E2373" s="304"/>
    </row>
    <row r="2374" spans="1:5" x14ac:dyDescent="0.25">
      <c r="A2374" s="313" t="s">
        <v>13896</v>
      </c>
      <c r="B2374" s="304">
        <v>1</v>
      </c>
      <c r="C2374" s="2"/>
      <c r="D2374" s="305"/>
      <c r="E2374" s="304"/>
    </row>
    <row r="2375" spans="1:5" x14ac:dyDescent="0.25">
      <c r="A2375" s="313" t="s">
        <v>13897</v>
      </c>
      <c r="B2375" s="304">
        <v>1</v>
      </c>
      <c r="C2375" s="2"/>
      <c r="D2375" s="305"/>
      <c r="E2375" s="304"/>
    </row>
    <row r="2376" spans="1:5" x14ac:dyDescent="0.25">
      <c r="A2376" s="313" t="s">
        <v>13898</v>
      </c>
      <c r="B2376" s="304">
        <v>1</v>
      </c>
      <c r="C2376" s="2"/>
      <c r="D2376" s="305"/>
      <c r="E2376" s="304"/>
    </row>
    <row r="2377" spans="1:5" x14ac:dyDescent="0.25">
      <c r="A2377" s="313" t="s">
        <v>13899</v>
      </c>
      <c r="B2377" s="304">
        <v>1</v>
      </c>
      <c r="C2377" s="2"/>
      <c r="D2377" s="305"/>
      <c r="E2377" s="304"/>
    </row>
    <row r="2378" spans="1:5" x14ac:dyDescent="0.25">
      <c r="A2378" s="313" t="s">
        <v>13900</v>
      </c>
      <c r="B2378" s="304">
        <v>1</v>
      </c>
      <c r="C2378" s="2"/>
      <c r="D2378" s="305"/>
      <c r="E2378" s="304"/>
    </row>
    <row r="2379" spans="1:5" x14ac:dyDescent="0.25">
      <c r="A2379" s="313" t="s">
        <v>13901</v>
      </c>
      <c r="B2379" s="304">
        <v>1</v>
      </c>
      <c r="C2379" s="2"/>
      <c r="D2379" s="305"/>
      <c r="E2379" s="304"/>
    </row>
    <row r="2380" spans="1:5" x14ac:dyDescent="0.25">
      <c r="A2380" s="313" t="s">
        <v>13902</v>
      </c>
      <c r="B2380" s="304">
        <v>1</v>
      </c>
      <c r="C2380" s="2"/>
      <c r="D2380" s="305"/>
      <c r="E2380" s="304"/>
    </row>
    <row r="2381" spans="1:5" x14ac:dyDescent="0.25">
      <c r="A2381" s="313" t="s">
        <v>13903</v>
      </c>
      <c r="B2381" s="304">
        <v>1</v>
      </c>
      <c r="C2381" s="2"/>
      <c r="D2381" s="305"/>
      <c r="E2381" s="304"/>
    </row>
    <row r="2382" spans="1:5" x14ac:dyDescent="0.25">
      <c r="A2382" s="313" t="s">
        <v>13904</v>
      </c>
      <c r="B2382" s="304">
        <v>1</v>
      </c>
      <c r="C2382" s="2"/>
      <c r="D2382" s="305"/>
      <c r="E2382" s="304"/>
    </row>
    <row r="2383" spans="1:5" x14ac:dyDescent="0.25">
      <c r="A2383" s="313" t="s">
        <v>13905</v>
      </c>
      <c r="B2383" s="304">
        <v>1</v>
      </c>
      <c r="C2383" s="2"/>
      <c r="D2383" s="305"/>
      <c r="E2383" s="304"/>
    </row>
    <row r="2384" spans="1:5" x14ac:dyDescent="0.25">
      <c r="A2384" s="313" t="s">
        <v>13906</v>
      </c>
      <c r="B2384" s="304">
        <v>1</v>
      </c>
      <c r="C2384" s="2"/>
      <c r="D2384" s="305"/>
      <c r="E2384" s="304"/>
    </row>
    <row r="2385" spans="1:5" x14ac:dyDescent="0.25">
      <c r="A2385" s="313" t="s">
        <v>13907</v>
      </c>
      <c r="B2385" s="304">
        <v>1</v>
      </c>
      <c r="C2385" s="2"/>
      <c r="D2385" s="305"/>
      <c r="E2385" s="304"/>
    </row>
    <row r="2386" spans="1:5" x14ac:dyDescent="0.25">
      <c r="A2386" s="313" t="s">
        <v>13908</v>
      </c>
      <c r="B2386" s="304">
        <v>1</v>
      </c>
      <c r="C2386" s="2"/>
      <c r="D2386" s="305"/>
      <c r="E2386" s="304"/>
    </row>
    <row r="2387" spans="1:5" x14ac:dyDescent="0.25">
      <c r="A2387" s="313" t="s">
        <v>13909</v>
      </c>
      <c r="B2387" s="304">
        <v>1</v>
      </c>
      <c r="C2387" s="2"/>
      <c r="D2387" s="305"/>
      <c r="E2387" s="304"/>
    </row>
    <row r="2388" spans="1:5" x14ac:dyDescent="0.25">
      <c r="A2388" s="313" t="s">
        <v>13910</v>
      </c>
      <c r="B2388" s="304">
        <v>1</v>
      </c>
      <c r="C2388" s="2"/>
      <c r="D2388" s="305"/>
      <c r="E2388" s="304"/>
    </row>
    <row r="2389" spans="1:5" x14ac:dyDescent="0.25">
      <c r="A2389" s="313" t="s">
        <v>13911</v>
      </c>
      <c r="B2389" s="304">
        <v>1</v>
      </c>
      <c r="C2389" s="2"/>
      <c r="D2389" s="305"/>
      <c r="E2389" s="304"/>
    </row>
    <row r="2390" spans="1:5" x14ac:dyDescent="0.25">
      <c r="A2390" s="313" t="s">
        <v>13912</v>
      </c>
      <c r="B2390" s="304">
        <v>1</v>
      </c>
      <c r="C2390" s="2"/>
      <c r="D2390" s="305"/>
      <c r="E2390" s="304"/>
    </row>
    <row r="2391" spans="1:5" x14ac:dyDescent="0.25">
      <c r="A2391" s="313" t="s">
        <v>13913</v>
      </c>
      <c r="B2391" s="304">
        <v>1</v>
      </c>
      <c r="C2391" s="2"/>
      <c r="D2391" s="305"/>
      <c r="E2391" s="304"/>
    </row>
    <row r="2392" spans="1:5" x14ac:dyDescent="0.25">
      <c r="A2392" s="313" t="s">
        <v>13914</v>
      </c>
      <c r="B2392" s="304">
        <v>1</v>
      </c>
      <c r="C2392" s="2"/>
      <c r="D2392" s="305"/>
      <c r="E2392" s="304"/>
    </row>
    <row r="2393" spans="1:5" x14ac:dyDescent="0.25">
      <c r="A2393" s="313" t="s">
        <v>13915</v>
      </c>
      <c r="B2393" s="304">
        <v>1</v>
      </c>
      <c r="C2393" s="2"/>
      <c r="D2393" s="305"/>
      <c r="E2393" s="304"/>
    </row>
    <row r="2394" spans="1:5" ht="30" x14ac:dyDescent="0.25">
      <c r="A2394" s="313" t="s">
        <v>13916</v>
      </c>
      <c r="B2394" s="304">
        <v>1</v>
      </c>
      <c r="C2394" s="2"/>
      <c r="D2394" s="305"/>
      <c r="E2394" s="304"/>
    </row>
    <row r="2395" spans="1:5" x14ac:dyDescent="0.25">
      <c r="A2395" s="313" t="s">
        <v>13917</v>
      </c>
      <c r="B2395" s="304">
        <v>1</v>
      </c>
      <c r="C2395" s="2"/>
      <c r="D2395" s="305"/>
      <c r="E2395" s="304"/>
    </row>
    <row r="2396" spans="1:5" ht="30" x14ac:dyDescent="0.25">
      <c r="A2396" s="313" t="s">
        <v>13918</v>
      </c>
      <c r="B2396" s="304">
        <v>1</v>
      </c>
      <c r="C2396" s="2"/>
      <c r="D2396" s="305"/>
      <c r="E2396" s="304"/>
    </row>
    <row r="2397" spans="1:5" x14ac:dyDescent="0.25">
      <c r="A2397" s="313" t="s">
        <v>13919</v>
      </c>
      <c r="B2397" s="304">
        <v>1</v>
      </c>
      <c r="C2397" s="2"/>
      <c r="D2397" s="305"/>
      <c r="E2397" s="304"/>
    </row>
    <row r="2398" spans="1:5" x14ac:dyDescent="0.25">
      <c r="A2398" s="313" t="s">
        <v>13920</v>
      </c>
      <c r="B2398" s="304">
        <v>1</v>
      </c>
      <c r="C2398" s="2"/>
      <c r="D2398" s="305"/>
      <c r="E2398" s="304"/>
    </row>
    <row r="2399" spans="1:5" x14ac:dyDescent="0.25">
      <c r="A2399" s="313" t="s">
        <v>13921</v>
      </c>
      <c r="B2399" s="304">
        <v>1</v>
      </c>
      <c r="C2399" s="2"/>
      <c r="D2399" s="305"/>
      <c r="E2399" s="304"/>
    </row>
    <row r="2400" spans="1:5" ht="30" x14ac:dyDescent="0.25">
      <c r="A2400" s="313" t="s">
        <v>13922</v>
      </c>
      <c r="B2400" s="304">
        <v>1</v>
      </c>
      <c r="C2400" s="2"/>
      <c r="D2400" s="305"/>
      <c r="E2400" s="304"/>
    </row>
    <row r="2401" spans="1:5" x14ac:dyDescent="0.25">
      <c r="A2401" s="313" t="s">
        <v>13923</v>
      </c>
      <c r="B2401" s="304">
        <v>1</v>
      </c>
      <c r="C2401" s="2"/>
      <c r="D2401" s="305"/>
      <c r="E2401" s="304"/>
    </row>
    <row r="2402" spans="1:5" x14ac:dyDescent="0.25">
      <c r="A2402" s="313" t="s">
        <v>13924</v>
      </c>
      <c r="B2402" s="304">
        <v>1</v>
      </c>
      <c r="C2402" s="2"/>
      <c r="D2402" s="305"/>
      <c r="E2402" s="304"/>
    </row>
    <row r="2403" spans="1:5" x14ac:dyDescent="0.25">
      <c r="A2403" s="313" t="s">
        <v>13925</v>
      </c>
      <c r="B2403" s="304">
        <v>1</v>
      </c>
      <c r="C2403" s="2"/>
      <c r="D2403" s="305"/>
      <c r="E2403" s="304"/>
    </row>
    <row r="2404" spans="1:5" x14ac:dyDescent="0.25">
      <c r="A2404" s="313" t="s">
        <v>13926</v>
      </c>
      <c r="B2404" s="304">
        <v>1</v>
      </c>
      <c r="C2404" s="2"/>
      <c r="D2404" s="305"/>
      <c r="E2404" s="304"/>
    </row>
    <row r="2405" spans="1:5" x14ac:dyDescent="0.25">
      <c r="A2405" s="313" t="s">
        <v>13927</v>
      </c>
      <c r="B2405" s="304">
        <v>1</v>
      </c>
      <c r="C2405" s="2"/>
      <c r="D2405" s="305"/>
      <c r="E2405" s="304"/>
    </row>
    <row r="2406" spans="1:5" x14ac:dyDescent="0.25">
      <c r="A2406" s="313" t="s">
        <v>13928</v>
      </c>
      <c r="B2406" s="304">
        <v>1</v>
      </c>
      <c r="C2406" s="2"/>
      <c r="D2406" s="305"/>
      <c r="E2406" s="304"/>
    </row>
    <row r="2407" spans="1:5" x14ac:dyDescent="0.25">
      <c r="A2407" s="313" t="s">
        <v>13929</v>
      </c>
      <c r="B2407" s="304">
        <v>1</v>
      </c>
      <c r="C2407" s="2"/>
      <c r="D2407" s="305"/>
      <c r="E2407" s="304"/>
    </row>
    <row r="2408" spans="1:5" x14ac:dyDescent="0.25">
      <c r="A2408" s="313" t="s">
        <v>13930</v>
      </c>
      <c r="B2408" s="304">
        <v>1</v>
      </c>
      <c r="C2408" s="2"/>
      <c r="D2408" s="305"/>
      <c r="E2408" s="304"/>
    </row>
    <row r="2409" spans="1:5" ht="30" x14ac:dyDescent="0.25">
      <c r="A2409" s="313" t="s">
        <v>13931</v>
      </c>
      <c r="B2409" s="304">
        <v>1</v>
      </c>
      <c r="C2409" s="2"/>
      <c r="D2409" s="305"/>
      <c r="E2409" s="304"/>
    </row>
    <row r="2410" spans="1:5" x14ac:dyDescent="0.25">
      <c r="A2410" s="313" t="s">
        <v>13932</v>
      </c>
      <c r="B2410" s="304">
        <v>1</v>
      </c>
      <c r="C2410" s="2"/>
      <c r="D2410" s="305"/>
      <c r="E2410" s="304"/>
    </row>
    <row r="2411" spans="1:5" x14ac:dyDescent="0.25">
      <c r="A2411" s="313" t="s">
        <v>13933</v>
      </c>
      <c r="B2411" s="304">
        <v>1</v>
      </c>
      <c r="C2411" s="2"/>
      <c r="D2411" s="305"/>
      <c r="E2411" s="304"/>
    </row>
    <row r="2412" spans="1:5" x14ac:dyDescent="0.25">
      <c r="A2412" s="313" t="s">
        <v>13934</v>
      </c>
      <c r="B2412" s="304">
        <v>1</v>
      </c>
      <c r="C2412" s="2"/>
      <c r="D2412" s="305"/>
      <c r="E2412" s="304"/>
    </row>
    <row r="2413" spans="1:5" x14ac:dyDescent="0.25">
      <c r="A2413" s="313" t="s">
        <v>13935</v>
      </c>
      <c r="B2413" s="304">
        <v>1</v>
      </c>
      <c r="C2413" s="2"/>
      <c r="D2413" s="305"/>
      <c r="E2413" s="304"/>
    </row>
    <row r="2414" spans="1:5" x14ac:dyDescent="0.25">
      <c r="A2414" s="313" t="s">
        <v>13936</v>
      </c>
      <c r="B2414" s="304">
        <v>1</v>
      </c>
      <c r="C2414" s="2"/>
      <c r="D2414" s="305"/>
      <c r="E2414" s="304"/>
    </row>
    <row r="2415" spans="1:5" x14ac:dyDescent="0.25">
      <c r="A2415" s="313" t="s">
        <v>13937</v>
      </c>
      <c r="B2415" s="304">
        <v>1</v>
      </c>
      <c r="C2415" s="2"/>
      <c r="D2415" s="305"/>
      <c r="E2415" s="304"/>
    </row>
    <row r="2416" spans="1:5" x14ac:dyDescent="0.25">
      <c r="A2416" s="313" t="s">
        <v>13938</v>
      </c>
      <c r="B2416" s="304">
        <v>1</v>
      </c>
      <c r="C2416" s="2"/>
      <c r="D2416" s="305"/>
      <c r="E2416" s="304"/>
    </row>
    <row r="2417" spans="1:5" x14ac:dyDescent="0.25">
      <c r="A2417" s="313" t="s">
        <v>13939</v>
      </c>
      <c r="B2417" s="304">
        <v>1</v>
      </c>
      <c r="C2417" s="2"/>
      <c r="D2417" s="305"/>
      <c r="E2417" s="304"/>
    </row>
    <row r="2418" spans="1:5" ht="30" x14ac:dyDescent="0.25">
      <c r="A2418" s="313" t="s">
        <v>13940</v>
      </c>
      <c r="B2418" s="304">
        <v>1</v>
      </c>
      <c r="C2418" s="2"/>
      <c r="D2418" s="305"/>
      <c r="E2418" s="304"/>
    </row>
    <row r="2419" spans="1:5" x14ac:dyDescent="0.25">
      <c r="A2419" s="313" t="s">
        <v>13941</v>
      </c>
      <c r="B2419" s="304">
        <v>1</v>
      </c>
      <c r="C2419" s="2"/>
      <c r="D2419" s="305"/>
      <c r="E2419" s="304"/>
    </row>
    <row r="2420" spans="1:5" ht="45" x14ac:dyDescent="0.25">
      <c r="A2420" s="313" t="s">
        <v>13942</v>
      </c>
      <c r="B2420" s="304">
        <v>1</v>
      </c>
      <c r="C2420" s="2"/>
      <c r="D2420" s="305"/>
      <c r="E2420" s="304"/>
    </row>
    <row r="2421" spans="1:5" ht="30" x14ac:dyDescent="0.25">
      <c r="A2421" s="313" t="s">
        <v>13943</v>
      </c>
      <c r="B2421" s="304">
        <v>1</v>
      </c>
      <c r="C2421" s="2"/>
      <c r="D2421" s="305"/>
      <c r="E2421" s="304"/>
    </row>
    <row r="2422" spans="1:5" x14ac:dyDescent="0.25">
      <c r="A2422" s="313" t="s">
        <v>13944</v>
      </c>
      <c r="B2422" s="304">
        <v>1</v>
      </c>
      <c r="C2422" s="2"/>
      <c r="D2422" s="305"/>
      <c r="E2422" s="304"/>
    </row>
    <row r="2423" spans="1:5" x14ac:dyDescent="0.25">
      <c r="A2423" s="313" t="s">
        <v>13945</v>
      </c>
      <c r="B2423" s="304">
        <v>1</v>
      </c>
      <c r="C2423" s="2"/>
      <c r="D2423" s="305"/>
      <c r="E2423" s="304"/>
    </row>
    <row r="2424" spans="1:5" x14ac:dyDescent="0.25">
      <c r="A2424" s="313" t="s">
        <v>13946</v>
      </c>
      <c r="B2424" s="304">
        <v>1</v>
      </c>
      <c r="C2424" s="2"/>
      <c r="D2424" s="305"/>
      <c r="E2424" s="304"/>
    </row>
    <row r="2425" spans="1:5" x14ac:dyDescent="0.25">
      <c r="A2425" s="313" t="s">
        <v>13947</v>
      </c>
      <c r="B2425" s="304">
        <v>1</v>
      </c>
      <c r="C2425" s="2"/>
      <c r="D2425" s="305"/>
      <c r="E2425" s="304"/>
    </row>
    <row r="2426" spans="1:5" x14ac:dyDescent="0.25">
      <c r="A2426" s="313" t="s">
        <v>13948</v>
      </c>
      <c r="B2426" s="304">
        <v>1</v>
      </c>
      <c r="C2426" s="2"/>
      <c r="D2426" s="305"/>
      <c r="E2426" s="304"/>
    </row>
    <row r="2427" spans="1:5" x14ac:dyDescent="0.25">
      <c r="A2427" s="313" t="s">
        <v>13949</v>
      </c>
      <c r="B2427" s="304">
        <v>1</v>
      </c>
      <c r="C2427" s="2"/>
      <c r="D2427" s="305"/>
      <c r="E2427" s="304"/>
    </row>
    <row r="2428" spans="1:5" ht="30" x14ac:dyDescent="0.25">
      <c r="A2428" s="313" t="s">
        <v>13950</v>
      </c>
      <c r="B2428" s="304">
        <v>1</v>
      </c>
      <c r="C2428" s="2"/>
      <c r="D2428" s="305"/>
      <c r="E2428" s="304"/>
    </row>
    <row r="2429" spans="1:5" ht="30" x14ac:dyDescent="0.25">
      <c r="A2429" s="313" t="s">
        <v>13951</v>
      </c>
      <c r="B2429" s="304">
        <v>1</v>
      </c>
      <c r="C2429" s="2"/>
      <c r="D2429" s="305"/>
      <c r="E2429" s="304"/>
    </row>
    <row r="2430" spans="1:5" ht="30" x14ac:dyDescent="0.25">
      <c r="A2430" s="313" t="s">
        <v>13952</v>
      </c>
      <c r="B2430" s="304">
        <v>1</v>
      </c>
      <c r="C2430" s="2"/>
      <c r="D2430" s="305"/>
      <c r="E2430" s="304"/>
    </row>
    <row r="2431" spans="1:5" ht="30" x14ac:dyDescent="0.25">
      <c r="A2431" s="313" t="s">
        <v>13953</v>
      </c>
      <c r="B2431" s="304">
        <v>1</v>
      </c>
      <c r="C2431" s="2"/>
      <c r="D2431" s="305"/>
      <c r="E2431" s="304"/>
    </row>
    <row r="2432" spans="1:5" ht="30" x14ac:dyDescent="0.25">
      <c r="A2432" s="313" t="s">
        <v>13954</v>
      </c>
      <c r="B2432" s="304">
        <v>1</v>
      </c>
      <c r="C2432" s="2"/>
      <c r="D2432" s="305"/>
      <c r="E2432" s="304"/>
    </row>
    <row r="2433" spans="1:5" ht="30" x14ac:dyDescent="0.25">
      <c r="A2433" s="313" t="s">
        <v>13955</v>
      </c>
      <c r="B2433" s="304">
        <v>1</v>
      </c>
      <c r="C2433" s="2"/>
      <c r="D2433" s="305"/>
      <c r="E2433" s="304"/>
    </row>
    <row r="2434" spans="1:5" x14ac:dyDescent="0.25">
      <c r="A2434" s="313" t="s">
        <v>13956</v>
      </c>
      <c r="B2434" s="304">
        <v>1</v>
      </c>
      <c r="C2434" s="2"/>
      <c r="D2434" s="305"/>
      <c r="E2434" s="304"/>
    </row>
    <row r="2435" spans="1:5" ht="30" x14ac:dyDescent="0.25">
      <c r="A2435" s="313" t="s">
        <v>13957</v>
      </c>
      <c r="B2435" s="304">
        <v>1</v>
      </c>
      <c r="C2435" s="2"/>
      <c r="D2435" s="305"/>
      <c r="E2435" s="304"/>
    </row>
    <row r="2436" spans="1:5" ht="30" x14ac:dyDescent="0.25">
      <c r="A2436" s="313" t="s">
        <v>13958</v>
      </c>
      <c r="B2436" s="304">
        <v>1</v>
      </c>
      <c r="C2436" s="2"/>
      <c r="D2436" s="305"/>
      <c r="E2436" s="304"/>
    </row>
    <row r="2437" spans="1:5" x14ac:dyDescent="0.25">
      <c r="A2437" s="313" t="s">
        <v>13959</v>
      </c>
      <c r="B2437" s="304">
        <v>1</v>
      </c>
      <c r="C2437" s="2"/>
      <c r="D2437" s="305"/>
      <c r="E2437" s="304"/>
    </row>
    <row r="2438" spans="1:5" x14ac:dyDescent="0.25">
      <c r="A2438" s="313" t="s">
        <v>13960</v>
      </c>
      <c r="B2438" s="304">
        <v>1</v>
      </c>
      <c r="C2438" s="2"/>
      <c r="D2438" s="305"/>
      <c r="E2438" s="304"/>
    </row>
    <row r="2439" spans="1:5" x14ac:dyDescent="0.25">
      <c r="A2439" s="313" t="s">
        <v>13961</v>
      </c>
      <c r="B2439" s="304">
        <v>1</v>
      </c>
      <c r="C2439" s="2"/>
      <c r="D2439" s="305"/>
      <c r="E2439" s="304"/>
    </row>
    <row r="2440" spans="1:5" x14ac:dyDescent="0.25">
      <c r="A2440" s="313" t="s">
        <v>13962</v>
      </c>
      <c r="B2440" s="304">
        <v>1</v>
      </c>
      <c r="C2440" s="2"/>
      <c r="D2440" s="305"/>
      <c r="E2440" s="304"/>
    </row>
    <row r="2441" spans="1:5" ht="30" x14ac:dyDescent="0.25">
      <c r="A2441" s="313" t="s">
        <v>13963</v>
      </c>
      <c r="B2441" s="304">
        <v>1</v>
      </c>
      <c r="C2441" s="2"/>
      <c r="D2441" s="305"/>
      <c r="E2441" s="304"/>
    </row>
    <row r="2442" spans="1:5" x14ac:dyDescent="0.25">
      <c r="A2442" s="313" t="s">
        <v>13964</v>
      </c>
      <c r="B2442" s="304">
        <v>1</v>
      </c>
      <c r="C2442" s="2"/>
      <c r="D2442" s="305"/>
      <c r="E2442" s="304"/>
    </row>
    <row r="2443" spans="1:5" x14ac:dyDescent="0.25">
      <c r="A2443" s="313" t="s">
        <v>13965</v>
      </c>
      <c r="B2443" s="304">
        <v>1</v>
      </c>
      <c r="C2443" s="2"/>
      <c r="D2443" s="305"/>
      <c r="E2443" s="304"/>
    </row>
    <row r="2444" spans="1:5" x14ac:dyDescent="0.25">
      <c r="A2444" s="313" t="s">
        <v>13966</v>
      </c>
      <c r="B2444" s="304">
        <v>1</v>
      </c>
      <c r="C2444" s="2"/>
      <c r="D2444" s="305"/>
      <c r="E2444" s="304"/>
    </row>
    <row r="2445" spans="1:5" x14ac:dyDescent="0.25">
      <c r="A2445" s="313" t="s">
        <v>13967</v>
      </c>
      <c r="B2445" s="304">
        <v>1</v>
      </c>
      <c r="C2445" s="2"/>
      <c r="D2445" s="305"/>
      <c r="E2445" s="304"/>
    </row>
    <row r="2446" spans="1:5" ht="30" x14ac:dyDescent="0.25">
      <c r="A2446" s="313" t="s">
        <v>13968</v>
      </c>
      <c r="B2446" s="304">
        <v>1</v>
      </c>
      <c r="C2446" s="2"/>
      <c r="D2446" s="305"/>
      <c r="E2446" s="304"/>
    </row>
    <row r="2447" spans="1:5" x14ac:dyDescent="0.25">
      <c r="A2447" s="313" t="s">
        <v>13969</v>
      </c>
      <c r="B2447" s="304">
        <v>1</v>
      </c>
      <c r="C2447" s="2"/>
      <c r="D2447" s="305"/>
      <c r="E2447" s="304"/>
    </row>
    <row r="2448" spans="1:5" x14ac:dyDescent="0.25">
      <c r="A2448" s="313" t="s">
        <v>13970</v>
      </c>
      <c r="B2448" s="304">
        <v>1</v>
      </c>
      <c r="C2448" s="2"/>
      <c r="D2448" s="305"/>
      <c r="E2448" s="304"/>
    </row>
    <row r="2449" spans="1:5" x14ac:dyDescent="0.25">
      <c r="A2449" s="313" t="s">
        <v>13971</v>
      </c>
      <c r="B2449" s="304">
        <v>1</v>
      </c>
      <c r="C2449" s="2"/>
      <c r="D2449" s="305"/>
      <c r="E2449" s="304"/>
    </row>
    <row r="2450" spans="1:5" x14ac:dyDescent="0.25">
      <c r="A2450" s="313" t="s">
        <v>13972</v>
      </c>
      <c r="B2450" s="304">
        <v>1</v>
      </c>
      <c r="C2450" s="2"/>
      <c r="D2450" s="305"/>
      <c r="E2450" s="304"/>
    </row>
    <row r="2451" spans="1:5" ht="30" x14ac:dyDescent="0.25">
      <c r="A2451" s="313" t="s">
        <v>13973</v>
      </c>
      <c r="B2451" s="304">
        <v>1</v>
      </c>
      <c r="C2451" s="2"/>
      <c r="D2451" s="305"/>
      <c r="E2451" s="304"/>
    </row>
    <row r="2452" spans="1:5" ht="30" x14ac:dyDescent="0.25">
      <c r="A2452" s="313" t="s">
        <v>13974</v>
      </c>
      <c r="B2452" s="304">
        <v>1</v>
      </c>
      <c r="C2452" s="2"/>
      <c r="D2452" s="305"/>
      <c r="E2452" s="304"/>
    </row>
    <row r="2453" spans="1:5" x14ac:dyDescent="0.25">
      <c r="A2453" s="313" t="s">
        <v>13975</v>
      </c>
      <c r="B2453" s="304">
        <v>1</v>
      </c>
      <c r="C2453" s="2"/>
      <c r="D2453" s="305"/>
      <c r="E2453" s="304"/>
    </row>
    <row r="2454" spans="1:5" x14ac:dyDescent="0.25">
      <c r="A2454" s="313" t="s">
        <v>13976</v>
      </c>
      <c r="B2454" s="304">
        <v>1</v>
      </c>
      <c r="C2454" s="2"/>
      <c r="D2454" s="305"/>
      <c r="E2454" s="304"/>
    </row>
    <row r="2455" spans="1:5" x14ac:dyDescent="0.25">
      <c r="A2455" s="313" t="s">
        <v>13977</v>
      </c>
      <c r="B2455" s="304">
        <v>1</v>
      </c>
      <c r="C2455" s="2"/>
      <c r="D2455" s="305"/>
      <c r="E2455" s="304"/>
    </row>
    <row r="2456" spans="1:5" ht="30" x14ac:dyDescent="0.25">
      <c r="A2456" s="313" t="s">
        <v>13978</v>
      </c>
      <c r="B2456" s="304">
        <v>1</v>
      </c>
      <c r="C2456" s="2"/>
      <c r="D2456" s="305"/>
      <c r="E2456" s="304"/>
    </row>
    <row r="2457" spans="1:5" x14ac:dyDescent="0.25">
      <c r="A2457" s="313" t="s">
        <v>13979</v>
      </c>
      <c r="B2457" s="304">
        <v>1</v>
      </c>
      <c r="C2457" s="2"/>
      <c r="D2457" s="305"/>
      <c r="E2457" s="304"/>
    </row>
    <row r="2458" spans="1:5" ht="30" x14ac:dyDescent="0.25">
      <c r="A2458" s="313" t="s">
        <v>13980</v>
      </c>
      <c r="B2458" s="304">
        <v>1</v>
      </c>
      <c r="C2458" s="2"/>
      <c r="D2458" s="305"/>
      <c r="E2458" s="304"/>
    </row>
    <row r="2459" spans="1:5" x14ac:dyDescent="0.25">
      <c r="A2459" s="313" t="s">
        <v>13981</v>
      </c>
      <c r="B2459" s="304">
        <v>1</v>
      </c>
      <c r="C2459" s="2"/>
      <c r="D2459" s="305"/>
      <c r="E2459" s="304"/>
    </row>
    <row r="2460" spans="1:5" ht="30" x14ac:dyDescent="0.25">
      <c r="A2460" s="313" t="s">
        <v>13982</v>
      </c>
      <c r="B2460" s="304">
        <v>1</v>
      </c>
      <c r="C2460" s="2"/>
      <c r="D2460" s="305"/>
      <c r="E2460" s="304"/>
    </row>
    <row r="2461" spans="1:5" ht="30" x14ac:dyDescent="0.25">
      <c r="A2461" s="313" t="s">
        <v>13983</v>
      </c>
      <c r="B2461" s="304">
        <v>1</v>
      </c>
      <c r="C2461" s="2"/>
      <c r="D2461" s="305"/>
      <c r="E2461" s="304"/>
    </row>
    <row r="2462" spans="1:5" ht="30" x14ac:dyDescent="0.25">
      <c r="A2462" s="313" t="s">
        <v>13984</v>
      </c>
      <c r="B2462" s="304">
        <v>1</v>
      </c>
      <c r="C2462" s="2"/>
      <c r="D2462" s="305"/>
      <c r="E2462" s="304"/>
    </row>
    <row r="2463" spans="1:5" ht="30" x14ac:dyDescent="0.25">
      <c r="A2463" s="313" t="s">
        <v>13985</v>
      </c>
      <c r="B2463" s="304">
        <v>1</v>
      </c>
      <c r="C2463" s="2"/>
      <c r="D2463" s="305"/>
      <c r="E2463" s="304"/>
    </row>
    <row r="2464" spans="1:5" ht="30" x14ac:dyDescent="0.25">
      <c r="A2464" s="313" t="s">
        <v>13986</v>
      </c>
      <c r="B2464" s="304">
        <v>1</v>
      </c>
      <c r="C2464" s="2"/>
      <c r="D2464" s="305"/>
      <c r="E2464" s="304"/>
    </row>
    <row r="2465" spans="1:5" ht="30" x14ac:dyDescent="0.25">
      <c r="A2465" s="313" t="s">
        <v>13987</v>
      </c>
      <c r="B2465" s="304">
        <v>1</v>
      </c>
      <c r="C2465" s="2"/>
      <c r="D2465" s="305"/>
      <c r="E2465" s="304"/>
    </row>
    <row r="2466" spans="1:5" ht="30" x14ac:dyDescent="0.25">
      <c r="A2466" s="313" t="s">
        <v>13988</v>
      </c>
      <c r="B2466" s="304">
        <v>1</v>
      </c>
      <c r="C2466" s="2"/>
      <c r="D2466" s="305"/>
      <c r="E2466" s="304"/>
    </row>
    <row r="2467" spans="1:5" ht="60" x14ac:dyDescent="0.25">
      <c r="A2467" s="313" t="s">
        <v>13989</v>
      </c>
      <c r="B2467" s="304">
        <v>1</v>
      </c>
      <c r="C2467" s="2"/>
      <c r="D2467" s="305"/>
      <c r="E2467" s="304"/>
    </row>
    <row r="2468" spans="1:5" x14ac:dyDescent="0.25">
      <c r="A2468" s="313" t="s">
        <v>13990</v>
      </c>
      <c r="B2468" s="304">
        <v>1</v>
      </c>
      <c r="C2468" s="2"/>
      <c r="D2468" s="305"/>
      <c r="E2468" s="304"/>
    </row>
    <row r="2469" spans="1:5" x14ac:dyDescent="0.25">
      <c r="A2469" s="313" t="s">
        <v>13991</v>
      </c>
      <c r="B2469" s="304">
        <v>1</v>
      </c>
      <c r="C2469" s="2"/>
      <c r="D2469" s="305"/>
      <c r="E2469" s="304"/>
    </row>
    <row r="2470" spans="1:5" ht="30" x14ac:dyDescent="0.25">
      <c r="A2470" s="313" t="s">
        <v>13992</v>
      </c>
      <c r="B2470" s="304">
        <v>1</v>
      </c>
      <c r="C2470" s="2"/>
      <c r="D2470" s="305"/>
      <c r="E2470" s="304"/>
    </row>
    <row r="2471" spans="1:5" ht="30" x14ac:dyDescent="0.25">
      <c r="A2471" s="313" t="s">
        <v>13993</v>
      </c>
      <c r="B2471" s="304">
        <v>1</v>
      </c>
      <c r="C2471" s="2"/>
      <c r="D2471" s="305"/>
      <c r="E2471" s="304"/>
    </row>
    <row r="2472" spans="1:5" x14ac:dyDescent="0.25">
      <c r="A2472" s="313" t="s">
        <v>13994</v>
      </c>
      <c r="B2472" s="304">
        <v>1</v>
      </c>
      <c r="C2472" s="2"/>
      <c r="D2472" s="305"/>
      <c r="E2472" s="304"/>
    </row>
    <row r="2473" spans="1:5" x14ac:dyDescent="0.25">
      <c r="A2473" s="313" t="s">
        <v>13995</v>
      </c>
      <c r="B2473" s="304">
        <v>1</v>
      </c>
      <c r="C2473" s="2"/>
      <c r="D2473" s="305"/>
      <c r="E2473" s="304"/>
    </row>
    <row r="2474" spans="1:5" x14ac:dyDescent="0.25">
      <c r="A2474" s="313" t="s">
        <v>13996</v>
      </c>
      <c r="B2474" s="304">
        <v>1</v>
      </c>
      <c r="C2474" s="2"/>
      <c r="D2474" s="305"/>
      <c r="E2474" s="304"/>
    </row>
    <row r="2475" spans="1:5" x14ac:dyDescent="0.25">
      <c r="A2475" s="313" t="s">
        <v>13997</v>
      </c>
      <c r="B2475" s="304">
        <v>1</v>
      </c>
      <c r="C2475" s="2"/>
      <c r="D2475" s="305"/>
      <c r="E2475" s="304"/>
    </row>
    <row r="2476" spans="1:5" x14ac:dyDescent="0.25">
      <c r="A2476" s="313" t="s">
        <v>13998</v>
      </c>
      <c r="B2476" s="304">
        <v>1</v>
      </c>
      <c r="C2476" s="2"/>
      <c r="D2476" s="305"/>
      <c r="E2476" s="304"/>
    </row>
    <row r="2477" spans="1:5" ht="30" x14ac:dyDescent="0.25">
      <c r="A2477" s="313" t="s">
        <v>13999</v>
      </c>
      <c r="B2477" s="304">
        <v>1</v>
      </c>
      <c r="C2477" s="2"/>
      <c r="D2477" s="305"/>
      <c r="E2477" s="304"/>
    </row>
    <row r="2478" spans="1:5" x14ac:dyDescent="0.25">
      <c r="A2478" s="313" t="s">
        <v>14000</v>
      </c>
      <c r="B2478" s="304">
        <v>1</v>
      </c>
      <c r="C2478" s="2"/>
      <c r="D2478" s="305"/>
      <c r="E2478" s="304"/>
    </row>
    <row r="2479" spans="1:5" x14ac:dyDescent="0.25">
      <c r="A2479" s="313" t="s">
        <v>14001</v>
      </c>
      <c r="B2479" s="304">
        <v>1</v>
      </c>
      <c r="C2479" s="2"/>
      <c r="D2479" s="305"/>
      <c r="E2479" s="304"/>
    </row>
    <row r="2480" spans="1:5" x14ac:dyDescent="0.25">
      <c r="A2480" s="313" t="s">
        <v>14002</v>
      </c>
      <c r="B2480" s="304">
        <v>1</v>
      </c>
      <c r="C2480" s="2"/>
      <c r="D2480" s="305"/>
      <c r="E2480" s="304"/>
    </row>
    <row r="2481" spans="1:5" x14ac:dyDescent="0.25">
      <c r="A2481" s="313" t="s">
        <v>14003</v>
      </c>
      <c r="B2481" s="304">
        <v>1</v>
      </c>
      <c r="C2481" s="2"/>
      <c r="D2481" s="305"/>
      <c r="E2481" s="304"/>
    </row>
    <row r="2482" spans="1:5" x14ac:dyDescent="0.25">
      <c r="A2482" s="313" t="s">
        <v>14004</v>
      </c>
      <c r="B2482" s="304">
        <v>1</v>
      </c>
      <c r="C2482" s="2"/>
      <c r="D2482" s="305"/>
      <c r="E2482" s="304"/>
    </row>
    <row r="2483" spans="1:5" x14ac:dyDescent="0.25">
      <c r="A2483" s="313" t="s">
        <v>14005</v>
      </c>
      <c r="B2483" s="304">
        <v>1</v>
      </c>
      <c r="C2483" s="2"/>
      <c r="D2483" s="305"/>
      <c r="E2483" s="304"/>
    </row>
    <row r="2484" spans="1:5" ht="30" x14ac:dyDescent="0.25">
      <c r="A2484" s="313" t="s">
        <v>14006</v>
      </c>
      <c r="B2484" s="304">
        <v>1</v>
      </c>
      <c r="C2484" s="2"/>
      <c r="D2484" s="305"/>
      <c r="E2484" s="304"/>
    </row>
    <row r="2485" spans="1:5" x14ac:dyDescent="0.25">
      <c r="A2485" s="313" t="s">
        <v>14007</v>
      </c>
      <c r="B2485" s="304">
        <v>1</v>
      </c>
      <c r="C2485" s="2"/>
      <c r="D2485" s="305"/>
      <c r="E2485" s="304"/>
    </row>
    <row r="2486" spans="1:5" x14ac:dyDescent="0.25">
      <c r="A2486" s="313" t="s">
        <v>14008</v>
      </c>
      <c r="B2486" s="304">
        <v>1</v>
      </c>
      <c r="C2486" s="2"/>
      <c r="D2486" s="305"/>
      <c r="E2486" s="304"/>
    </row>
    <row r="2487" spans="1:5" x14ac:dyDescent="0.25">
      <c r="A2487" s="313" t="s">
        <v>14009</v>
      </c>
      <c r="B2487" s="304">
        <v>1</v>
      </c>
      <c r="C2487" s="2"/>
      <c r="D2487" s="305"/>
      <c r="E2487" s="304"/>
    </row>
    <row r="2488" spans="1:5" x14ac:dyDescent="0.25">
      <c r="A2488" s="313" t="s">
        <v>14010</v>
      </c>
      <c r="B2488" s="304">
        <v>1</v>
      </c>
      <c r="C2488" s="2"/>
      <c r="D2488" s="305"/>
      <c r="E2488" s="304"/>
    </row>
    <row r="2489" spans="1:5" x14ac:dyDescent="0.25">
      <c r="A2489" s="313" t="s">
        <v>14011</v>
      </c>
      <c r="B2489" s="304">
        <v>1</v>
      </c>
      <c r="C2489" s="2"/>
      <c r="D2489" s="305"/>
      <c r="E2489" s="304"/>
    </row>
    <row r="2490" spans="1:5" x14ac:dyDescent="0.25">
      <c r="A2490" s="313" t="s">
        <v>14012</v>
      </c>
      <c r="B2490" s="304">
        <v>1</v>
      </c>
      <c r="C2490" s="2"/>
      <c r="D2490" s="305"/>
      <c r="E2490" s="304"/>
    </row>
    <row r="2491" spans="1:5" x14ac:dyDescent="0.25">
      <c r="A2491" s="313" t="s">
        <v>14013</v>
      </c>
      <c r="B2491" s="304">
        <v>1</v>
      </c>
      <c r="C2491" s="2"/>
      <c r="D2491" s="305"/>
      <c r="E2491" s="304"/>
    </row>
    <row r="2492" spans="1:5" ht="30" x14ac:dyDescent="0.25">
      <c r="A2492" s="313" t="s">
        <v>14014</v>
      </c>
      <c r="B2492" s="304">
        <v>1</v>
      </c>
      <c r="C2492" s="2"/>
      <c r="D2492" s="305"/>
      <c r="E2492" s="304"/>
    </row>
    <row r="2493" spans="1:5" x14ac:dyDescent="0.25">
      <c r="A2493" s="313" t="s">
        <v>14015</v>
      </c>
      <c r="B2493" s="304">
        <v>1</v>
      </c>
      <c r="C2493" s="2"/>
      <c r="D2493" s="305"/>
      <c r="E2493" s="304"/>
    </row>
    <row r="2494" spans="1:5" x14ac:dyDescent="0.25">
      <c r="A2494" s="313" t="s">
        <v>14016</v>
      </c>
      <c r="B2494" s="304">
        <v>1</v>
      </c>
      <c r="C2494" s="2"/>
      <c r="D2494" s="305"/>
      <c r="E2494" s="304"/>
    </row>
    <row r="2495" spans="1:5" x14ac:dyDescent="0.25">
      <c r="A2495" s="313" t="s">
        <v>14017</v>
      </c>
      <c r="B2495" s="304">
        <v>1</v>
      </c>
      <c r="C2495" s="2"/>
      <c r="D2495" s="305"/>
      <c r="E2495" s="304"/>
    </row>
    <row r="2496" spans="1:5" x14ac:dyDescent="0.25">
      <c r="A2496" s="313" t="s">
        <v>14018</v>
      </c>
      <c r="B2496" s="304">
        <v>1</v>
      </c>
      <c r="C2496" s="2"/>
      <c r="D2496" s="305"/>
      <c r="E2496" s="304"/>
    </row>
    <row r="2497" spans="1:5" ht="30" x14ac:dyDescent="0.25">
      <c r="A2497" s="313" t="s">
        <v>14019</v>
      </c>
      <c r="B2497" s="304">
        <v>1</v>
      </c>
      <c r="C2497" s="2"/>
      <c r="D2497" s="305"/>
      <c r="E2497" s="304"/>
    </row>
    <row r="2498" spans="1:5" ht="30" x14ac:dyDescent="0.25">
      <c r="A2498" s="313" t="s">
        <v>14020</v>
      </c>
      <c r="B2498" s="304">
        <v>1</v>
      </c>
      <c r="C2498" s="2"/>
      <c r="D2498" s="305"/>
      <c r="E2498" s="304"/>
    </row>
    <row r="2499" spans="1:5" ht="45" x14ac:dyDescent="0.25">
      <c r="A2499" s="313" t="s">
        <v>14021</v>
      </c>
      <c r="B2499" s="304">
        <v>1</v>
      </c>
      <c r="C2499" s="2"/>
      <c r="D2499" s="305"/>
      <c r="E2499" s="304"/>
    </row>
    <row r="2500" spans="1:5" ht="30" x14ac:dyDescent="0.25">
      <c r="A2500" s="313" t="s">
        <v>14022</v>
      </c>
      <c r="B2500" s="304">
        <v>1</v>
      </c>
      <c r="C2500" s="2"/>
      <c r="D2500" s="305"/>
      <c r="E2500" s="304"/>
    </row>
    <row r="2501" spans="1:5" x14ac:dyDescent="0.25">
      <c r="A2501" s="313" t="s">
        <v>14023</v>
      </c>
      <c r="B2501" s="304">
        <v>1</v>
      </c>
      <c r="C2501" s="2"/>
      <c r="D2501" s="305"/>
      <c r="E2501" s="304"/>
    </row>
    <row r="2502" spans="1:5" x14ac:dyDescent="0.25">
      <c r="A2502" s="313" t="s">
        <v>14024</v>
      </c>
      <c r="B2502" s="304">
        <v>1</v>
      </c>
      <c r="C2502" s="2"/>
      <c r="D2502" s="305"/>
      <c r="E2502" s="304"/>
    </row>
    <row r="2503" spans="1:5" x14ac:dyDescent="0.25">
      <c r="A2503" s="313" t="s">
        <v>14025</v>
      </c>
      <c r="B2503" s="304">
        <v>1</v>
      </c>
      <c r="C2503" s="2"/>
      <c r="D2503" s="305"/>
      <c r="E2503" s="304"/>
    </row>
    <row r="2504" spans="1:5" x14ac:dyDescent="0.25">
      <c r="A2504" s="313" t="s">
        <v>14026</v>
      </c>
      <c r="B2504" s="304">
        <v>1</v>
      </c>
      <c r="C2504" s="2"/>
      <c r="D2504" s="305"/>
      <c r="E2504" s="304"/>
    </row>
    <row r="2505" spans="1:5" x14ac:dyDescent="0.25">
      <c r="A2505" s="313" t="s">
        <v>14027</v>
      </c>
      <c r="B2505" s="304">
        <v>1</v>
      </c>
      <c r="C2505" s="2"/>
      <c r="D2505" s="305"/>
      <c r="E2505" s="304"/>
    </row>
    <row r="2506" spans="1:5" x14ac:dyDescent="0.25">
      <c r="A2506" s="313" t="s">
        <v>14028</v>
      </c>
      <c r="B2506" s="304">
        <v>1</v>
      </c>
      <c r="C2506" s="2"/>
      <c r="D2506" s="305"/>
      <c r="E2506" s="304"/>
    </row>
    <row r="2507" spans="1:5" x14ac:dyDescent="0.25">
      <c r="A2507" s="313" t="s">
        <v>14029</v>
      </c>
      <c r="B2507" s="304">
        <v>1</v>
      </c>
      <c r="C2507" s="2"/>
      <c r="D2507" s="305"/>
      <c r="E2507" s="304"/>
    </row>
    <row r="2508" spans="1:5" x14ac:dyDescent="0.25">
      <c r="A2508" s="313" t="s">
        <v>14030</v>
      </c>
      <c r="B2508" s="304">
        <v>1</v>
      </c>
      <c r="C2508" s="2"/>
      <c r="D2508" s="305"/>
      <c r="E2508" s="304"/>
    </row>
    <row r="2509" spans="1:5" x14ac:dyDescent="0.25">
      <c r="A2509" s="313" t="s">
        <v>14031</v>
      </c>
      <c r="B2509" s="304">
        <v>1</v>
      </c>
      <c r="C2509" s="2"/>
      <c r="D2509" s="305"/>
      <c r="E2509" s="304"/>
    </row>
    <row r="2510" spans="1:5" x14ac:dyDescent="0.25">
      <c r="A2510" s="313" t="s">
        <v>14032</v>
      </c>
      <c r="B2510" s="304">
        <v>1</v>
      </c>
      <c r="C2510" s="2"/>
      <c r="D2510" s="305"/>
      <c r="E2510" s="304"/>
    </row>
    <row r="2511" spans="1:5" x14ac:dyDescent="0.25">
      <c r="A2511" s="313" t="s">
        <v>14033</v>
      </c>
      <c r="B2511" s="304">
        <v>1</v>
      </c>
      <c r="C2511" s="2"/>
      <c r="D2511" s="305"/>
      <c r="E2511" s="304"/>
    </row>
    <row r="2512" spans="1:5" x14ac:dyDescent="0.25">
      <c r="A2512" s="313" t="s">
        <v>14034</v>
      </c>
      <c r="B2512" s="304">
        <v>1</v>
      </c>
      <c r="C2512" s="2"/>
      <c r="D2512" s="305"/>
      <c r="E2512" s="304"/>
    </row>
    <row r="2513" spans="1:5" x14ac:dyDescent="0.25">
      <c r="A2513" s="313" t="s">
        <v>14035</v>
      </c>
      <c r="B2513" s="304">
        <v>1</v>
      </c>
      <c r="C2513" s="2"/>
      <c r="D2513" s="305"/>
      <c r="E2513" s="304"/>
    </row>
    <row r="2514" spans="1:5" ht="30" x14ac:dyDescent="0.25">
      <c r="A2514" s="313" t="s">
        <v>14036</v>
      </c>
      <c r="B2514" s="304">
        <v>1</v>
      </c>
      <c r="C2514" s="2"/>
      <c r="D2514" s="305"/>
      <c r="E2514" s="304"/>
    </row>
    <row r="2515" spans="1:5" x14ac:dyDescent="0.25">
      <c r="A2515" s="313" t="s">
        <v>14037</v>
      </c>
      <c r="B2515" s="304">
        <v>1</v>
      </c>
      <c r="C2515" s="2"/>
      <c r="D2515" s="305"/>
      <c r="E2515" s="304"/>
    </row>
    <row r="2516" spans="1:5" x14ac:dyDescent="0.25">
      <c r="A2516" s="313" t="s">
        <v>14038</v>
      </c>
      <c r="B2516" s="304">
        <v>1</v>
      </c>
      <c r="C2516" s="2"/>
      <c r="D2516" s="305"/>
      <c r="E2516" s="304"/>
    </row>
    <row r="2517" spans="1:5" x14ac:dyDescent="0.25">
      <c r="A2517" s="313" t="s">
        <v>14039</v>
      </c>
      <c r="B2517" s="304">
        <v>1</v>
      </c>
      <c r="C2517" s="2"/>
      <c r="D2517" s="305"/>
      <c r="E2517" s="304"/>
    </row>
    <row r="2518" spans="1:5" x14ac:dyDescent="0.25">
      <c r="A2518" s="313" t="s">
        <v>14040</v>
      </c>
      <c r="B2518" s="304">
        <v>1</v>
      </c>
      <c r="C2518" s="2"/>
      <c r="D2518" s="305"/>
      <c r="E2518" s="304"/>
    </row>
    <row r="2519" spans="1:5" x14ac:dyDescent="0.25">
      <c r="A2519" s="313" t="s">
        <v>14041</v>
      </c>
      <c r="B2519" s="304">
        <v>1</v>
      </c>
      <c r="C2519" s="2"/>
      <c r="D2519" s="305"/>
      <c r="E2519" s="304"/>
    </row>
    <row r="2520" spans="1:5" x14ac:dyDescent="0.25">
      <c r="A2520" s="313" t="s">
        <v>14042</v>
      </c>
      <c r="B2520" s="304">
        <v>1</v>
      </c>
      <c r="C2520" s="2"/>
      <c r="D2520" s="305"/>
      <c r="E2520" s="304"/>
    </row>
    <row r="2521" spans="1:5" x14ac:dyDescent="0.25">
      <c r="A2521" s="313" t="s">
        <v>14043</v>
      </c>
      <c r="B2521" s="304">
        <v>1</v>
      </c>
      <c r="C2521" s="2"/>
      <c r="D2521" s="305"/>
      <c r="E2521" s="304"/>
    </row>
    <row r="2522" spans="1:5" x14ac:dyDescent="0.25">
      <c r="A2522" s="313" t="s">
        <v>14044</v>
      </c>
      <c r="B2522" s="304">
        <v>1</v>
      </c>
      <c r="C2522" s="2"/>
      <c r="D2522" s="305"/>
      <c r="E2522" s="304"/>
    </row>
    <row r="2523" spans="1:5" ht="30" x14ac:dyDescent="0.25">
      <c r="A2523" s="313" t="s">
        <v>14045</v>
      </c>
      <c r="B2523" s="304">
        <v>1</v>
      </c>
      <c r="C2523" s="2"/>
      <c r="D2523" s="305"/>
      <c r="E2523" s="304"/>
    </row>
    <row r="2524" spans="1:5" x14ac:dyDescent="0.25">
      <c r="A2524" s="313" t="s">
        <v>14046</v>
      </c>
      <c r="B2524" s="304">
        <v>1</v>
      </c>
      <c r="C2524" s="2"/>
      <c r="D2524" s="305"/>
      <c r="E2524" s="304"/>
    </row>
    <row r="2525" spans="1:5" x14ac:dyDescent="0.25">
      <c r="A2525" s="313" t="s">
        <v>14047</v>
      </c>
      <c r="B2525" s="304">
        <v>1</v>
      </c>
      <c r="C2525" s="2"/>
      <c r="D2525" s="305"/>
      <c r="E2525" s="304"/>
    </row>
    <row r="2526" spans="1:5" ht="30" x14ac:dyDescent="0.25">
      <c r="A2526" s="313" t="s">
        <v>14048</v>
      </c>
      <c r="B2526" s="304">
        <v>1</v>
      </c>
      <c r="C2526" s="2"/>
      <c r="D2526" s="305"/>
      <c r="E2526" s="304"/>
    </row>
    <row r="2527" spans="1:5" ht="45" x14ac:dyDescent="0.25">
      <c r="A2527" s="313" t="s">
        <v>14049</v>
      </c>
      <c r="B2527" s="304">
        <v>1</v>
      </c>
      <c r="C2527" s="2"/>
      <c r="D2527" s="305"/>
      <c r="E2527" s="304"/>
    </row>
    <row r="2528" spans="1:5" ht="30" x14ac:dyDescent="0.25">
      <c r="A2528" s="313" t="s">
        <v>14050</v>
      </c>
      <c r="B2528" s="304">
        <v>1</v>
      </c>
      <c r="C2528" s="2"/>
      <c r="D2528" s="305"/>
      <c r="E2528" s="304"/>
    </row>
    <row r="2529" spans="1:5" ht="30" x14ac:dyDescent="0.25">
      <c r="A2529" s="313" t="s">
        <v>14051</v>
      </c>
      <c r="B2529" s="304">
        <v>1</v>
      </c>
      <c r="C2529" s="2"/>
      <c r="D2529" s="305"/>
      <c r="E2529" s="304"/>
    </row>
    <row r="2530" spans="1:5" x14ac:dyDescent="0.25">
      <c r="A2530" s="313" t="s">
        <v>14052</v>
      </c>
      <c r="B2530" s="304">
        <v>1</v>
      </c>
      <c r="C2530" s="2"/>
      <c r="D2530" s="305"/>
      <c r="E2530" s="304"/>
    </row>
    <row r="2531" spans="1:5" x14ac:dyDescent="0.25">
      <c r="A2531" s="313" t="s">
        <v>14053</v>
      </c>
      <c r="B2531" s="304">
        <v>1</v>
      </c>
      <c r="C2531" s="2"/>
      <c r="D2531" s="305"/>
      <c r="E2531" s="304"/>
    </row>
    <row r="2532" spans="1:5" x14ac:dyDescent="0.25">
      <c r="A2532" s="313" t="s">
        <v>14054</v>
      </c>
      <c r="B2532" s="304">
        <v>1</v>
      </c>
      <c r="C2532" s="2"/>
      <c r="D2532" s="305"/>
      <c r="E2532" s="304"/>
    </row>
    <row r="2533" spans="1:5" x14ac:dyDescent="0.25">
      <c r="A2533" s="313" t="s">
        <v>14055</v>
      </c>
      <c r="B2533" s="304">
        <v>1</v>
      </c>
      <c r="C2533" s="2"/>
      <c r="D2533" s="305"/>
      <c r="E2533" s="304"/>
    </row>
    <row r="2534" spans="1:5" x14ac:dyDescent="0.25">
      <c r="A2534" s="313" t="s">
        <v>14056</v>
      </c>
      <c r="B2534" s="304">
        <v>1</v>
      </c>
      <c r="C2534" s="2"/>
      <c r="D2534" s="305"/>
      <c r="E2534" s="304"/>
    </row>
    <row r="2535" spans="1:5" x14ac:dyDescent="0.25">
      <c r="A2535" s="313" t="s">
        <v>14057</v>
      </c>
      <c r="B2535" s="304">
        <v>1</v>
      </c>
      <c r="C2535" s="2"/>
      <c r="D2535" s="305"/>
      <c r="E2535" s="304"/>
    </row>
    <row r="2536" spans="1:5" x14ac:dyDescent="0.25">
      <c r="A2536" s="313" t="s">
        <v>14058</v>
      </c>
      <c r="B2536" s="304">
        <v>1</v>
      </c>
      <c r="C2536" s="2"/>
      <c r="D2536" s="305"/>
      <c r="E2536" s="304"/>
    </row>
    <row r="2537" spans="1:5" x14ac:dyDescent="0.25">
      <c r="A2537" s="313" t="s">
        <v>14059</v>
      </c>
      <c r="B2537" s="304">
        <v>1</v>
      </c>
      <c r="C2537" s="2"/>
      <c r="D2537" s="305"/>
      <c r="E2537" s="304"/>
    </row>
    <row r="2538" spans="1:5" x14ac:dyDescent="0.25">
      <c r="A2538" s="313" t="s">
        <v>14060</v>
      </c>
      <c r="B2538" s="304">
        <v>1</v>
      </c>
      <c r="C2538" s="2"/>
      <c r="D2538" s="305"/>
      <c r="E2538" s="304"/>
    </row>
    <row r="2539" spans="1:5" x14ac:dyDescent="0.25">
      <c r="A2539" s="313" t="s">
        <v>14061</v>
      </c>
      <c r="B2539" s="304">
        <v>1</v>
      </c>
      <c r="C2539" s="2"/>
      <c r="D2539" s="305"/>
      <c r="E2539" s="304"/>
    </row>
    <row r="2540" spans="1:5" x14ac:dyDescent="0.25">
      <c r="A2540" s="313" t="s">
        <v>14062</v>
      </c>
      <c r="B2540" s="304">
        <v>1</v>
      </c>
      <c r="C2540" s="2"/>
      <c r="D2540" s="305"/>
      <c r="E2540" s="304"/>
    </row>
    <row r="2541" spans="1:5" x14ac:dyDescent="0.25">
      <c r="A2541" s="313" t="s">
        <v>14063</v>
      </c>
      <c r="B2541" s="304">
        <v>1</v>
      </c>
      <c r="C2541" s="2"/>
      <c r="D2541" s="305"/>
      <c r="E2541" s="304"/>
    </row>
    <row r="2542" spans="1:5" x14ac:dyDescent="0.25">
      <c r="A2542" s="313" t="s">
        <v>14064</v>
      </c>
      <c r="B2542" s="304">
        <v>1</v>
      </c>
      <c r="C2542" s="2"/>
      <c r="D2542" s="305"/>
      <c r="E2542" s="304"/>
    </row>
    <row r="2543" spans="1:5" x14ac:dyDescent="0.25">
      <c r="A2543" s="313" t="s">
        <v>14065</v>
      </c>
      <c r="B2543" s="304">
        <v>1</v>
      </c>
      <c r="C2543" s="2"/>
      <c r="D2543" s="305"/>
      <c r="E2543" s="304"/>
    </row>
    <row r="2544" spans="1:5" x14ac:dyDescent="0.25">
      <c r="A2544" s="313" t="s">
        <v>14066</v>
      </c>
      <c r="B2544" s="304">
        <v>1</v>
      </c>
      <c r="C2544" s="2"/>
      <c r="D2544" s="305"/>
      <c r="E2544" s="304"/>
    </row>
    <row r="2545" spans="1:5" x14ac:dyDescent="0.25">
      <c r="A2545" s="313" t="s">
        <v>14067</v>
      </c>
      <c r="B2545" s="304">
        <v>1</v>
      </c>
      <c r="C2545" s="2"/>
      <c r="D2545" s="305"/>
      <c r="E2545" s="304"/>
    </row>
    <row r="2546" spans="1:5" x14ac:dyDescent="0.25">
      <c r="A2546" s="313" t="s">
        <v>14068</v>
      </c>
      <c r="B2546" s="304">
        <v>1</v>
      </c>
      <c r="C2546" s="2"/>
      <c r="D2546" s="305"/>
      <c r="E2546" s="304"/>
    </row>
    <row r="2547" spans="1:5" x14ac:dyDescent="0.25">
      <c r="A2547" s="313" t="s">
        <v>14069</v>
      </c>
      <c r="B2547" s="304">
        <v>1</v>
      </c>
      <c r="C2547" s="2"/>
      <c r="D2547" s="305"/>
      <c r="E2547" s="304"/>
    </row>
    <row r="2548" spans="1:5" x14ac:dyDescent="0.25">
      <c r="A2548" s="313" t="s">
        <v>14070</v>
      </c>
      <c r="B2548" s="304">
        <v>1</v>
      </c>
      <c r="C2548" s="2"/>
      <c r="D2548" s="305"/>
      <c r="E2548" s="304"/>
    </row>
    <row r="2549" spans="1:5" x14ac:dyDescent="0.25">
      <c r="A2549" s="313" t="s">
        <v>14071</v>
      </c>
      <c r="B2549" s="304">
        <v>1</v>
      </c>
      <c r="C2549" s="2"/>
      <c r="D2549" s="305"/>
      <c r="E2549" s="304"/>
    </row>
    <row r="2550" spans="1:5" x14ac:dyDescent="0.25">
      <c r="A2550" s="313" t="s">
        <v>14072</v>
      </c>
      <c r="B2550" s="304">
        <v>1</v>
      </c>
      <c r="C2550" s="2"/>
      <c r="D2550" s="305"/>
      <c r="E2550" s="304"/>
    </row>
    <row r="2551" spans="1:5" x14ac:dyDescent="0.25">
      <c r="A2551" s="313" t="s">
        <v>14073</v>
      </c>
      <c r="B2551" s="304">
        <v>1</v>
      </c>
      <c r="C2551" s="2"/>
      <c r="D2551" s="305"/>
      <c r="E2551" s="304"/>
    </row>
    <row r="2552" spans="1:5" x14ac:dyDescent="0.25">
      <c r="A2552" s="313" t="s">
        <v>14074</v>
      </c>
      <c r="B2552" s="304">
        <v>1</v>
      </c>
      <c r="C2552" s="2"/>
      <c r="D2552" s="305"/>
      <c r="E2552" s="304"/>
    </row>
    <row r="2553" spans="1:5" x14ac:dyDescent="0.25">
      <c r="A2553" s="313" t="s">
        <v>14075</v>
      </c>
      <c r="B2553" s="304">
        <v>1</v>
      </c>
      <c r="C2553" s="2"/>
      <c r="D2553" s="305"/>
      <c r="E2553" s="304"/>
    </row>
    <row r="2554" spans="1:5" x14ac:dyDescent="0.25">
      <c r="A2554" s="313" t="s">
        <v>14076</v>
      </c>
      <c r="B2554" s="304">
        <v>1</v>
      </c>
      <c r="C2554" s="2"/>
      <c r="D2554" s="305"/>
      <c r="E2554" s="304"/>
    </row>
    <row r="2555" spans="1:5" x14ac:dyDescent="0.25">
      <c r="A2555" s="313" t="s">
        <v>14077</v>
      </c>
      <c r="B2555" s="304">
        <v>1</v>
      </c>
      <c r="C2555" s="2"/>
      <c r="D2555" s="305"/>
      <c r="E2555" s="304"/>
    </row>
    <row r="2556" spans="1:5" x14ac:dyDescent="0.25">
      <c r="A2556" s="313" t="s">
        <v>14078</v>
      </c>
      <c r="B2556" s="304">
        <v>1</v>
      </c>
      <c r="C2556" s="2"/>
      <c r="D2556" s="305"/>
      <c r="E2556" s="304"/>
    </row>
    <row r="2557" spans="1:5" x14ac:dyDescent="0.25">
      <c r="A2557" s="313" t="s">
        <v>14079</v>
      </c>
      <c r="B2557" s="304">
        <v>1</v>
      </c>
      <c r="C2557" s="2"/>
      <c r="D2557" s="305"/>
      <c r="E2557" s="304"/>
    </row>
    <row r="2558" spans="1:5" x14ac:dyDescent="0.25">
      <c r="A2558" s="313" t="s">
        <v>14080</v>
      </c>
      <c r="B2558" s="304">
        <v>1</v>
      </c>
      <c r="C2558" s="2"/>
      <c r="D2558" s="305"/>
      <c r="E2558" s="304"/>
    </row>
    <row r="2559" spans="1:5" x14ac:dyDescent="0.25">
      <c r="A2559" s="313" t="s">
        <v>14081</v>
      </c>
      <c r="B2559" s="304">
        <v>1</v>
      </c>
      <c r="C2559" s="2"/>
      <c r="D2559" s="305"/>
      <c r="E2559" s="304"/>
    </row>
    <row r="2560" spans="1:5" x14ac:dyDescent="0.25">
      <c r="A2560" s="313" t="s">
        <v>14082</v>
      </c>
      <c r="B2560" s="304">
        <v>1</v>
      </c>
      <c r="C2560" s="2"/>
      <c r="D2560" s="305"/>
      <c r="E2560" s="304"/>
    </row>
    <row r="2561" spans="1:5" x14ac:dyDescent="0.25">
      <c r="A2561" s="313" t="s">
        <v>14083</v>
      </c>
      <c r="B2561" s="304">
        <v>1</v>
      </c>
      <c r="C2561" s="2"/>
      <c r="D2561" s="305"/>
      <c r="E2561" s="304"/>
    </row>
    <row r="2562" spans="1:5" x14ac:dyDescent="0.25">
      <c r="A2562" s="313" t="s">
        <v>14084</v>
      </c>
      <c r="B2562" s="304">
        <v>1</v>
      </c>
      <c r="C2562" s="2"/>
      <c r="D2562" s="305"/>
      <c r="E2562" s="304"/>
    </row>
    <row r="2563" spans="1:5" x14ac:dyDescent="0.25">
      <c r="A2563" s="313" t="s">
        <v>14085</v>
      </c>
      <c r="B2563" s="304">
        <v>1</v>
      </c>
      <c r="C2563" s="2"/>
      <c r="D2563" s="305"/>
      <c r="E2563" s="304"/>
    </row>
    <row r="2564" spans="1:5" ht="30" x14ac:dyDescent="0.25">
      <c r="A2564" s="313" t="s">
        <v>14086</v>
      </c>
      <c r="B2564" s="304">
        <v>1</v>
      </c>
      <c r="C2564" s="2"/>
      <c r="D2564" s="305"/>
      <c r="E2564" s="304"/>
    </row>
    <row r="2565" spans="1:5" x14ac:dyDescent="0.25">
      <c r="A2565" s="313" t="s">
        <v>14087</v>
      </c>
      <c r="B2565" s="304">
        <v>1</v>
      </c>
      <c r="C2565" s="2"/>
      <c r="D2565" s="305"/>
      <c r="E2565" s="304"/>
    </row>
    <row r="2566" spans="1:5" x14ac:dyDescent="0.25">
      <c r="A2566" s="313" t="s">
        <v>14088</v>
      </c>
      <c r="B2566" s="304">
        <v>1</v>
      </c>
      <c r="C2566" s="2"/>
      <c r="D2566" s="305"/>
      <c r="E2566" s="304"/>
    </row>
    <row r="2567" spans="1:5" x14ac:dyDescent="0.25">
      <c r="A2567" s="313" t="s">
        <v>14089</v>
      </c>
      <c r="B2567" s="304">
        <v>1</v>
      </c>
      <c r="C2567" s="2"/>
      <c r="D2567" s="305"/>
      <c r="E2567" s="304"/>
    </row>
    <row r="2568" spans="1:5" x14ac:dyDescent="0.25">
      <c r="A2568" s="313" t="s">
        <v>14090</v>
      </c>
      <c r="B2568" s="304">
        <v>1</v>
      </c>
      <c r="C2568" s="2"/>
      <c r="D2568" s="305"/>
      <c r="E2568" s="304"/>
    </row>
    <row r="2569" spans="1:5" x14ac:dyDescent="0.25">
      <c r="A2569" s="313" t="s">
        <v>14091</v>
      </c>
      <c r="B2569" s="304">
        <v>1</v>
      </c>
      <c r="C2569" s="2"/>
      <c r="D2569" s="305"/>
      <c r="E2569" s="304"/>
    </row>
    <row r="2570" spans="1:5" x14ac:dyDescent="0.25">
      <c r="A2570" s="313" t="s">
        <v>14092</v>
      </c>
      <c r="B2570" s="304">
        <v>1</v>
      </c>
      <c r="C2570" s="2"/>
      <c r="D2570" s="305"/>
      <c r="E2570" s="304"/>
    </row>
    <row r="2571" spans="1:5" x14ac:dyDescent="0.25">
      <c r="A2571" s="313" t="s">
        <v>14093</v>
      </c>
      <c r="B2571" s="304">
        <v>1</v>
      </c>
      <c r="C2571" s="2"/>
      <c r="D2571" s="305"/>
      <c r="E2571" s="304"/>
    </row>
    <row r="2572" spans="1:5" x14ac:dyDescent="0.25">
      <c r="A2572" s="313" t="s">
        <v>7899</v>
      </c>
      <c r="B2572" s="304">
        <v>1</v>
      </c>
      <c r="C2572" s="2"/>
      <c r="D2572" s="305"/>
      <c r="E2572" s="304"/>
    </row>
    <row r="2573" spans="1:5" x14ac:dyDescent="0.25">
      <c r="A2573" s="313" t="s">
        <v>14094</v>
      </c>
      <c r="B2573" s="304">
        <v>1</v>
      </c>
      <c r="C2573" s="2"/>
      <c r="D2573" s="305"/>
      <c r="E2573" s="304"/>
    </row>
    <row r="2574" spans="1:5" x14ac:dyDescent="0.25">
      <c r="A2574" s="313" t="s">
        <v>14095</v>
      </c>
      <c r="B2574" s="304">
        <v>1</v>
      </c>
      <c r="C2574" s="2"/>
      <c r="D2574" s="305"/>
      <c r="E2574" s="304"/>
    </row>
    <row r="2575" spans="1:5" x14ac:dyDescent="0.25">
      <c r="A2575" s="313" t="s">
        <v>14096</v>
      </c>
      <c r="B2575" s="304">
        <v>1</v>
      </c>
      <c r="C2575" s="2"/>
      <c r="D2575" s="305"/>
      <c r="E2575" s="304"/>
    </row>
    <row r="2576" spans="1:5" x14ac:dyDescent="0.25">
      <c r="A2576" s="313" t="s">
        <v>14097</v>
      </c>
      <c r="B2576" s="304">
        <v>1</v>
      </c>
      <c r="C2576" s="2"/>
      <c r="D2576" s="305"/>
      <c r="E2576" s="304"/>
    </row>
    <row r="2577" spans="1:5" x14ac:dyDescent="0.25">
      <c r="A2577" s="313" t="s">
        <v>14098</v>
      </c>
      <c r="B2577" s="304">
        <v>1</v>
      </c>
      <c r="C2577" s="2"/>
      <c r="D2577" s="305"/>
      <c r="E2577" s="304"/>
    </row>
    <row r="2578" spans="1:5" x14ac:dyDescent="0.25">
      <c r="A2578" s="313" t="s">
        <v>14099</v>
      </c>
      <c r="B2578" s="304">
        <v>1</v>
      </c>
      <c r="C2578" s="2"/>
      <c r="D2578" s="305"/>
      <c r="E2578" s="304"/>
    </row>
    <row r="2579" spans="1:5" x14ac:dyDescent="0.25">
      <c r="A2579" s="313" t="s">
        <v>14100</v>
      </c>
      <c r="B2579" s="304">
        <v>1</v>
      </c>
      <c r="C2579" s="2"/>
      <c r="D2579" s="305"/>
      <c r="E2579" s="304"/>
    </row>
    <row r="2580" spans="1:5" x14ac:dyDescent="0.25">
      <c r="A2580" s="313" t="s">
        <v>14101</v>
      </c>
      <c r="B2580" s="304">
        <v>1</v>
      </c>
      <c r="C2580" s="2"/>
      <c r="D2580" s="305"/>
      <c r="E2580" s="304"/>
    </row>
    <row r="2581" spans="1:5" x14ac:dyDescent="0.25">
      <c r="A2581" s="313" t="s">
        <v>14102</v>
      </c>
      <c r="B2581" s="304">
        <v>1</v>
      </c>
      <c r="C2581" s="2"/>
      <c r="D2581" s="305"/>
      <c r="E2581" s="304"/>
    </row>
    <row r="2582" spans="1:5" x14ac:dyDescent="0.25">
      <c r="A2582" s="313" t="s">
        <v>14103</v>
      </c>
      <c r="B2582" s="304">
        <v>1</v>
      </c>
      <c r="C2582" s="2"/>
      <c r="D2582" s="305"/>
      <c r="E2582" s="304"/>
    </row>
    <row r="2583" spans="1:5" x14ac:dyDescent="0.25">
      <c r="A2583" s="313" t="s">
        <v>14104</v>
      </c>
      <c r="B2583" s="304">
        <v>1</v>
      </c>
      <c r="C2583" s="2"/>
      <c r="D2583" s="305"/>
      <c r="E2583" s="304"/>
    </row>
    <row r="2584" spans="1:5" x14ac:dyDescent="0.25">
      <c r="A2584" s="313" t="s">
        <v>14105</v>
      </c>
      <c r="B2584" s="304">
        <v>1</v>
      </c>
      <c r="C2584" s="2"/>
      <c r="D2584" s="305"/>
      <c r="E2584" s="304"/>
    </row>
    <row r="2585" spans="1:5" ht="30" x14ac:dyDescent="0.25">
      <c r="A2585" s="313" t="s">
        <v>14106</v>
      </c>
      <c r="B2585" s="304">
        <v>1</v>
      </c>
      <c r="C2585" s="2"/>
      <c r="D2585" s="305"/>
      <c r="E2585" s="304"/>
    </row>
    <row r="2586" spans="1:5" x14ac:dyDescent="0.25">
      <c r="A2586" s="313" t="s">
        <v>14107</v>
      </c>
      <c r="B2586" s="304">
        <v>1</v>
      </c>
      <c r="C2586" s="2"/>
      <c r="D2586" s="305"/>
      <c r="E2586" s="304"/>
    </row>
    <row r="2587" spans="1:5" ht="30" x14ac:dyDescent="0.25">
      <c r="A2587" s="313" t="s">
        <v>14108</v>
      </c>
      <c r="B2587" s="304">
        <v>1</v>
      </c>
      <c r="C2587" s="2"/>
      <c r="D2587" s="305"/>
      <c r="E2587" s="304"/>
    </row>
    <row r="2588" spans="1:5" x14ac:dyDescent="0.25">
      <c r="A2588" s="313" t="s">
        <v>14109</v>
      </c>
      <c r="B2588" s="304">
        <v>1</v>
      </c>
      <c r="C2588" s="2"/>
      <c r="D2588" s="305"/>
      <c r="E2588" s="304"/>
    </row>
    <row r="2589" spans="1:5" x14ac:dyDescent="0.25">
      <c r="A2589" s="313" t="s">
        <v>14110</v>
      </c>
      <c r="B2589" s="304">
        <v>1</v>
      </c>
      <c r="C2589" s="2"/>
      <c r="D2589" s="305"/>
      <c r="E2589" s="304"/>
    </row>
    <row r="2590" spans="1:5" x14ac:dyDescent="0.25">
      <c r="A2590" s="313" t="s">
        <v>14111</v>
      </c>
      <c r="B2590" s="304">
        <v>1</v>
      </c>
      <c r="C2590" s="2"/>
      <c r="D2590" s="305"/>
      <c r="E2590" s="304"/>
    </row>
    <row r="2591" spans="1:5" x14ac:dyDescent="0.25">
      <c r="A2591" s="313" t="s">
        <v>14112</v>
      </c>
      <c r="B2591" s="304">
        <v>1</v>
      </c>
      <c r="C2591" s="2"/>
      <c r="D2591" s="305"/>
      <c r="E2591" s="304"/>
    </row>
    <row r="2592" spans="1:5" x14ac:dyDescent="0.25">
      <c r="A2592" s="313" t="s">
        <v>14113</v>
      </c>
      <c r="B2592" s="304">
        <v>1</v>
      </c>
      <c r="C2592" s="2"/>
      <c r="D2592" s="305"/>
      <c r="E2592" s="304"/>
    </row>
    <row r="2593" spans="1:5" x14ac:dyDescent="0.25">
      <c r="A2593" s="313" t="s">
        <v>14114</v>
      </c>
      <c r="B2593" s="304">
        <v>1</v>
      </c>
      <c r="C2593" s="2"/>
      <c r="D2593" s="305"/>
      <c r="E2593" s="304"/>
    </row>
    <row r="2594" spans="1:5" ht="30" x14ac:dyDescent="0.25">
      <c r="A2594" s="313" t="s">
        <v>14115</v>
      </c>
      <c r="B2594" s="304">
        <v>1</v>
      </c>
      <c r="C2594" s="2"/>
      <c r="D2594" s="305"/>
      <c r="E2594" s="304"/>
    </row>
    <row r="2595" spans="1:5" x14ac:dyDescent="0.25">
      <c r="A2595" s="313" t="s">
        <v>14116</v>
      </c>
      <c r="B2595" s="304">
        <v>1</v>
      </c>
      <c r="C2595" s="2"/>
      <c r="D2595" s="305"/>
      <c r="E2595" s="304"/>
    </row>
    <row r="2596" spans="1:5" x14ac:dyDescent="0.25">
      <c r="A2596" s="313" t="s">
        <v>14117</v>
      </c>
      <c r="B2596" s="304">
        <v>1</v>
      </c>
      <c r="C2596" s="2"/>
      <c r="D2596" s="305"/>
      <c r="E2596" s="304"/>
    </row>
    <row r="2597" spans="1:5" x14ac:dyDescent="0.25">
      <c r="A2597" s="313" t="s">
        <v>14118</v>
      </c>
      <c r="B2597" s="304">
        <v>1</v>
      </c>
      <c r="C2597" s="2"/>
      <c r="D2597" s="305"/>
      <c r="E2597" s="304"/>
    </row>
    <row r="2598" spans="1:5" ht="30" x14ac:dyDescent="0.25">
      <c r="A2598" s="313" t="s">
        <v>14119</v>
      </c>
      <c r="B2598" s="304">
        <v>1</v>
      </c>
      <c r="C2598" s="2"/>
      <c r="D2598" s="305"/>
      <c r="E2598" s="304"/>
    </row>
    <row r="2599" spans="1:5" x14ac:dyDescent="0.25">
      <c r="A2599" s="313" t="s">
        <v>14120</v>
      </c>
      <c r="B2599" s="304">
        <v>1</v>
      </c>
      <c r="C2599" s="2"/>
      <c r="D2599" s="305"/>
      <c r="E2599" s="304"/>
    </row>
    <row r="2600" spans="1:5" ht="30" x14ac:dyDescent="0.25">
      <c r="A2600" s="313" t="s">
        <v>14121</v>
      </c>
      <c r="B2600" s="304">
        <v>1</v>
      </c>
      <c r="C2600" s="2"/>
      <c r="D2600" s="305"/>
      <c r="E2600" s="304"/>
    </row>
    <row r="2601" spans="1:5" x14ac:dyDescent="0.25">
      <c r="A2601" s="313" t="s">
        <v>14122</v>
      </c>
      <c r="B2601" s="304">
        <v>1</v>
      </c>
      <c r="C2601" s="2"/>
      <c r="D2601" s="305"/>
      <c r="E2601" s="304"/>
    </row>
    <row r="2602" spans="1:5" x14ac:dyDescent="0.25">
      <c r="A2602" s="313" t="s">
        <v>14123</v>
      </c>
      <c r="B2602" s="304">
        <v>1</v>
      </c>
      <c r="C2602" s="2"/>
      <c r="D2602" s="305"/>
      <c r="E2602" s="304"/>
    </row>
    <row r="2603" spans="1:5" x14ac:dyDescent="0.25">
      <c r="A2603" s="313" t="s">
        <v>14124</v>
      </c>
      <c r="B2603" s="304">
        <v>1</v>
      </c>
      <c r="C2603" s="2"/>
      <c r="D2603" s="305"/>
      <c r="E2603" s="304"/>
    </row>
    <row r="2604" spans="1:5" ht="30" x14ac:dyDescent="0.25">
      <c r="A2604" s="313" t="s">
        <v>14125</v>
      </c>
      <c r="B2604" s="304">
        <v>1</v>
      </c>
      <c r="C2604" s="2"/>
      <c r="D2604" s="305"/>
      <c r="E2604" s="304"/>
    </row>
    <row r="2605" spans="1:5" ht="30" x14ac:dyDescent="0.25">
      <c r="A2605" s="313" t="s">
        <v>14126</v>
      </c>
      <c r="B2605" s="304">
        <v>1</v>
      </c>
      <c r="C2605" s="2"/>
      <c r="D2605" s="305"/>
      <c r="E2605" s="304"/>
    </row>
    <row r="2606" spans="1:5" ht="30" x14ac:dyDescent="0.25">
      <c r="A2606" s="313" t="s">
        <v>14127</v>
      </c>
      <c r="B2606" s="304">
        <v>1</v>
      </c>
      <c r="C2606" s="2"/>
      <c r="D2606" s="305"/>
      <c r="E2606" s="304"/>
    </row>
    <row r="2607" spans="1:5" ht="30" x14ac:dyDescent="0.25">
      <c r="A2607" s="313" t="s">
        <v>14128</v>
      </c>
      <c r="B2607" s="304">
        <v>1</v>
      </c>
      <c r="C2607" s="2"/>
      <c r="D2607" s="305"/>
      <c r="E2607" s="304"/>
    </row>
    <row r="2608" spans="1:5" ht="30" x14ac:dyDescent="0.25">
      <c r="A2608" s="313" t="s">
        <v>14129</v>
      </c>
      <c r="B2608" s="304">
        <v>1</v>
      </c>
      <c r="C2608" s="2"/>
      <c r="D2608" s="305"/>
      <c r="E2608" s="304"/>
    </row>
    <row r="2609" spans="1:5" x14ac:dyDescent="0.25">
      <c r="A2609" s="313" t="s">
        <v>14130</v>
      </c>
      <c r="B2609" s="304">
        <v>1</v>
      </c>
      <c r="C2609" s="2"/>
      <c r="D2609" s="305"/>
      <c r="E2609" s="304"/>
    </row>
    <row r="2610" spans="1:5" x14ac:dyDescent="0.25">
      <c r="A2610" s="313" t="s">
        <v>14131</v>
      </c>
      <c r="B2610" s="304">
        <v>1</v>
      </c>
      <c r="C2610" s="2"/>
      <c r="D2610" s="305"/>
      <c r="E2610" s="304"/>
    </row>
    <row r="2611" spans="1:5" x14ac:dyDescent="0.25">
      <c r="A2611" s="313" t="s">
        <v>14132</v>
      </c>
      <c r="B2611" s="304">
        <v>1</v>
      </c>
      <c r="C2611" s="2"/>
      <c r="D2611" s="305"/>
      <c r="E2611" s="304"/>
    </row>
    <row r="2612" spans="1:5" ht="30" x14ac:dyDescent="0.25">
      <c r="A2612" s="313" t="s">
        <v>14133</v>
      </c>
      <c r="B2612" s="304">
        <v>1</v>
      </c>
      <c r="C2612" s="2"/>
      <c r="D2612" s="305"/>
      <c r="E2612" s="304"/>
    </row>
    <row r="2613" spans="1:5" x14ac:dyDescent="0.25">
      <c r="A2613" s="313" t="s">
        <v>14134</v>
      </c>
      <c r="B2613" s="304">
        <v>1</v>
      </c>
      <c r="C2613" s="2"/>
      <c r="D2613" s="305"/>
      <c r="E2613" s="304"/>
    </row>
    <row r="2614" spans="1:5" ht="30" x14ac:dyDescent="0.25">
      <c r="A2614" s="313" t="s">
        <v>14135</v>
      </c>
      <c r="B2614" s="304">
        <v>1</v>
      </c>
      <c r="C2614" s="2"/>
      <c r="D2614" s="305"/>
      <c r="E2614" s="304"/>
    </row>
    <row r="2615" spans="1:5" x14ac:dyDescent="0.25">
      <c r="A2615" s="313" t="s">
        <v>14136</v>
      </c>
      <c r="B2615" s="304">
        <v>1</v>
      </c>
      <c r="C2615" s="2"/>
      <c r="D2615" s="305"/>
      <c r="E2615" s="304"/>
    </row>
    <row r="2616" spans="1:5" ht="30" x14ac:dyDescent="0.25">
      <c r="A2616" s="313" t="s">
        <v>14137</v>
      </c>
      <c r="B2616" s="304">
        <v>1</v>
      </c>
      <c r="C2616" s="2"/>
      <c r="D2616" s="305"/>
      <c r="E2616" s="304"/>
    </row>
    <row r="2617" spans="1:5" x14ac:dyDescent="0.25">
      <c r="A2617" s="313" t="s">
        <v>14138</v>
      </c>
      <c r="B2617" s="304">
        <v>1</v>
      </c>
      <c r="C2617" s="2"/>
      <c r="D2617" s="305"/>
      <c r="E2617" s="304"/>
    </row>
    <row r="2618" spans="1:5" x14ac:dyDescent="0.25">
      <c r="A2618" s="313" t="s">
        <v>14139</v>
      </c>
      <c r="B2618" s="304">
        <v>1</v>
      </c>
      <c r="C2618" s="2"/>
      <c r="D2618" s="305"/>
      <c r="E2618" s="304"/>
    </row>
    <row r="2619" spans="1:5" x14ac:dyDescent="0.25">
      <c r="A2619" s="313" t="s">
        <v>14140</v>
      </c>
      <c r="B2619" s="304">
        <v>1</v>
      </c>
      <c r="C2619" s="2"/>
      <c r="D2619" s="305"/>
      <c r="E2619" s="304"/>
    </row>
    <row r="2620" spans="1:5" x14ac:dyDescent="0.25">
      <c r="A2620" s="313" t="s">
        <v>14141</v>
      </c>
      <c r="B2620" s="304">
        <v>1</v>
      </c>
      <c r="C2620" s="2"/>
      <c r="D2620" s="305"/>
      <c r="E2620" s="304"/>
    </row>
    <row r="2621" spans="1:5" x14ac:dyDescent="0.25">
      <c r="A2621" s="313" t="s">
        <v>14142</v>
      </c>
      <c r="B2621" s="304">
        <v>1</v>
      </c>
      <c r="C2621" s="2"/>
      <c r="D2621" s="305"/>
      <c r="E2621" s="304"/>
    </row>
    <row r="2622" spans="1:5" x14ac:dyDescent="0.25">
      <c r="A2622" s="313" t="s">
        <v>14143</v>
      </c>
      <c r="B2622" s="304">
        <v>1</v>
      </c>
      <c r="C2622" s="2"/>
      <c r="D2622" s="305"/>
      <c r="E2622" s="304"/>
    </row>
    <row r="2623" spans="1:5" x14ac:dyDescent="0.25">
      <c r="A2623" s="313" t="s">
        <v>14144</v>
      </c>
      <c r="B2623" s="304">
        <v>1</v>
      </c>
      <c r="C2623" s="2"/>
      <c r="D2623" s="305"/>
      <c r="E2623" s="304"/>
    </row>
    <row r="2624" spans="1:5" x14ac:dyDescent="0.25">
      <c r="A2624" s="313" t="s">
        <v>14145</v>
      </c>
      <c r="B2624" s="304">
        <v>1</v>
      </c>
      <c r="C2624" s="2"/>
      <c r="D2624" s="305"/>
      <c r="E2624" s="304"/>
    </row>
    <row r="2625" spans="1:5" x14ac:dyDescent="0.25">
      <c r="A2625" s="313" t="s">
        <v>14146</v>
      </c>
      <c r="B2625" s="304">
        <v>1</v>
      </c>
      <c r="C2625" s="2"/>
      <c r="D2625" s="305"/>
      <c r="E2625" s="304"/>
    </row>
    <row r="2626" spans="1:5" ht="30" x14ac:dyDescent="0.25">
      <c r="A2626" s="313" t="s">
        <v>14147</v>
      </c>
      <c r="B2626" s="304">
        <v>1</v>
      </c>
      <c r="C2626" s="2"/>
      <c r="D2626" s="305"/>
      <c r="E2626" s="304"/>
    </row>
    <row r="2627" spans="1:5" ht="30" x14ac:dyDescent="0.25">
      <c r="A2627" s="313" t="s">
        <v>14148</v>
      </c>
      <c r="B2627" s="304">
        <v>1</v>
      </c>
      <c r="C2627" s="2"/>
      <c r="D2627" s="305"/>
      <c r="E2627" s="304"/>
    </row>
    <row r="2628" spans="1:5" x14ac:dyDescent="0.25">
      <c r="A2628" s="313" t="s">
        <v>14149</v>
      </c>
      <c r="B2628" s="304">
        <v>1</v>
      </c>
      <c r="C2628" s="2"/>
      <c r="D2628" s="305"/>
      <c r="E2628" s="304"/>
    </row>
    <row r="2629" spans="1:5" x14ac:dyDescent="0.25">
      <c r="A2629" s="313" t="s">
        <v>14150</v>
      </c>
      <c r="B2629" s="304">
        <v>1</v>
      </c>
      <c r="C2629" s="2"/>
      <c r="D2629" s="305"/>
      <c r="E2629" s="304"/>
    </row>
    <row r="2630" spans="1:5" x14ac:dyDescent="0.25">
      <c r="A2630" s="313" t="s">
        <v>14151</v>
      </c>
      <c r="B2630" s="304">
        <v>1</v>
      </c>
      <c r="C2630" s="2"/>
      <c r="D2630" s="305"/>
      <c r="E2630" s="304"/>
    </row>
    <row r="2631" spans="1:5" x14ac:dyDescent="0.25">
      <c r="A2631" s="313" t="s">
        <v>14152</v>
      </c>
      <c r="B2631" s="304">
        <v>1</v>
      </c>
      <c r="C2631" s="2"/>
      <c r="D2631" s="305"/>
      <c r="E2631" s="304"/>
    </row>
    <row r="2632" spans="1:5" x14ac:dyDescent="0.25">
      <c r="A2632" s="313" t="s">
        <v>7953</v>
      </c>
      <c r="B2632" s="304">
        <v>1</v>
      </c>
      <c r="C2632" s="2"/>
      <c r="D2632" s="305"/>
      <c r="E2632" s="304"/>
    </row>
    <row r="2633" spans="1:5" x14ac:dyDescent="0.25">
      <c r="A2633" s="313" t="s">
        <v>14153</v>
      </c>
      <c r="B2633" s="304">
        <v>1</v>
      </c>
      <c r="C2633" s="2"/>
      <c r="D2633" s="305"/>
      <c r="E2633" s="304"/>
    </row>
    <row r="2634" spans="1:5" x14ac:dyDescent="0.25">
      <c r="A2634" s="313" t="s">
        <v>14154</v>
      </c>
      <c r="B2634" s="304">
        <v>1</v>
      </c>
      <c r="C2634" s="2"/>
      <c r="D2634" s="305"/>
      <c r="E2634" s="304"/>
    </row>
    <row r="2635" spans="1:5" x14ac:dyDescent="0.25">
      <c r="A2635" s="313" t="s">
        <v>14155</v>
      </c>
      <c r="B2635" s="304">
        <v>1</v>
      </c>
      <c r="C2635" s="2"/>
      <c r="D2635" s="305"/>
      <c r="E2635" s="304"/>
    </row>
    <row r="2636" spans="1:5" x14ac:dyDescent="0.25">
      <c r="A2636" s="313" t="s">
        <v>14156</v>
      </c>
      <c r="B2636" s="304">
        <v>1</v>
      </c>
      <c r="C2636" s="2"/>
      <c r="D2636" s="305"/>
      <c r="E2636" s="304"/>
    </row>
    <row r="2637" spans="1:5" ht="30" x14ac:dyDescent="0.25">
      <c r="A2637" s="313" t="s">
        <v>14157</v>
      </c>
      <c r="B2637" s="304">
        <v>1</v>
      </c>
      <c r="C2637" s="2"/>
      <c r="D2637" s="305"/>
      <c r="E2637" s="304"/>
    </row>
    <row r="2638" spans="1:5" x14ac:dyDescent="0.25">
      <c r="A2638" s="313" t="s">
        <v>14158</v>
      </c>
      <c r="B2638" s="304">
        <v>1</v>
      </c>
      <c r="C2638" s="2"/>
      <c r="D2638" s="305"/>
      <c r="E2638" s="304"/>
    </row>
    <row r="2639" spans="1:5" x14ac:dyDescent="0.25">
      <c r="A2639" s="313" t="s">
        <v>14159</v>
      </c>
      <c r="B2639" s="304">
        <v>1</v>
      </c>
      <c r="C2639" s="2"/>
      <c r="D2639" s="305"/>
      <c r="E2639" s="304"/>
    </row>
    <row r="2640" spans="1:5" x14ac:dyDescent="0.25">
      <c r="A2640" s="313" t="s">
        <v>14160</v>
      </c>
      <c r="B2640" s="304">
        <v>1</v>
      </c>
      <c r="C2640" s="2"/>
      <c r="D2640" s="305"/>
      <c r="E2640" s="304"/>
    </row>
    <row r="2641" spans="1:5" x14ac:dyDescent="0.25">
      <c r="A2641" s="313" t="s">
        <v>14161</v>
      </c>
      <c r="B2641" s="304">
        <v>1</v>
      </c>
      <c r="C2641" s="2"/>
      <c r="D2641" s="305"/>
      <c r="E2641" s="304"/>
    </row>
    <row r="2642" spans="1:5" x14ac:dyDescent="0.25">
      <c r="A2642" s="313" t="s">
        <v>14162</v>
      </c>
      <c r="B2642" s="304">
        <v>1</v>
      </c>
      <c r="C2642" s="2"/>
      <c r="D2642" s="305"/>
      <c r="E2642" s="304"/>
    </row>
    <row r="2643" spans="1:5" x14ac:dyDescent="0.25">
      <c r="A2643" s="313" t="s">
        <v>14163</v>
      </c>
      <c r="B2643" s="304">
        <v>1</v>
      </c>
      <c r="C2643" s="2"/>
      <c r="D2643" s="305"/>
      <c r="E2643" s="304"/>
    </row>
    <row r="2644" spans="1:5" ht="30" x14ac:dyDescent="0.25">
      <c r="A2644" s="313" t="s">
        <v>14164</v>
      </c>
      <c r="B2644" s="304">
        <v>1</v>
      </c>
      <c r="C2644" s="2"/>
      <c r="D2644" s="305"/>
      <c r="E2644" s="304"/>
    </row>
    <row r="2645" spans="1:5" x14ac:dyDescent="0.25">
      <c r="A2645" s="313" t="s">
        <v>14165</v>
      </c>
      <c r="B2645" s="304">
        <v>1</v>
      </c>
      <c r="C2645" s="2"/>
      <c r="D2645" s="305"/>
      <c r="E2645" s="304"/>
    </row>
    <row r="2646" spans="1:5" x14ac:dyDescent="0.25">
      <c r="A2646" s="313" t="s">
        <v>14166</v>
      </c>
      <c r="B2646" s="304">
        <v>1</v>
      </c>
      <c r="C2646" s="2"/>
      <c r="D2646" s="305"/>
      <c r="E2646" s="304"/>
    </row>
    <row r="2647" spans="1:5" ht="30" x14ac:dyDescent="0.25">
      <c r="A2647" s="313" t="s">
        <v>14167</v>
      </c>
      <c r="B2647" s="304">
        <v>1</v>
      </c>
      <c r="C2647" s="2"/>
      <c r="D2647" s="305"/>
      <c r="E2647" s="304"/>
    </row>
    <row r="2648" spans="1:5" x14ac:dyDescent="0.25">
      <c r="A2648" s="313" t="s">
        <v>14168</v>
      </c>
      <c r="B2648" s="304">
        <v>1</v>
      </c>
      <c r="C2648" s="2"/>
      <c r="D2648" s="305"/>
      <c r="E2648" s="304"/>
    </row>
    <row r="2649" spans="1:5" x14ac:dyDescent="0.25">
      <c r="A2649" s="313" t="s">
        <v>14169</v>
      </c>
      <c r="B2649" s="304">
        <v>1</v>
      </c>
      <c r="C2649" s="2"/>
      <c r="D2649" s="305"/>
      <c r="E2649" s="304"/>
    </row>
    <row r="2650" spans="1:5" ht="30" x14ac:dyDescent="0.25">
      <c r="A2650" s="313" t="s">
        <v>14170</v>
      </c>
      <c r="B2650" s="304">
        <v>1</v>
      </c>
      <c r="C2650" s="2"/>
      <c r="D2650" s="305"/>
      <c r="E2650" s="304"/>
    </row>
    <row r="2651" spans="1:5" x14ac:dyDescent="0.25">
      <c r="A2651" s="313" t="s">
        <v>14171</v>
      </c>
      <c r="B2651" s="304">
        <v>1</v>
      </c>
      <c r="C2651" s="2"/>
      <c r="D2651" s="305"/>
      <c r="E2651" s="304"/>
    </row>
    <row r="2652" spans="1:5" x14ac:dyDescent="0.25">
      <c r="A2652" s="313" t="s">
        <v>14172</v>
      </c>
      <c r="B2652" s="304">
        <v>1</v>
      </c>
      <c r="C2652" s="2"/>
      <c r="D2652" s="305"/>
      <c r="E2652" s="304"/>
    </row>
    <row r="2653" spans="1:5" x14ac:dyDescent="0.25">
      <c r="A2653" s="313" t="s">
        <v>14173</v>
      </c>
      <c r="B2653" s="304">
        <v>1</v>
      </c>
      <c r="C2653" s="2"/>
      <c r="D2653" s="305"/>
      <c r="E2653" s="304"/>
    </row>
    <row r="2654" spans="1:5" ht="30" x14ac:dyDescent="0.25">
      <c r="A2654" s="313" t="s">
        <v>14174</v>
      </c>
      <c r="B2654" s="304">
        <v>1</v>
      </c>
      <c r="C2654" s="2"/>
      <c r="D2654" s="305"/>
      <c r="E2654" s="304"/>
    </row>
    <row r="2655" spans="1:5" x14ac:dyDescent="0.25">
      <c r="A2655" s="313" t="s">
        <v>14175</v>
      </c>
      <c r="B2655" s="304">
        <v>1</v>
      </c>
      <c r="C2655" s="2"/>
      <c r="D2655" s="305"/>
      <c r="E2655" s="304"/>
    </row>
    <row r="2656" spans="1:5" x14ac:dyDescent="0.25">
      <c r="A2656" s="313" t="s">
        <v>14176</v>
      </c>
      <c r="B2656" s="304">
        <v>1</v>
      </c>
      <c r="C2656" s="2"/>
      <c r="D2656" s="305"/>
      <c r="E2656" s="304"/>
    </row>
    <row r="2657" spans="1:5" x14ac:dyDescent="0.25">
      <c r="A2657" s="313" t="s">
        <v>14177</v>
      </c>
      <c r="B2657" s="304">
        <v>1</v>
      </c>
      <c r="C2657" s="2"/>
      <c r="D2657" s="305"/>
      <c r="E2657" s="304"/>
    </row>
    <row r="2658" spans="1:5" x14ac:dyDescent="0.25">
      <c r="A2658" s="313" t="s">
        <v>14178</v>
      </c>
      <c r="B2658" s="304">
        <v>1</v>
      </c>
      <c r="C2658" s="2"/>
      <c r="D2658" s="305"/>
      <c r="E2658" s="304"/>
    </row>
    <row r="2659" spans="1:5" x14ac:dyDescent="0.25">
      <c r="A2659" s="313" t="s">
        <v>14179</v>
      </c>
      <c r="B2659" s="304">
        <v>1</v>
      </c>
      <c r="C2659" s="2"/>
      <c r="D2659" s="305"/>
      <c r="E2659" s="304"/>
    </row>
    <row r="2660" spans="1:5" x14ac:dyDescent="0.25">
      <c r="A2660" s="313" t="s">
        <v>14180</v>
      </c>
      <c r="B2660" s="304">
        <v>1</v>
      </c>
      <c r="C2660" s="2"/>
      <c r="D2660" s="305"/>
      <c r="E2660" s="304"/>
    </row>
    <row r="2661" spans="1:5" ht="30" x14ac:dyDescent="0.25">
      <c r="A2661" s="313" t="s">
        <v>14181</v>
      </c>
      <c r="B2661" s="304">
        <v>1</v>
      </c>
      <c r="C2661" s="2"/>
      <c r="D2661" s="305"/>
      <c r="E2661" s="304"/>
    </row>
    <row r="2662" spans="1:5" x14ac:dyDescent="0.25">
      <c r="A2662" s="313" t="s">
        <v>14182</v>
      </c>
      <c r="B2662" s="304">
        <v>1</v>
      </c>
      <c r="C2662" s="2"/>
      <c r="D2662" s="305"/>
      <c r="E2662" s="304"/>
    </row>
    <row r="2663" spans="1:5" x14ac:dyDescent="0.25">
      <c r="A2663" s="313" t="s">
        <v>14183</v>
      </c>
      <c r="B2663" s="304">
        <v>1</v>
      </c>
      <c r="C2663" s="2"/>
      <c r="D2663" s="305"/>
      <c r="E2663" s="304"/>
    </row>
    <row r="2664" spans="1:5" x14ac:dyDescent="0.25">
      <c r="A2664" s="313" t="s">
        <v>14184</v>
      </c>
      <c r="B2664" s="304">
        <v>1</v>
      </c>
      <c r="C2664" s="2"/>
      <c r="D2664" s="305"/>
      <c r="E2664" s="304"/>
    </row>
    <row r="2665" spans="1:5" x14ac:dyDescent="0.25">
      <c r="A2665" s="313" t="s">
        <v>14185</v>
      </c>
      <c r="B2665" s="304">
        <v>1</v>
      </c>
      <c r="C2665" s="2"/>
      <c r="D2665" s="305"/>
      <c r="E2665" s="304"/>
    </row>
    <row r="2666" spans="1:5" ht="30" x14ac:dyDescent="0.25">
      <c r="A2666" s="313" t="s">
        <v>14186</v>
      </c>
      <c r="B2666" s="304">
        <v>1</v>
      </c>
      <c r="C2666" s="2"/>
      <c r="D2666" s="305"/>
      <c r="E2666" s="304"/>
    </row>
    <row r="2667" spans="1:5" ht="30" x14ac:dyDescent="0.25">
      <c r="A2667" s="313" t="s">
        <v>14187</v>
      </c>
      <c r="B2667" s="304">
        <v>1</v>
      </c>
      <c r="C2667" s="2"/>
      <c r="D2667" s="305"/>
      <c r="E2667" s="304"/>
    </row>
    <row r="2668" spans="1:5" x14ac:dyDescent="0.25">
      <c r="A2668" s="313" t="s">
        <v>14188</v>
      </c>
      <c r="B2668" s="304">
        <v>1</v>
      </c>
      <c r="C2668" s="2"/>
      <c r="D2668" s="305"/>
      <c r="E2668" s="304"/>
    </row>
    <row r="2669" spans="1:5" x14ac:dyDescent="0.25">
      <c r="A2669" s="313" t="s">
        <v>7955</v>
      </c>
      <c r="B2669" s="304">
        <v>1</v>
      </c>
      <c r="C2669" s="2"/>
      <c r="D2669" s="305"/>
      <c r="E2669" s="304"/>
    </row>
    <row r="2670" spans="1:5" x14ac:dyDescent="0.25">
      <c r="A2670" s="313" t="s">
        <v>14189</v>
      </c>
      <c r="B2670" s="304">
        <v>1</v>
      </c>
      <c r="C2670" s="2"/>
      <c r="D2670" s="305"/>
      <c r="E2670" s="304"/>
    </row>
    <row r="2671" spans="1:5" ht="30" x14ac:dyDescent="0.25">
      <c r="A2671" s="313" t="s">
        <v>14190</v>
      </c>
      <c r="B2671" s="304">
        <v>1</v>
      </c>
      <c r="C2671" s="2"/>
      <c r="D2671" s="305"/>
      <c r="E2671" s="304"/>
    </row>
    <row r="2672" spans="1:5" x14ac:dyDescent="0.25">
      <c r="A2672" s="313" t="s">
        <v>14191</v>
      </c>
      <c r="B2672" s="304">
        <v>1</v>
      </c>
      <c r="C2672" s="2"/>
      <c r="D2672" s="305"/>
      <c r="E2672" s="304"/>
    </row>
    <row r="2673" spans="1:5" x14ac:dyDescent="0.25">
      <c r="A2673" s="313" t="s">
        <v>14192</v>
      </c>
      <c r="B2673" s="304">
        <v>1</v>
      </c>
      <c r="C2673" s="2"/>
      <c r="D2673" s="305"/>
      <c r="E2673" s="304"/>
    </row>
    <row r="2674" spans="1:5" ht="30" x14ac:dyDescent="0.25">
      <c r="A2674" s="313" t="s">
        <v>14193</v>
      </c>
      <c r="B2674" s="304">
        <v>1</v>
      </c>
      <c r="C2674" s="2"/>
      <c r="D2674" s="305"/>
      <c r="E2674" s="304"/>
    </row>
    <row r="2675" spans="1:5" ht="30" x14ac:dyDescent="0.25">
      <c r="A2675" s="313" t="s">
        <v>14194</v>
      </c>
      <c r="B2675" s="304">
        <v>1</v>
      </c>
      <c r="C2675" s="2"/>
      <c r="D2675" s="305"/>
      <c r="E2675" s="304"/>
    </row>
    <row r="2676" spans="1:5" x14ac:dyDescent="0.25">
      <c r="A2676" s="313" t="s">
        <v>14195</v>
      </c>
      <c r="B2676" s="304">
        <v>1</v>
      </c>
      <c r="C2676" s="2"/>
      <c r="D2676" s="305"/>
      <c r="E2676" s="304"/>
    </row>
    <row r="2677" spans="1:5" x14ac:dyDescent="0.25">
      <c r="A2677" s="313" t="s">
        <v>14196</v>
      </c>
      <c r="B2677" s="304">
        <v>1</v>
      </c>
      <c r="C2677" s="2"/>
      <c r="D2677" s="305"/>
      <c r="E2677" s="304"/>
    </row>
    <row r="2678" spans="1:5" ht="30" x14ac:dyDescent="0.25">
      <c r="A2678" s="313" t="s">
        <v>14197</v>
      </c>
      <c r="B2678" s="304">
        <v>1</v>
      </c>
      <c r="C2678" s="2"/>
      <c r="D2678" s="305"/>
      <c r="E2678" s="304"/>
    </row>
    <row r="2679" spans="1:5" x14ac:dyDescent="0.25">
      <c r="A2679" s="313" t="s">
        <v>14198</v>
      </c>
      <c r="B2679" s="304">
        <v>1</v>
      </c>
      <c r="C2679" s="2"/>
      <c r="D2679" s="305"/>
      <c r="E2679" s="304"/>
    </row>
    <row r="2680" spans="1:5" ht="30" x14ac:dyDescent="0.25">
      <c r="A2680" s="313" t="s">
        <v>14199</v>
      </c>
      <c r="B2680" s="304">
        <v>1</v>
      </c>
      <c r="C2680" s="2"/>
      <c r="D2680" s="305"/>
      <c r="E2680" s="304"/>
    </row>
    <row r="2681" spans="1:5" ht="30" x14ac:dyDescent="0.25">
      <c r="A2681" s="313" t="s">
        <v>14200</v>
      </c>
      <c r="B2681" s="304">
        <v>1</v>
      </c>
      <c r="C2681" s="2"/>
      <c r="D2681" s="305"/>
      <c r="E2681" s="304"/>
    </row>
    <row r="2682" spans="1:5" x14ac:dyDescent="0.25">
      <c r="A2682" s="313" t="s">
        <v>14201</v>
      </c>
      <c r="B2682" s="304">
        <v>1</v>
      </c>
      <c r="C2682" s="2"/>
      <c r="D2682" s="305"/>
      <c r="E2682" s="304"/>
    </row>
    <row r="2683" spans="1:5" x14ac:dyDescent="0.25">
      <c r="A2683" s="313" t="s">
        <v>14202</v>
      </c>
      <c r="B2683" s="304">
        <v>1</v>
      </c>
      <c r="C2683" s="2"/>
      <c r="D2683" s="305"/>
      <c r="E2683" s="304"/>
    </row>
    <row r="2684" spans="1:5" x14ac:dyDescent="0.25">
      <c r="A2684" s="313" t="s">
        <v>14203</v>
      </c>
      <c r="B2684" s="304">
        <v>1</v>
      </c>
      <c r="C2684" s="2"/>
      <c r="D2684" s="305"/>
      <c r="E2684" s="304"/>
    </row>
    <row r="2685" spans="1:5" x14ac:dyDescent="0.25">
      <c r="A2685" s="313" t="s">
        <v>14204</v>
      </c>
      <c r="B2685" s="304">
        <v>1</v>
      </c>
      <c r="C2685" s="2"/>
      <c r="D2685" s="305"/>
      <c r="E2685" s="304"/>
    </row>
    <row r="2686" spans="1:5" x14ac:dyDescent="0.25">
      <c r="A2686" s="313" t="s">
        <v>14205</v>
      </c>
      <c r="B2686" s="304">
        <v>1</v>
      </c>
      <c r="C2686" s="2"/>
      <c r="D2686" s="305"/>
      <c r="E2686" s="304"/>
    </row>
    <row r="2687" spans="1:5" x14ac:dyDescent="0.25">
      <c r="A2687" s="313" t="s">
        <v>14206</v>
      </c>
      <c r="B2687" s="304">
        <v>1</v>
      </c>
      <c r="C2687" s="2"/>
      <c r="D2687" s="305"/>
      <c r="E2687" s="304"/>
    </row>
    <row r="2688" spans="1:5" x14ac:dyDescent="0.25">
      <c r="A2688" s="313" t="s">
        <v>14207</v>
      </c>
      <c r="B2688" s="304">
        <v>1</v>
      </c>
      <c r="C2688" s="2"/>
      <c r="D2688" s="305"/>
      <c r="E2688" s="304"/>
    </row>
    <row r="2689" spans="1:5" ht="30" x14ac:dyDescent="0.25">
      <c r="A2689" s="313" t="s">
        <v>14208</v>
      </c>
      <c r="B2689" s="304">
        <v>1</v>
      </c>
      <c r="C2689" s="2"/>
      <c r="D2689" s="305"/>
      <c r="E2689" s="304"/>
    </row>
    <row r="2690" spans="1:5" x14ac:dyDescent="0.25">
      <c r="A2690" s="313" t="s">
        <v>14209</v>
      </c>
      <c r="B2690" s="304">
        <v>1</v>
      </c>
      <c r="C2690" s="2"/>
      <c r="D2690" s="305"/>
      <c r="E2690" s="304"/>
    </row>
    <row r="2691" spans="1:5" x14ac:dyDescent="0.25">
      <c r="A2691" s="313" t="s">
        <v>14210</v>
      </c>
      <c r="B2691" s="304">
        <v>1</v>
      </c>
      <c r="C2691" s="2"/>
      <c r="D2691" s="305"/>
      <c r="E2691" s="304"/>
    </row>
    <row r="2692" spans="1:5" x14ac:dyDescent="0.25">
      <c r="A2692" s="313" t="s">
        <v>7900</v>
      </c>
      <c r="B2692" s="304">
        <v>1</v>
      </c>
      <c r="C2692" s="2"/>
      <c r="D2692" s="305"/>
      <c r="E2692" s="304"/>
    </row>
    <row r="2693" spans="1:5" x14ac:dyDescent="0.25">
      <c r="A2693" s="313" t="s">
        <v>14211</v>
      </c>
      <c r="B2693" s="304">
        <v>1</v>
      </c>
      <c r="C2693" s="2"/>
      <c r="D2693" s="305"/>
      <c r="E2693" s="304"/>
    </row>
    <row r="2694" spans="1:5" x14ac:dyDescent="0.25">
      <c r="A2694" s="313" t="s">
        <v>14212</v>
      </c>
      <c r="B2694" s="304">
        <v>1</v>
      </c>
      <c r="C2694" s="2"/>
      <c r="D2694" s="305"/>
      <c r="E2694" s="304"/>
    </row>
    <row r="2695" spans="1:5" x14ac:dyDescent="0.25">
      <c r="A2695" s="313" t="s">
        <v>14213</v>
      </c>
      <c r="B2695" s="304">
        <v>1</v>
      </c>
      <c r="C2695" s="2"/>
      <c r="D2695" s="305"/>
      <c r="E2695" s="304"/>
    </row>
    <row r="2696" spans="1:5" x14ac:dyDescent="0.25">
      <c r="A2696" s="313" t="s">
        <v>14214</v>
      </c>
      <c r="B2696" s="304">
        <v>1</v>
      </c>
      <c r="C2696" s="2"/>
      <c r="D2696" s="305"/>
      <c r="E2696" s="304"/>
    </row>
    <row r="2697" spans="1:5" x14ac:dyDescent="0.25">
      <c r="A2697" s="313" t="s">
        <v>14215</v>
      </c>
      <c r="B2697" s="304">
        <v>1</v>
      </c>
      <c r="C2697" s="2"/>
      <c r="D2697" s="305"/>
      <c r="E2697" s="304"/>
    </row>
    <row r="2698" spans="1:5" x14ac:dyDescent="0.25">
      <c r="A2698" s="313" t="s">
        <v>14216</v>
      </c>
      <c r="B2698" s="304">
        <v>1</v>
      </c>
      <c r="C2698" s="2"/>
      <c r="D2698" s="305"/>
      <c r="E2698" s="304"/>
    </row>
    <row r="2699" spans="1:5" x14ac:dyDescent="0.25">
      <c r="A2699" s="313" t="s">
        <v>14217</v>
      </c>
      <c r="B2699" s="304">
        <v>1</v>
      </c>
      <c r="C2699" s="2"/>
      <c r="D2699" s="305"/>
      <c r="E2699" s="304"/>
    </row>
    <row r="2700" spans="1:5" x14ac:dyDescent="0.25">
      <c r="A2700" s="313" t="s">
        <v>14218</v>
      </c>
      <c r="B2700" s="304">
        <v>1</v>
      </c>
      <c r="C2700" s="2"/>
      <c r="D2700" s="305"/>
      <c r="E2700" s="304"/>
    </row>
    <row r="2701" spans="1:5" x14ac:dyDescent="0.25">
      <c r="A2701" s="313" t="s">
        <v>14219</v>
      </c>
      <c r="B2701" s="304">
        <v>1</v>
      </c>
      <c r="C2701" s="2"/>
      <c r="D2701" s="305"/>
      <c r="E2701" s="304"/>
    </row>
    <row r="2702" spans="1:5" x14ac:dyDescent="0.25">
      <c r="A2702" s="313" t="s">
        <v>14220</v>
      </c>
      <c r="B2702" s="304">
        <v>1</v>
      </c>
      <c r="C2702" s="2"/>
      <c r="D2702" s="305"/>
      <c r="E2702" s="304"/>
    </row>
    <row r="2703" spans="1:5" x14ac:dyDescent="0.25">
      <c r="A2703" s="313" t="s">
        <v>14221</v>
      </c>
      <c r="B2703" s="304">
        <v>1</v>
      </c>
      <c r="C2703" s="2"/>
      <c r="D2703" s="305"/>
      <c r="E2703" s="304"/>
    </row>
    <row r="2704" spans="1:5" x14ac:dyDescent="0.25">
      <c r="A2704" s="313" t="s">
        <v>14222</v>
      </c>
      <c r="B2704" s="304">
        <v>1</v>
      </c>
      <c r="C2704" s="2"/>
      <c r="D2704" s="305"/>
      <c r="E2704" s="304"/>
    </row>
    <row r="2705" spans="1:5" x14ac:dyDescent="0.25">
      <c r="A2705" s="313" t="s">
        <v>14223</v>
      </c>
      <c r="B2705" s="304">
        <v>1</v>
      </c>
      <c r="C2705" s="2"/>
      <c r="D2705" s="305"/>
      <c r="E2705" s="304"/>
    </row>
    <row r="2706" spans="1:5" x14ac:dyDescent="0.25">
      <c r="A2706" s="313" t="s">
        <v>14224</v>
      </c>
      <c r="B2706" s="304">
        <v>1</v>
      </c>
      <c r="C2706" s="2"/>
      <c r="D2706" s="305"/>
      <c r="E2706" s="304"/>
    </row>
    <row r="2707" spans="1:5" x14ac:dyDescent="0.25">
      <c r="A2707" s="313" t="s">
        <v>14225</v>
      </c>
      <c r="B2707" s="304">
        <v>1</v>
      </c>
      <c r="C2707" s="2"/>
      <c r="D2707" s="305"/>
      <c r="E2707" s="304"/>
    </row>
    <row r="2708" spans="1:5" x14ac:dyDescent="0.25">
      <c r="A2708" s="313" t="s">
        <v>14226</v>
      </c>
      <c r="B2708" s="304">
        <v>1</v>
      </c>
      <c r="C2708" s="2"/>
      <c r="D2708" s="305"/>
      <c r="E2708" s="304"/>
    </row>
    <row r="2709" spans="1:5" x14ac:dyDescent="0.25">
      <c r="A2709" s="313" t="s">
        <v>14227</v>
      </c>
      <c r="B2709" s="304">
        <v>1</v>
      </c>
      <c r="C2709" s="2"/>
      <c r="D2709" s="305"/>
      <c r="E2709" s="304"/>
    </row>
    <row r="2710" spans="1:5" x14ac:dyDescent="0.25">
      <c r="A2710" s="313" t="s">
        <v>7958</v>
      </c>
      <c r="B2710" s="304">
        <v>1</v>
      </c>
      <c r="C2710" s="2"/>
      <c r="D2710" s="305"/>
      <c r="E2710" s="304"/>
    </row>
    <row r="2711" spans="1:5" x14ac:dyDescent="0.25">
      <c r="A2711" s="313" t="s">
        <v>14228</v>
      </c>
      <c r="B2711" s="304">
        <v>1</v>
      </c>
      <c r="C2711" s="2"/>
      <c r="D2711" s="305"/>
      <c r="E2711" s="304"/>
    </row>
    <row r="2712" spans="1:5" x14ac:dyDescent="0.25">
      <c r="A2712" s="313" t="s">
        <v>14229</v>
      </c>
      <c r="B2712" s="304">
        <v>1</v>
      </c>
      <c r="C2712" s="2"/>
      <c r="D2712" s="305"/>
      <c r="E2712" s="304"/>
    </row>
    <row r="2713" spans="1:5" x14ac:dyDescent="0.25">
      <c r="A2713" s="313" t="s">
        <v>14230</v>
      </c>
      <c r="B2713" s="304">
        <v>1</v>
      </c>
      <c r="C2713" s="2"/>
      <c r="D2713" s="305"/>
      <c r="E2713" s="304"/>
    </row>
    <row r="2714" spans="1:5" x14ac:dyDescent="0.25">
      <c r="A2714" s="313" t="s">
        <v>14231</v>
      </c>
      <c r="B2714" s="304">
        <v>1</v>
      </c>
      <c r="C2714" s="2"/>
      <c r="D2714" s="305"/>
      <c r="E2714" s="304"/>
    </row>
    <row r="2715" spans="1:5" x14ac:dyDescent="0.25">
      <c r="A2715" s="313" t="s">
        <v>14232</v>
      </c>
      <c r="B2715" s="304">
        <v>1</v>
      </c>
      <c r="C2715" s="2"/>
      <c r="D2715" s="305"/>
      <c r="E2715" s="304"/>
    </row>
    <row r="2716" spans="1:5" x14ac:dyDescent="0.25">
      <c r="A2716" s="313" t="s">
        <v>14233</v>
      </c>
      <c r="B2716" s="304">
        <v>1</v>
      </c>
      <c r="C2716" s="2"/>
      <c r="D2716" s="305"/>
      <c r="E2716" s="304"/>
    </row>
    <row r="2717" spans="1:5" x14ac:dyDescent="0.25">
      <c r="A2717" s="313" t="s">
        <v>14234</v>
      </c>
      <c r="B2717" s="304">
        <v>1</v>
      </c>
      <c r="C2717" s="2"/>
      <c r="D2717" s="305"/>
      <c r="E2717" s="304"/>
    </row>
    <row r="2718" spans="1:5" x14ac:dyDescent="0.25">
      <c r="A2718" s="313" t="s">
        <v>14235</v>
      </c>
      <c r="B2718" s="304">
        <v>1</v>
      </c>
      <c r="C2718" s="2"/>
      <c r="D2718" s="305"/>
      <c r="E2718" s="304"/>
    </row>
    <row r="2719" spans="1:5" x14ac:dyDescent="0.25">
      <c r="A2719" s="313" t="s">
        <v>14236</v>
      </c>
      <c r="B2719" s="304">
        <v>1</v>
      </c>
      <c r="C2719" s="2"/>
      <c r="D2719" s="305"/>
      <c r="E2719" s="304"/>
    </row>
    <row r="2720" spans="1:5" x14ac:dyDescent="0.25">
      <c r="A2720" s="313" t="s">
        <v>14237</v>
      </c>
      <c r="B2720" s="304">
        <v>1</v>
      </c>
      <c r="C2720" s="2"/>
      <c r="D2720" s="305"/>
      <c r="E2720" s="304"/>
    </row>
    <row r="2721" spans="1:5" x14ac:dyDescent="0.25">
      <c r="A2721" s="313" t="s">
        <v>14238</v>
      </c>
      <c r="B2721" s="304">
        <v>1</v>
      </c>
      <c r="C2721" s="2"/>
      <c r="D2721" s="305"/>
      <c r="E2721" s="304"/>
    </row>
    <row r="2722" spans="1:5" x14ac:dyDescent="0.25">
      <c r="A2722" s="313" t="s">
        <v>14239</v>
      </c>
      <c r="B2722" s="304">
        <v>1</v>
      </c>
      <c r="C2722" s="2"/>
      <c r="D2722" s="305"/>
      <c r="E2722" s="304"/>
    </row>
    <row r="2723" spans="1:5" x14ac:dyDescent="0.25">
      <c r="A2723" s="313" t="s">
        <v>14240</v>
      </c>
      <c r="B2723" s="304">
        <v>1</v>
      </c>
      <c r="C2723" s="2"/>
      <c r="D2723" s="305"/>
      <c r="E2723" s="304"/>
    </row>
    <row r="2724" spans="1:5" ht="30" x14ac:dyDescent="0.25">
      <c r="A2724" s="313" t="s">
        <v>14241</v>
      </c>
      <c r="B2724" s="304">
        <v>1</v>
      </c>
      <c r="C2724" s="2"/>
      <c r="D2724" s="305"/>
      <c r="E2724" s="304"/>
    </row>
    <row r="2725" spans="1:5" x14ac:dyDescent="0.25">
      <c r="A2725" s="313" t="s">
        <v>14242</v>
      </c>
      <c r="B2725" s="304">
        <v>1</v>
      </c>
      <c r="C2725" s="2"/>
      <c r="D2725" s="305"/>
      <c r="E2725" s="304"/>
    </row>
    <row r="2726" spans="1:5" x14ac:dyDescent="0.25">
      <c r="A2726" s="313" t="s">
        <v>14243</v>
      </c>
      <c r="B2726" s="304">
        <v>1</v>
      </c>
      <c r="C2726" s="2"/>
      <c r="D2726" s="305"/>
      <c r="E2726" s="304"/>
    </row>
    <row r="2727" spans="1:5" x14ac:dyDescent="0.25">
      <c r="A2727" s="313" t="s">
        <v>14244</v>
      </c>
      <c r="B2727" s="304">
        <v>1</v>
      </c>
      <c r="C2727" s="2"/>
      <c r="D2727" s="305"/>
      <c r="E2727" s="304"/>
    </row>
    <row r="2728" spans="1:5" x14ac:dyDescent="0.25">
      <c r="A2728" s="313" t="s">
        <v>14245</v>
      </c>
      <c r="B2728" s="304">
        <v>1</v>
      </c>
      <c r="C2728" s="2"/>
      <c r="D2728" s="305"/>
      <c r="E2728" s="304"/>
    </row>
    <row r="2729" spans="1:5" x14ac:dyDescent="0.25">
      <c r="A2729" s="313" t="s">
        <v>14246</v>
      </c>
      <c r="B2729" s="304">
        <v>1</v>
      </c>
      <c r="C2729" s="2"/>
      <c r="D2729" s="305"/>
      <c r="E2729" s="304"/>
    </row>
    <row r="2730" spans="1:5" x14ac:dyDescent="0.25">
      <c r="A2730" s="313" t="s">
        <v>14247</v>
      </c>
      <c r="B2730" s="304">
        <v>1</v>
      </c>
      <c r="C2730" s="2"/>
      <c r="D2730" s="305"/>
      <c r="E2730" s="304"/>
    </row>
    <row r="2731" spans="1:5" x14ac:dyDescent="0.25">
      <c r="A2731" s="313" t="s">
        <v>14248</v>
      </c>
      <c r="B2731" s="304">
        <v>1</v>
      </c>
      <c r="C2731" s="2"/>
      <c r="D2731" s="305"/>
      <c r="E2731" s="304"/>
    </row>
    <row r="2732" spans="1:5" x14ac:dyDescent="0.25">
      <c r="A2732" s="313" t="s">
        <v>14249</v>
      </c>
      <c r="B2732" s="304">
        <v>1</v>
      </c>
      <c r="C2732" s="2"/>
      <c r="D2732" s="305"/>
      <c r="E2732" s="304"/>
    </row>
    <row r="2733" spans="1:5" x14ac:dyDescent="0.25">
      <c r="A2733" s="313" t="s">
        <v>14250</v>
      </c>
      <c r="B2733" s="304">
        <v>1</v>
      </c>
      <c r="C2733" s="2"/>
      <c r="D2733" s="305"/>
      <c r="E2733" s="304"/>
    </row>
    <row r="2734" spans="1:5" x14ac:dyDescent="0.25">
      <c r="A2734" s="313" t="s">
        <v>14251</v>
      </c>
      <c r="B2734" s="304">
        <v>1</v>
      </c>
      <c r="C2734" s="2"/>
      <c r="D2734" s="305"/>
      <c r="E2734" s="304"/>
    </row>
    <row r="2735" spans="1:5" x14ac:dyDescent="0.25">
      <c r="A2735" s="313" t="s">
        <v>14252</v>
      </c>
      <c r="B2735" s="304">
        <v>1</v>
      </c>
      <c r="C2735" s="2"/>
      <c r="D2735" s="305"/>
      <c r="E2735" s="304"/>
    </row>
    <row r="2736" spans="1:5" x14ac:dyDescent="0.25">
      <c r="A2736" s="313" t="s">
        <v>14253</v>
      </c>
      <c r="B2736" s="304">
        <v>1</v>
      </c>
      <c r="C2736" s="2"/>
      <c r="D2736" s="305"/>
      <c r="E2736" s="304"/>
    </row>
    <row r="2737" spans="1:5" x14ac:dyDescent="0.25">
      <c r="A2737" s="313" t="s">
        <v>14254</v>
      </c>
      <c r="B2737" s="304">
        <v>1</v>
      </c>
      <c r="C2737" s="2"/>
      <c r="D2737" s="305"/>
      <c r="E2737" s="304"/>
    </row>
    <row r="2738" spans="1:5" ht="30" x14ac:dyDescent="0.25">
      <c r="A2738" s="313" t="s">
        <v>14255</v>
      </c>
      <c r="B2738" s="304">
        <v>1</v>
      </c>
      <c r="C2738" s="2"/>
      <c r="D2738" s="305"/>
      <c r="E2738" s="304"/>
    </row>
    <row r="2739" spans="1:5" ht="30" x14ac:dyDescent="0.25">
      <c r="A2739" s="313" t="s">
        <v>14256</v>
      </c>
      <c r="B2739" s="304">
        <v>1</v>
      </c>
      <c r="C2739" s="2"/>
      <c r="D2739" s="305"/>
      <c r="E2739" s="304"/>
    </row>
    <row r="2740" spans="1:5" ht="30" x14ac:dyDescent="0.25">
      <c r="A2740" s="313" t="s">
        <v>14257</v>
      </c>
      <c r="B2740" s="304">
        <v>1</v>
      </c>
      <c r="C2740" s="2"/>
      <c r="D2740" s="305"/>
      <c r="E2740" s="304"/>
    </row>
    <row r="2741" spans="1:5" ht="30" x14ac:dyDescent="0.25">
      <c r="A2741" s="313" t="s">
        <v>14258</v>
      </c>
      <c r="B2741" s="304">
        <v>1</v>
      </c>
      <c r="C2741" s="2"/>
      <c r="D2741" s="305"/>
      <c r="E2741" s="304"/>
    </row>
    <row r="2742" spans="1:5" x14ac:dyDescent="0.25">
      <c r="A2742" s="313" t="s">
        <v>14259</v>
      </c>
      <c r="B2742" s="304">
        <v>1</v>
      </c>
      <c r="C2742" s="2"/>
      <c r="D2742" s="305"/>
      <c r="E2742" s="304"/>
    </row>
    <row r="2743" spans="1:5" x14ac:dyDescent="0.25">
      <c r="A2743" s="313" t="s">
        <v>14260</v>
      </c>
      <c r="B2743" s="304">
        <v>1</v>
      </c>
      <c r="C2743" s="2"/>
      <c r="D2743" s="305"/>
      <c r="E2743" s="304"/>
    </row>
    <row r="2744" spans="1:5" x14ac:dyDescent="0.25">
      <c r="A2744" s="313" t="s">
        <v>14261</v>
      </c>
      <c r="B2744" s="304">
        <v>1</v>
      </c>
      <c r="C2744" s="2"/>
      <c r="D2744" s="305"/>
      <c r="E2744" s="304"/>
    </row>
    <row r="2745" spans="1:5" x14ac:dyDescent="0.25">
      <c r="A2745" s="313" t="s">
        <v>14262</v>
      </c>
      <c r="B2745" s="304">
        <v>1</v>
      </c>
      <c r="C2745" s="2"/>
      <c r="D2745" s="305"/>
      <c r="E2745" s="304"/>
    </row>
    <row r="2746" spans="1:5" x14ac:dyDescent="0.25">
      <c r="A2746" s="313" t="s">
        <v>14263</v>
      </c>
      <c r="B2746" s="304">
        <v>1</v>
      </c>
      <c r="C2746" s="2"/>
      <c r="D2746" s="305"/>
      <c r="E2746" s="304"/>
    </row>
    <row r="2747" spans="1:5" x14ac:dyDescent="0.25">
      <c r="A2747" s="313" t="s">
        <v>14264</v>
      </c>
      <c r="B2747" s="304">
        <v>1</v>
      </c>
      <c r="C2747" s="2"/>
      <c r="D2747" s="305"/>
      <c r="E2747" s="304"/>
    </row>
    <row r="2748" spans="1:5" x14ac:dyDescent="0.25">
      <c r="A2748" s="313" t="s">
        <v>14265</v>
      </c>
      <c r="B2748" s="304">
        <v>1</v>
      </c>
      <c r="C2748" s="2"/>
      <c r="D2748" s="305"/>
      <c r="E2748" s="304"/>
    </row>
    <row r="2749" spans="1:5" x14ac:dyDescent="0.25">
      <c r="A2749" s="313" t="s">
        <v>14266</v>
      </c>
      <c r="B2749" s="304">
        <v>1</v>
      </c>
      <c r="C2749" s="2"/>
      <c r="D2749" s="305"/>
      <c r="E2749" s="304"/>
    </row>
    <row r="2750" spans="1:5" ht="30" x14ac:dyDescent="0.25">
      <c r="A2750" s="313" t="s">
        <v>14267</v>
      </c>
      <c r="B2750" s="304">
        <v>1</v>
      </c>
      <c r="C2750" s="2"/>
      <c r="D2750" s="305"/>
      <c r="E2750" s="304"/>
    </row>
    <row r="2751" spans="1:5" x14ac:dyDescent="0.25">
      <c r="A2751" s="313" t="s">
        <v>14268</v>
      </c>
      <c r="B2751" s="304">
        <v>1</v>
      </c>
      <c r="C2751" s="2"/>
      <c r="D2751" s="305"/>
      <c r="E2751" s="304"/>
    </row>
    <row r="2752" spans="1:5" x14ac:dyDescent="0.25">
      <c r="A2752" s="313" t="s">
        <v>14269</v>
      </c>
      <c r="B2752" s="304">
        <v>1</v>
      </c>
      <c r="C2752" s="2"/>
      <c r="D2752" s="305"/>
      <c r="E2752" s="304"/>
    </row>
    <row r="2753" spans="1:5" x14ac:dyDescent="0.25">
      <c r="A2753" s="313" t="s">
        <v>14270</v>
      </c>
      <c r="B2753" s="304">
        <v>1</v>
      </c>
      <c r="C2753" s="2"/>
      <c r="D2753" s="305"/>
      <c r="E2753" s="304"/>
    </row>
    <row r="2754" spans="1:5" x14ac:dyDescent="0.25">
      <c r="A2754" s="313" t="s">
        <v>14271</v>
      </c>
      <c r="B2754" s="304">
        <v>1</v>
      </c>
      <c r="C2754" s="2"/>
      <c r="D2754" s="305"/>
      <c r="E2754" s="304"/>
    </row>
    <row r="2755" spans="1:5" x14ac:dyDescent="0.25">
      <c r="A2755" s="313" t="s">
        <v>14272</v>
      </c>
      <c r="B2755" s="304">
        <v>1</v>
      </c>
      <c r="C2755" s="2"/>
      <c r="D2755" s="305"/>
      <c r="E2755" s="304"/>
    </row>
    <row r="2756" spans="1:5" x14ac:dyDescent="0.25">
      <c r="A2756" s="313" t="s">
        <v>14273</v>
      </c>
      <c r="B2756" s="304">
        <v>1</v>
      </c>
      <c r="C2756" s="2"/>
      <c r="D2756" s="305"/>
      <c r="E2756" s="304"/>
    </row>
    <row r="2757" spans="1:5" x14ac:dyDescent="0.25">
      <c r="A2757" s="313" t="s">
        <v>14274</v>
      </c>
      <c r="B2757" s="304">
        <v>1</v>
      </c>
      <c r="C2757" s="2"/>
      <c r="D2757" s="305"/>
      <c r="E2757" s="304"/>
    </row>
    <row r="2758" spans="1:5" x14ac:dyDescent="0.25">
      <c r="A2758" s="313" t="s">
        <v>14275</v>
      </c>
      <c r="B2758" s="304">
        <v>1</v>
      </c>
      <c r="C2758" s="2"/>
      <c r="D2758" s="305"/>
      <c r="E2758" s="304"/>
    </row>
    <row r="2759" spans="1:5" ht="45" x14ac:dyDescent="0.25">
      <c r="A2759" s="313" t="s">
        <v>14276</v>
      </c>
      <c r="B2759" s="304">
        <v>1</v>
      </c>
      <c r="C2759" s="2"/>
      <c r="D2759" s="305"/>
      <c r="E2759" s="304"/>
    </row>
    <row r="2760" spans="1:5" x14ac:dyDescent="0.25">
      <c r="A2760" s="313" t="s">
        <v>8067</v>
      </c>
      <c r="B2760" s="304">
        <v>1</v>
      </c>
      <c r="C2760" s="2"/>
      <c r="D2760" s="305"/>
      <c r="E2760" s="304"/>
    </row>
    <row r="2761" spans="1:5" x14ac:dyDescent="0.25">
      <c r="A2761" s="313" t="s">
        <v>14277</v>
      </c>
      <c r="B2761" s="304">
        <v>1</v>
      </c>
      <c r="C2761" s="2"/>
      <c r="D2761" s="305"/>
      <c r="E2761" s="304"/>
    </row>
    <row r="2762" spans="1:5" x14ac:dyDescent="0.25">
      <c r="A2762" s="313" t="s">
        <v>14278</v>
      </c>
      <c r="B2762" s="304">
        <v>1</v>
      </c>
      <c r="C2762" s="2"/>
      <c r="D2762" s="305"/>
      <c r="E2762" s="304"/>
    </row>
    <row r="2763" spans="1:5" x14ac:dyDescent="0.25">
      <c r="A2763" s="313" t="s">
        <v>14279</v>
      </c>
      <c r="B2763" s="304">
        <v>1</v>
      </c>
      <c r="C2763" s="2"/>
      <c r="D2763" s="305"/>
      <c r="E2763" s="304"/>
    </row>
    <row r="2764" spans="1:5" x14ac:dyDescent="0.25">
      <c r="A2764" s="313" t="s">
        <v>14280</v>
      </c>
      <c r="B2764" s="304">
        <v>1</v>
      </c>
      <c r="C2764" s="2"/>
      <c r="D2764" s="305"/>
      <c r="E2764" s="304"/>
    </row>
    <row r="2765" spans="1:5" x14ac:dyDescent="0.25">
      <c r="A2765" s="313" t="s">
        <v>14281</v>
      </c>
      <c r="B2765" s="304">
        <v>1</v>
      </c>
      <c r="C2765" s="2"/>
      <c r="D2765" s="305"/>
      <c r="E2765" s="304"/>
    </row>
    <row r="2766" spans="1:5" ht="30" x14ac:dyDescent="0.25">
      <c r="A2766" s="313" t="s">
        <v>14282</v>
      </c>
      <c r="B2766" s="304">
        <v>1</v>
      </c>
      <c r="C2766" s="2"/>
      <c r="D2766" s="305"/>
      <c r="E2766" s="304"/>
    </row>
    <row r="2767" spans="1:5" ht="30" x14ac:dyDescent="0.25">
      <c r="A2767" s="313" t="s">
        <v>14283</v>
      </c>
      <c r="B2767" s="304">
        <v>1</v>
      </c>
      <c r="C2767" s="2"/>
      <c r="D2767" s="305"/>
      <c r="E2767" s="304"/>
    </row>
    <row r="2768" spans="1:5" ht="30" x14ac:dyDescent="0.25">
      <c r="A2768" s="313" t="s">
        <v>14284</v>
      </c>
      <c r="B2768" s="304">
        <v>1</v>
      </c>
      <c r="C2768" s="2"/>
      <c r="D2768" s="305"/>
      <c r="E2768" s="304"/>
    </row>
    <row r="2769" spans="1:5" x14ac:dyDescent="0.25">
      <c r="A2769" s="313" t="s">
        <v>14285</v>
      </c>
      <c r="B2769" s="304">
        <v>1</v>
      </c>
      <c r="C2769" s="2"/>
      <c r="D2769" s="305"/>
      <c r="E2769" s="304"/>
    </row>
    <row r="2770" spans="1:5" x14ac:dyDescent="0.25">
      <c r="A2770" s="313" t="s">
        <v>14286</v>
      </c>
      <c r="B2770" s="304">
        <v>1</v>
      </c>
      <c r="C2770" s="2"/>
      <c r="D2770" s="305"/>
      <c r="E2770" s="304"/>
    </row>
    <row r="2771" spans="1:5" ht="30" x14ac:dyDescent="0.25">
      <c r="A2771" s="313" t="s">
        <v>14287</v>
      </c>
      <c r="B2771" s="304">
        <v>1</v>
      </c>
      <c r="C2771" s="2"/>
      <c r="D2771" s="305"/>
      <c r="E2771" s="304"/>
    </row>
    <row r="2772" spans="1:5" x14ac:dyDescent="0.25">
      <c r="A2772" s="313" t="s">
        <v>14288</v>
      </c>
      <c r="B2772" s="304">
        <v>1</v>
      </c>
      <c r="C2772" s="2"/>
      <c r="D2772" s="305"/>
      <c r="E2772" s="304"/>
    </row>
    <row r="2773" spans="1:5" x14ac:dyDescent="0.25">
      <c r="A2773" s="313" t="s">
        <v>14289</v>
      </c>
      <c r="B2773" s="304">
        <v>1</v>
      </c>
      <c r="C2773" s="2"/>
      <c r="D2773" s="305"/>
      <c r="E2773" s="304"/>
    </row>
    <row r="2774" spans="1:5" x14ac:dyDescent="0.25">
      <c r="A2774" s="313" t="s">
        <v>14290</v>
      </c>
      <c r="B2774" s="304">
        <v>1</v>
      </c>
      <c r="C2774" s="2"/>
      <c r="D2774" s="305"/>
      <c r="E2774" s="304"/>
    </row>
    <row r="2775" spans="1:5" ht="30" x14ac:dyDescent="0.25">
      <c r="A2775" s="313" t="s">
        <v>14291</v>
      </c>
      <c r="B2775" s="304">
        <v>1</v>
      </c>
      <c r="C2775" s="2"/>
      <c r="D2775" s="305"/>
      <c r="E2775" s="304"/>
    </row>
    <row r="2776" spans="1:5" x14ac:dyDescent="0.25">
      <c r="A2776" s="313" t="s">
        <v>14292</v>
      </c>
      <c r="B2776" s="304">
        <v>1</v>
      </c>
      <c r="C2776" s="2"/>
      <c r="D2776" s="305"/>
      <c r="E2776" s="304"/>
    </row>
    <row r="2777" spans="1:5" x14ac:dyDescent="0.25">
      <c r="A2777" s="313" t="s">
        <v>14293</v>
      </c>
      <c r="B2777" s="304">
        <v>1</v>
      </c>
      <c r="C2777" s="2"/>
      <c r="D2777" s="305"/>
      <c r="E2777" s="304"/>
    </row>
    <row r="2778" spans="1:5" ht="30" x14ac:dyDescent="0.25">
      <c r="A2778" s="313" t="s">
        <v>14294</v>
      </c>
      <c r="B2778" s="304">
        <v>1</v>
      </c>
      <c r="C2778" s="2"/>
      <c r="D2778" s="305"/>
      <c r="E2778" s="304"/>
    </row>
    <row r="2779" spans="1:5" x14ac:dyDescent="0.25">
      <c r="A2779" s="313" t="s">
        <v>14295</v>
      </c>
      <c r="B2779" s="304">
        <v>1</v>
      </c>
      <c r="C2779" s="2"/>
      <c r="D2779" s="305"/>
      <c r="E2779" s="304"/>
    </row>
    <row r="2780" spans="1:5" x14ac:dyDescent="0.25">
      <c r="A2780" s="313" t="s">
        <v>14296</v>
      </c>
      <c r="B2780" s="304">
        <v>1</v>
      </c>
      <c r="C2780" s="2"/>
      <c r="D2780" s="305"/>
      <c r="E2780" s="304"/>
    </row>
    <row r="2781" spans="1:5" x14ac:dyDescent="0.25">
      <c r="A2781" s="313" t="s">
        <v>14297</v>
      </c>
      <c r="B2781" s="304">
        <v>1</v>
      </c>
      <c r="C2781" s="2"/>
      <c r="D2781" s="305"/>
      <c r="E2781" s="304"/>
    </row>
    <row r="2782" spans="1:5" x14ac:dyDescent="0.25">
      <c r="A2782" s="313" t="s">
        <v>14298</v>
      </c>
      <c r="B2782" s="304">
        <v>1</v>
      </c>
      <c r="C2782" s="2"/>
      <c r="D2782" s="305"/>
      <c r="E2782" s="304"/>
    </row>
    <row r="2783" spans="1:5" x14ac:dyDescent="0.25">
      <c r="A2783" s="313" t="s">
        <v>14299</v>
      </c>
      <c r="B2783" s="304">
        <v>1</v>
      </c>
      <c r="C2783" s="2"/>
      <c r="D2783" s="305"/>
      <c r="E2783" s="304"/>
    </row>
    <row r="2784" spans="1:5" x14ac:dyDescent="0.25">
      <c r="A2784" s="313" t="s">
        <v>14300</v>
      </c>
      <c r="B2784" s="304">
        <v>1</v>
      </c>
      <c r="C2784" s="2"/>
      <c r="D2784" s="305"/>
      <c r="E2784" s="304"/>
    </row>
    <row r="2785" spans="1:5" x14ac:dyDescent="0.25">
      <c r="A2785" s="313" t="s">
        <v>14301</v>
      </c>
      <c r="B2785" s="304">
        <v>1</v>
      </c>
      <c r="C2785" s="2"/>
      <c r="D2785" s="305"/>
      <c r="E2785" s="304"/>
    </row>
    <row r="2786" spans="1:5" x14ac:dyDescent="0.25">
      <c r="A2786" s="313" t="s">
        <v>14302</v>
      </c>
      <c r="B2786" s="304">
        <v>1</v>
      </c>
      <c r="C2786" s="2"/>
      <c r="D2786" s="305"/>
      <c r="E2786" s="304"/>
    </row>
    <row r="2787" spans="1:5" x14ac:dyDescent="0.25">
      <c r="A2787" s="313" t="s">
        <v>14303</v>
      </c>
      <c r="B2787" s="304">
        <v>1</v>
      </c>
      <c r="C2787" s="2"/>
      <c r="D2787" s="305"/>
      <c r="E2787" s="304"/>
    </row>
    <row r="2788" spans="1:5" x14ac:dyDescent="0.25">
      <c r="A2788" s="313" t="s">
        <v>14304</v>
      </c>
      <c r="B2788" s="304">
        <v>1</v>
      </c>
      <c r="C2788" s="2"/>
      <c r="D2788" s="305"/>
      <c r="E2788" s="304"/>
    </row>
    <row r="2789" spans="1:5" x14ac:dyDescent="0.25">
      <c r="A2789" s="313" t="s">
        <v>14305</v>
      </c>
      <c r="B2789" s="304">
        <v>1</v>
      </c>
      <c r="C2789" s="2"/>
      <c r="D2789" s="305"/>
      <c r="E2789" s="304"/>
    </row>
    <row r="2790" spans="1:5" x14ac:dyDescent="0.25">
      <c r="A2790" s="313" t="s">
        <v>14306</v>
      </c>
      <c r="B2790" s="304">
        <v>1</v>
      </c>
      <c r="C2790" s="2"/>
      <c r="D2790" s="305"/>
      <c r="E2790" s="304"/>
    </row>
    <row r="2791" spans="1:5" x14ac:dyDescent="0.25">
      <c r="A2791" s="313" t="s">
        <v>7960</v>
      </c>
      <c r="B2791" s="304">
        <v>1</v>
      </c>
      <c r="C2791" s="2"/>
      <c r="D2791" s="305"/>
      <c r="E2791" s="304"/>
    </row>
    <row r="2792" spans="1:5" x14ac:dyDescent="0.25">
      <c r="A2792" s="313" t="s">
        <v>14307</v>
      </c>
      <c r="B2792" s="304">
        <v>1</v>
      </c>
      <c r="C2792" s="2"/>
      <c r="D2792" s="305"/>
      <c r="E2792" s="304"/>
    </row>
    <row r="2793" spans="1:5" x14ac:dyDescent="0.25">
      <c r="A2793" s="313" t="s">
        <v>14308</v>
      </c>
      <c r="B2793" s="304">
        <v>1</v>
      </c>
      <c r="C2793" s="2"/>
      <c r="D2793" s="305"/>
      <c r="E2793" s="304"/>
    </row>
    <row r="2794" spans="1:5" x14ac:dyDescent="0.25">
      <c r="A2794" s="313" t="s">
        <v>14309</v>
      </c>
      <c r="B2794" s="304">
        <v>1</v>
      </c>
      <c r="C2794" s="2"/>
      <c r="D2794" s="305"/>
      <c r="E2794" s="304"/>
    </row>
    <row r="2795" spans="1:5" x14ac:dyDescent="0.25">
      <c r="A2795" s="313" t="s">
        <v>14310</v>
      </c>
      <c r="B2795" s="304">
        <v>1</v>
      </c>
      <c r="C2795" s="2"/>
      <c r="D2795" s="305"/>
      <c r="E2795" s="304"/>
    </row>
    <row r="2796" spans="1:5" x14ac:dyDescent="0.25">
      <c r="A2796" s="313" t="s">
        <v>14311</v>
      </c>
      <c r="B2796" s="304">
        <v>1</v>
      </c>
      <c r="C2796" s="2"/>
      <c r="D2796" s="305"/>
      <c r="E2796" s="304"/>
    </row>
    <row r="2797" spans="1:5" ht="30" x14ac:dyDescent="0.25">
      <c r="A2797" s="313" t="s">
        <v>14312</v>
      </c>
      <c r="B2797" s="304">
        <v>1</v>
      </c>
      <c r="C2797" s="2"/>
      <c r="D2797" s="305"/>
      <c r="E2797" s="304"/>
    </row>
    <row r="2798" spans="1:5" x14ac:dyDescent="0.25">
      <c r="A2798" s="313" t="s">
        <v>14313</v>
      </c>
      <c r="B2798" s="304">
        <v>1</v>
      </c>
      <c r="C2798" s="2"/>
      <c r="D2798" s="305"/>
      <c r="E2798" s="304"/>
    </row>
    <row r="2799" spans="1:5" x14ac:dyDescent="0.25">
      <c r="A2799" s="313" t="s">
        <v>14314</v>
      </c>
      <c r="B2799" s="304">
        <v>1</v>
      </c>
      <c r="C2799" s="2"/>
      <c r="D2799" s="305"/>
      <c r="E2799" s="304"/>
    </row>
    <row r="2800" spans="1:5" x14ac:dyDescent="0.25">
      <c r="A2800" s="313" t="s">
        <v>14315</v>
      </c>
      <c r="B2800" s="304">
        <v>1</v>
      </c>
      <c r="C2800" s="2"/>
      <c r="D2800" s="305"/>
      <c r="E2800" s="304"/>
    </row>
    <row r="2801" spans="1:5" x14ac:dyDescent="0.25">
      <c r="A2801" s="313" t="s">
        <v>14316</v>
      </c>
      <c r="B2801" s="304">
        <v>1</v>
      </c>
      <c r="C2801" s="2"/>
      <c r="D2801" s="305"/>
      <c r="E2801" s="304"/>
    </row>
    <row r="2802" spans="1:5" x14ac:dyDescent="0.25">
      <c r="A2802" s="313" t="s">
        <v>14317</v>
      </c>
      <c r="B2802" s="304">
        <v>1</v>
      </c>
      <c r="C2802" s="2"/>
      <c r="D2802" s="305"/>
      <c r="E2802" s="304"/>
    </row>
    <row r="2803" spans="1:5" x14ac:dyDescent="0.25">
      <c r="A2803" s="313" t="s">
        <v>14318</v>
      </c>
      <c r="B2803" s="304">
        <v>1</v>
      </c>
      <c r="C2803" s="2"/>
      <c r="D2803" s="305"/>
      <c r="E2803" s="304"/>
    </row>
    <row r="2804" spans="1:5" x14ac:dyDescent="0.25">
      <c r="A2804" s="313" t="s">
        <v>14319</v>
      </c>
      <c r="B2804" s="304">
        <v>1</v>
      </c>
      <c r="C2804" s="2"/>
      <c r="D2804" s="305"/>
      <c r="E2804" s="304"/>
    </row>
    <row r="2805" spans="1:5" x14ac:dyDescent="0.25">
      <c r="A2805" s="313" t="s">
        <v>14320</v>
      </c>
      <c r="B2805" s="304">
        <v>1</v>
      </c>
      <c r="C2805" s="2"/>
      <c r="D2805" s="305"/>
      <c r="E2805" s="304"/>
    </row>
    <row r="2806" spans="1:5" x14ac:dyDescent="0.25">
      <c r="A2806" s="313" t="s">
        <v>14321</v>
      </c>
      <c r="B2806" s="304">
        <v>1</v>
      </c>
      <c r="C2806" s="2"/>
      <c r="D2806" s="305"/>
      <c r="E2806" s="304"/>
    </row>
    <row r="2807" spans="1:5" ht="30" x14ac:dyDescent="0.25">
      <c r="A2807" s="313" t="s">
        <v>14322</v>
      </c>
      <c r="B2807" s="304">
        <v>1</v>
      </c>
      <c r="C2807" s="2"/>
      <c r="D2807" s="305"/>
      <c r="E2807" s="304"/>
    </row>
    <row r="2808" spans="1:5" x14ac:dyDescent="0.25">
      <c r="A2808" s="313" t="s">
        <v>14323</v>
      </c>
      <c r="B2808" s="304">
        <v>1</v>
      </c>
      <c r="C2808" s="2"/>
      <c r="D2808" s="305"/>
      <c r="E2808" s="304"/>
    </row>
    <row r="2809" spans="1:5" x14ac:dyDescent="0.25">
      <c r="A2809" s="313" t="s">
        <v>14324</v>
      </c>
      <c r="B2809" s="304">
        <v>1</v>
      </c>
      <c r="C2809" s="2"/>
      <c r="D2809" s="305"/>
      <c r="E2809" s="304"/>
    </row>
    <row r="2810" spans="1:5" x14ac:dyDescent="0.25">
      <c r="A2810" s="313" t="s">
        <v>14325</v>
      </c>
      <c r="B2810" s="304">
        <v>1</v>
      </c>
      <c r="C2810" s="2"/>
      <c r="D2810" s="305"/>
      <c r="E2810" s="304"/>
    </row>
    <row r="2811" spans="1:5" ht="30" x14ac:dyDescent="0.25">
      <c r="A2811" s="313" t="s">
        <v>14326</v>
      </c>
      <c r="B2811" s="304">
        <v>1</v>
      </c>
      <c r="C2811" s="2"/>
      <c r="D2811" s="305"/>
      <c r="E2811" s="304"/>
    </row>
    <row r="2812" spans="1:5" x14ac:dyDescent="0.25">
      <c r="A2812" s="313" t="s">
        <v>14327</v>
      </c>
      <c r="B2812" s="304">
        <v>1</v>
      </c>
      <c r="C2812" s="2"/>
      <c r="D2812" s="305"/>
      <c r="E2812" s="304"/>
    </row>
    <row r="2813" spans="1:5" x14ac:dyDescent="0.25">
      <c r="A2813" s="313" t="s">
        <v>14328</v>
      </c>
      <c r="B2813" s="304">
        <v>1</v>
      </c>
      <c r="C2813" s="2"/>
      <c r="D2813" s="305"/>
      <c r="E2813" s="304"/>
    </row>
    <row r="2814" spans="1:5" ht="30" x14ac:dyDescent="0.25">
      <c r="A2814" s="313" t="s">
        <v>14329</v>
      </c>
      <c r="B2814" s="304">
        <v>1</v>
      </c>
      <c r="C2814" s="2"/>
      <c r="D2814" s="305"/>
      <c r="E2814" s="304"/>
    </row>
    <row r="2815" spans="1:5" x14ac:dyDescent="0.25">
      <c r="A2815" s="313" t="s">
        <v>14330</v>
      </c>
      <c r="B2815" s="304">
        <v>1</v>
      </c>
      <c r="C2815" s="2"/>
      <c r="D2815" s="305"/>
      <c r="E2815" s="304"/>
    </row>
    <row r="2816" spans="1:5" x14ac:dyDescent="0.25">
      <c r="A2816" s="313" t="s">
        <v>14331</v>
      </c>
      <c r="B2816" s="304">
        <v>1</v>
      </c>
      <c r="C2816" s="2"/>
      <c r="D2816" s="305"/>
      <c r="E2816" s="304"/>
    </row>
    <row r="2817" spans="1:5" x14ac:dyDescent="0.25">
      <c r="A2817" s="313" t="s">
        <v>14332</v>
      </c>
      <c r="B2817" s="304">
        <v>1</v>
      </c>
      <c r="C2817" s="2"/>
      <c r="D2817" s="305"/>
      <c r="E2817" s="304"/>
    </row>
    <row r="2818" spans="1:5" ht="30" x14ac:dyDescent="0.25">
      <c r="A2818" s="313" t="s">
        <v>14333</v>
      </c>
      <c r="B2818" s="304">
        <v>1</v>
      </c>
      <c r="C2818" s="2"/>
      <c r="D2818" s="305"/>
      <c r="E2818" s="304"/>
    </row>
    <row r="2819" spans="1:5" x14ac:dyDescent="0.25">
      <c r="A2819" s="313" t="s">
        <v>14334</v>
      </c>
      <c r="B2819" s="304">
        <v>1</v>
      </c>
      <c r="C2819" s="2"/>
      <c r="D2819" s="305"/>
      <c r="E2819" s="304"/>
    </row>
    <row r="2820" spans="1:5" x14ac:dyDescent="0.25">
      <c r="A2820" s="313" t="s">
        <v>14335</v>
      </c>
      <c r="B2820" s="304">
        <v>1</v>
      </c>
      <c r="C2820" s="2"/>
      <c r="D2820" s="305"/>
      <c r="E2820" s="304"/>
    </row>
    <row r="2821" spans="1:5" x14ac:dyDescent="0.25">
      <c r="A2821" s="313" t="s">
        <v>14336</v>
      </c>
      <c r="B2821" s="304">
        <v>1</v>
      </c>
      <c r="C2821" s="2"/>
      <c r="D2821" s="305"/>
      <c r="E2821" s="304"/>
    </row>
    <row r="2822" spans="1:5" x14ac:dyDescent="0.25">
      <c r="A2822" s="313" t="s">
        <v>14337</v>
      </c>
      <c r="B2822" s="304">
        <v>1</v>
      </c>
      <c r="C2822" s="2"/>
      <c r="D2822" s="305"/>
      <c r="E2822" s="304"/>
    </row>
    <row r="2823" spans="1:5" x14ac:dyDescent="0.25">
      <c r="A2823" s="313" t="s">
        <v>14338</v>
      </c>
      <c r="B2823" s="304">
        <v>1</v>
      </c>
      <c r="C2823" s="2"/>
      <c r="D2823" s="305"/>
      <c r="E2823" s="304"/>
    </row>
    <row r="2824" spans="1:5" x14ac:dyDescent="0.25">
      <c r="A2824" s="313" t="s">
        <v>14339</v>
      </c>
      <c r="B2824" s="304">
        <v>1</v>
      </c>
      <c r="C2824" s="2"/>
      <c r="D2824" s="305"/>
      <c r="E2824" s="304"/>
    </row>
    <row r="2825" spans="1:5" ht="45" x14ac:dyDescent="0.25">
      <c r="A2825" s="313" t="s">
        <v>14340</v>
      </c>
      <c r="B2825" s="304">
        <v>1</v>
      </c>
      <c r="C2825" s="2"/>
      <c r="D2825" s="305"/>
      <c r="E2825" s="304"/>
    </row>
    <row r="2826" spans="1:5" x14ac:dyDescent="0.25">
      <c r="A2826" s="313" t="s">
        <v>14341</v>
      </c>
      <c r="B2826" s="304">
        <v>1</v>
      </c>
      <c r="C2826" s="2"/>
      <c r="D2826" s="305"/>
      <c r="E2826" s="304"/>
    </row>
    <row r="2827" spans="1:5" x14ac:dyDescent="0.25">
      <c r="A2827" s="313" t="s">
        <v>14342</v>
      </c>
      <c r="B2827" s="304">
        <v>1</v>
      </c>
      <c r="C2827" s="2"/>
      <c r="D2827" s="305"/>
      <c r="E2827" s="304"/>
    </row>
    <row r="2828" spans="1:5" x14ac:dyDescent="0.25">
      <c r="A2828" s="313" t="s">
        <v>14343</v>
      </c>
      <c r="B2828" s="304">
        <v>1</v>
      </c>
      <c r="C2828" s="2"/>
      <c r="D2828" s="305"/>
      <c r="E2828" s="304"/>
    </row>
    <row r="2829" spans="1:5" x14ac:dyDescent="0.25">
      <c r="A2829" s="313" t="s">
        <v>14344</v>
      </c>
      <c r="B2829" s="304">
        <v>1</v>
      </c>
      <c r="C2829" s="2"/>
      <c r="D2829" s="305"/>
      <c r="E2829" s="304"/>
    </row>
    <row r="2830" spans="1:5" x14ac:dyDescent="0.25">
      <c r="A2830" s="313" t="s">
        <v>14345</v>
      </c>
      <c r="B2830" s="304">
        <v>1</v>
      </c>
      <c r="C2830" s="2"/>
      <c r="D2830" s="305"/>
      <c r="E2830" s="304"/>
    </row>
    <row r="2831" spans="1:5" x14ac:dyDescent="0.25">
      <c r="A2831" s="313" t="s">
        <v>14346</v>
      </c>
      <c r="B2831" s="304">
        <v>1</v>
      </c>
      <c r="C2831" s="2"/>
      <c r="D2831" s="305"/>
      <c r="E2831" s="304"/>
    </row>
    <row r="2832" spans="1:5" x14ac:dyDescent="0.25">
      <c r="A2832" s="313" t="s">
        <v>14347</v>
      </c>
      <c r="B2832" s="304">
        <v>1</v>
      </c>
      <c r="C2832" s="2"/>
      <c r="D2832" s="305"/>
      <c r="E2832" s="304"/>
    </row>
    <row r="2833" spans="1:5" x14ac:dyDescent="0.25">
      <c r="A2833" s="313" t="s">
        <v>14348</v>
      </c>
      <c r="B2833" s="304">
        <v>1</v>
      </c>
      <c r="C2833" s="2"/>
      <c r="D2833" s="305"/>
      <c r="E2833" s="304"/>
    </row>
    <row r="2834" spans="1:5" x14ac:dyDescent="0.25">
      <c r="A2834" s="313" t="s">
        <v>14349</v>
      </c>
      <c r="B2834" s="304">
        <v>1</v>
      </c>
      <c r="C2834" s="2"/>
      <c r="D2834" s="305"/>
      <c r="E2834" s="304"/>
    </row>
    <row r="2835" spans="1:5" x14ac:dyDescent="0.25">
      <c r="A2835" s="313" t="s">
        <v>14350</v>
      </c>
      <c r="B2835" s="304">
        <v>1</v>
      </c>
      <c r="C2835" s="2"/>
      <c r="D2835" s="305"/>
      <c r="E2835" s="304"/>
    </row>
    <row r="2836" spans="1:5" x14ac:dyDescent="0.25">
      <c r="A2836" s="313" t="s">
        <v>14351</v>
      </c>
      <c r="B2836" s="304">
        <v>1</v>
      </c>
      <c r="C2836" s="2"/>
      <c r="D2836" s="305"/>
      <c r="E2836" s="304"/>
    </row>
    <row r="2837" spans="1:5" x14ac:dyDescent="0.25">
      <c r="A2837" s="313" t="s">
        <v>14352</v>
      </c>
      <c r="B2837" s="304">
        <v>1</v>
      </c>
      <c r="C2837" s="2"/>
      <c r="D2837" s="305"/>
      <c r="E2837" s="304"/>
    </row>
    <row r="2838" spans="1:5" x14ac:dyDescent="0.25">
      <c r="A2838" s="313" t="s">
        <v>14353</v>
      </c>
      <c r="B2838" s="304">
        <v>1</v>
      </c>
      <c r="C2838" s="2"/>
      <c r="D2838" s="305"/>
      <c r="E2838" s="304"/>
    </row>
    <row r="2839" spans="1:5" x14ac:dyDescent="0.25">
      <c r="A2839" s="313" t="s">
        <v>14354</v>
      </c>
      <c r="B2839" s="304">
        <v>1</v>
      </c>
      <c r="C2839" s="2"/>
      <c r="D2839" s="305"/>
      <c r="E2839" s="304"/>
    </row>
    <row r="2840" spans="1:5" x14ac:dyDescent="0.25">
      <c r="A2840" s="313" t="s">
        <v>14355</v>
      </c>
      <c r="B2840" s="304">
        <v>1</v>
      </c>
      <c r="C2840" s="2"/>
      <c r="D2840" s="305"/>
      <c r="E2840" s="304"/>
    </row>
    <row r="2841" spans="1:5" ht="30" x14ac:dyDescent="0.25">
      <c r="A2841" s="313" t="s">
        <v>14356</v>
      </c>
      <c r="B2841" s="304">
        <v>1</v>
      </c>
      <c r="C2841" s="2"/>
      <c r="D2841" s="305"/>
      <c r="E2841" s="304"/>
    </row>
    <row r="2842" spans="1:5" x14ac:dyDescent="0.25">
      <c r="A2842" s="313" t="s">
        <v>14357</v>
      </c>
      <c r="B2842" s="304">
        <v>1</v>
      </c>
      <c r="C2842" s="2"/>
      <c r="D2842" s="305"/>
      <c r="E2842" s="304"/>
    </row>
    <row r="2843" spans="1:5" x14ac:dyDescent="0.25">
      <c r="A2843" s="313" t="s">
        <v>14358</v>
      </c>
      <c r="B2843" s="304">
        <v>1</v>
      </c>
      <c r="C2843" s="2"/>
      <c r="D2843" s="305"/>
      <c r="E2843" s="304"/>
    </row>
    <row r="2844" spans="1:5" x14ac:dyDescent="0.25">
      <c r="A2844" s="313" t="s">
        <v>14359</v>
      </c>
      <c r="B2844" s="304">
        <v>1</v>
      </c>
      <c r="C2844" s="2"/>
      <c r="D2844" s="305"/>
      <c r="E2844" s="304"/>
    </row>
    <row r="2845" spans="1:5" ht="45" x14ac:dyDescent="0.25">
      <c r="A2845" s="313" t="s">
        <v>14360</v>
      </c>
      <c r="B2845" s="304">
        <v>1</v>
      </c>
      <c r="C2845" s="2"/>
      <c r="D2845" s="305"/>
      <c r="E2845" s="304"/>
    </row>
    <row r="2846" spans="1:5" x14ac:dyDescent="0.25">
      <c r="A2846" s="313" t="s">
        <v>14361</v>
      </c>
      <c r="B2846" s="304">
        <v>1</v>
      </c>
      <c r="C2846" s="2"/>
      <c r="D2846" s="305"/>
      <c r="E2846" s="304"/>
    </row>
    <row r="2847" spans="1:5" ht="30" x14ac:dyDescent="0.25">
      <c r="A2847" s="313" t="s">
        <v>14362</v>
      </c>
      <c r="B2847" s="304">
        <v>1</v>
      </c>
      <c r="C2847" s="2"/>
      <c r="D2847" s="305"/>
      <c r="E2847" s="304"/>
    </row>
    <row r="2848" spans="1:5" x14ac:dyDescent="0.25">
      <c r="A2848" s="313" t="s">
        <v>14363</v>
      </c>
      <c r="B2848" s="304">
        <v>1</v>
      </c>
      <c r="C2848" s="2"/>
      <c r="D2848" s="305"/>
      <c r="E2848" s="304"/>
    </row>
    <row r="2849" spans="1:5" x14ac:dyDescent="0.25">
      <c r="A2849" s="313" t="s">
        <v>14364</v>
      </c>
      <c r="B2849" s="304">
        <v>1</v>
      </c>
      <c r="C2849" s="2"/>
      <c r="D2849" s="305"/>
      <c r="E2849" s="304"/>
    </row>
    <row r="2850" spans="1:5" x14ac:dyDescent="0.25">
      <c r="A2850" s="313" t="s">
        <v>14365</v>
      </c>
      <c r="B2850" s="304">
        <v>1</v>
      </c>
      <c r="C2850" s="2"/>
      <c r="D2850" s="305"/>
      <c r="E2850" s="304"/>
    </row>
    <row r="2851" spans="1:5" x14ac:dyDescent="0.25">
      <c r="A2851" s="313" t="s">
        <v>14366</v>
      </c>
      <c r="B2851" s="304">
        <v>1</v>
      </c>
      <c r="C2851" s="2"/>
      <c r="D2851" s="305"/>
      <c r="E2851" s="304"/>
    </row>
    <row r="2852" spans="1:5" ht="30" x14ac:dyDescent="0.25">
      <c r="A2852" s="313" t="s">
        <v>14367</v>
      </c>
      <c r="B2852" s="304">
        <v>1</v>
      </c>
      <c r="C2852" s="2"/>
      <c r="D2852" s="305"/>
      <c r="E2852" s="304"/>
    </row>
    <row r="2853" spans="1:5" x14ac:dyDescent="0.25">
      <c r="A2853" s="313" t="s">
        <v>14368</v>
      </c>
      <c r="B2853" s="304">
        <v>1</v>
      </c>
      <c r="C2853" s="2"/>
      <c r="D2853" s="305"/>
      <c r="E2853" s="304"/>
    </row>
    <row r="2854" spans="1:5" x14ac:dyDescent="0.25">
      <c r="A2854" s="313" t="s">
        <v>14369</v>
      </c>
      <c r="B2854" s="304">
        <v>1</v>
      </c>
      <c r="C2854" s="2"/>
      <c r="D2854" s="305"/>
      <c r="E2854" s="304"/>
    </row>
    <row r="2855" spans="1:5" x14ac:dyDescent="0.25">
      <c r="A2855" s="313" t="s">
        <v>14370</v>
      </c>
      <c r="B2855" s="304">
        <v>1</v>
      </c>
      <c r="C2855" s="2"/>
      <c r="D2855" s="305"/>
      <c r="E2855" s="304"/>
    </row>
    <row r="2856" spans="1:5" x14ac:dyDescent="0.25">
      <c r="A2856" s="313" t="s">
        <v>14371</v>
      </c>
      <c r="B2856" s="304">
        <v>1</v>
      </c>
      <c r="C2856" s="2"/>
      <c r="D2856" s="305"/>
      <c r="E2856" s="304"/>
    </row>
    <row r="2857" spans="1:5" x14ac:dyDescent="0.25">
      <c r="A2857" s="313" t="s">
        <v>14372</v>
      </c>
      <c r="B2857" s="304">
        <v>1</v>
      </c>
      <c r="C2857" s="2"/>
      <c r="D2857" s="305"/>
      <c r="E2857" s="304"/>
    </row>
    <row r="2858" spans="1:5" x14ac:dyDescent="0.25">
      <c r="A2858" s="313" t="s">
        <v>14373</v>
      </c>
      <c r="B2858" s="304">
        <v>1</v>
      </c>
      <c r="C2858" s="2"/>
      <c r="D2858" s="305"/>
      <c r="E2858" s="304"/>
    </row>
    <row r="2859" spans="1:5" ht="60" x14ac:dyDescent="0.25">
      <c r="A2859" s="313" t="s">
        <v>14374</v>
      </c>
      <c r="B2859" s="304">
        <v>1</v>
      </c>
      <c r="C2859" s="2"/>
      <c r="D2859" s="305"/>
      <c r="E2859" s="304"/>
    </row>
    <row r="2860" spans="1:5" x14ac:dyDescent="0.25">
      <c r="A2860" s="313" t="s">
        <v>14375</v>
      </c>
      <c r="B2860" s="304">
        <v>1</v>
      </c>
      <c r="C2860" s="2"/>
      <c r="D2860" s="305"/>
      <c r="E2860" s="304"/>
    </row>
    <row r="2861" spans="1:5" x14ac:dyDescent="0.25">
      <c r="A2861" s="313" t="s">
        <v>14376</v>
      </c>
      <c r="B2861" s="304">
        <v>1</v>
      </c>
      <c r="C2861" s="2"/>
      <c r="D2861" s="305"/>
      <c r="E2861" s="304"/>
    </row>
    <row r="2862" spans="1:5" x14ac:dyDescent="0.25">
      <c r="A2862" s="313" t="s">
        <v>14377</v>
      </c>
      <c r="B2862" s="304">
        <v>1</v>
      </c>
      <c r="C2862" s="2"/>
      <c r="D2862" s="305"/>
      <c r="E2862" s="304"/>
    </row>
    <row r="2863" spans="1:5" x14ac:dyDescent="0.25">
      <c r="A2863" s="313" t="s">
        <v>14378</v>
      </c>
      <c r="B2863" s="304">
        <v>1</v>
      </c>
      <c r="C2863" s="2"/>
      <c r="D2863" s="305"/>
      <c r="E2863" s="304"/>
    </row>
    <row r="2864" spans="1:5" ht="30" x14ac:dyDescent="0.25">
      <c r="A2864" s="313" t="s">
        <v>14379</v>
      </c>
      <c r="B2864" s="304">
        <v>1</v>
      </c>
      <c r="C2864" s="2"/>
      <c r="D2864" s="305"/>
      <c r="E2864" s="304"/>
    </row>
    <row r="2865" spans="1:5" x14ac:dyDescent="0.25">
      <c r="A2865" s="313" t="s">
        <v>14380</v>
      </c>
      <c r="B2865" s="304">
        <v>1</v>
      </c>
      <c r="C2865" s="2"/>
      <c r="D2865" s="305"/>
      <c r="E2865" s="304"/>
    </row>
    <row r="2866" spans="1:5" x14ac:dyDescent="0.25">
      <c r="A2866" s="313" t="s">
        <v>14381</v>
      </c>
      <c r="B2866" s="304">
        <v>1</v>
      </c>
      <c r="C2866" s="2"/>
      <c r="D2866" s="305"/>
      <c r="E2866" s="304"/>
    </row>
    <row r="2867" spans="1:5" x14ac:dyDescent="0.25">
      <c r="A2867" s="313" t="s">
        <v>14382</v>
      </c>
      <c r="B2867" s="304">
        <v>1</v>
      </c>
      <c r="C2867" s="2"/>
      <c r="D2867" s="305"/>
      <c r="E2867" s="304"/>
    </row>
    <row r="2868" spans="1:5" x14ac:dyDescent="0.25">
      <c r="A2868" s="313" t="s">
        <v>14383</v>
      </c>
      <c r="B2868" s="304">
        <v>1</v>
      </c>
      <c r="C2868" s="2"/>
      <c r="D2868" s="305"/>
      <c r="E2868" s="304"/>
    </row>
    <row r="2869" spans="1:5" x14ac:dyDescent="0.25">
      <c r="A2869" s="313" t="s">
        <v>14384</v>
      </c>
      <c r="B2869" s="304">
        <v>1</v>
      </c>
      <c r="C2869" s="2"/>
      <c r="D2869" s="305"/>
      <c r="E2869" s="304"/>
    </row>
    <row r="2870" spans="1:5" x14ac:dyDescent="0.25">
      <c r="A2870" s="313" t="s">
        <v>14385</v>
      </c>
      <c r="B2870" s="304">
        <v>1</v>
      </c>
      <c r="C2870" s="2"/>
      <c r="D2870" s="305"/>
      <c r="E2870" s="304"/>
    </row>
    <row r="2871" spans="1:5" x14ac:dyDescent="0.25">
      <c r="A2871" s="313" t="s">
        <v>14386</v>
      </c>
      <c r="B2871" s="304">
        <v>1</v>
      </c>
      <c r="C2871" s="2"/>
      <c r="D2871" s="305"/>
      <c r="E2871" s="304"/>
    </row>
    <row r="2872" spans="1:5" x14ac:dyDescent="0.25">
      <c r="A2872" s="313" t="s">
        <v>14387</v>
      </c>
      <c r="B2872" s="304">
        <v>1</v>
      </c>
      <c r="C2872" s="2"/>
      <c r="D2872" s="305"/>
      <c r="E2872" s="304"/>
    </row>
    <row r="2873" spans="1:5" x14ac:dyDescent="0.25">
      <c r="A2873" s="313" t="s">
        <v>14388</v>
      </c>
      <c r="B2873" s="304">
        <v>1</v>
      </c>
      <c r="C2873" s="2"/>
      <c r="D2873" s="305"/>
      <c r="E2873" s="304"/>
    </row>
    <row r="2874" spans="1:5" x14ac:dyDescent="0.25">
      <c r="A2874" s="313" t="s">
        <v>14389</v>
      </c>
      <c r="B2874" s="304">
        <v>1</v>
      </c>
      <c r="C2874" s="2"/>
      <c r="D2874" s="305"/>
      <c r="E2874" s="304"/>
    </row>
    <row r="2875" spans="1:5" x14ac:dyDescent="0.25">
      <c r="A2875" s="313" t="s">
        <v>14390</v>
      </c>
      <c r="B2875" s="304">
        <v>1</v>
      </c>
      <c r="C2875" s="2"/>
      <c r="D2875" s="305"/>
      <c r="E2875" s="304"/>
    </row>
    <row r="2876" spans="1:5" x14ac:dyDescent="0.25">
      <c r="A2876" s="313" t="s">
        <v>14391</v>
      </c>
      <c r="B2876" s="304">
        <v>1</v>
      </c>
      <c r="C2876" s="2"/>
      <c r="D2876" s="305"/>
      <c r="E2876" s="304"/>
    </row>
    <row r="2877" spans="1:5" ht="30" x14ac:dyDescent="0.25">
      <c r="A2877" s="313" t="s">
        <v>14392</v>
      </c>
      <c r="B2877" s="304">
        <v>1</v>
      </c>
      <c r="C2877" s="2"/>
      <c r="D2877" s="305"/>
      <c r="E2877" s="304"/>
    </row>
    <row r="2878" spans="1:5" ht="30" x14ac:dyDescent="0.25">
      <c r="A2878" s="313" t="s">
        <v>14393</v>
      </c>
      <c r="B2878" s="304">
        <v>1</v>
      </c>
      <c r="C2878" s="2"/>
      <c r="D2878" s="305"/>
      <c r="E2878" s="304"/>
    </row>
    <row r="2879" spans="1:5" ht="30" x14ac:dyDescent="0.25">
      <c r="A2879" s="313" t="s">
        <v>14394</v>
      </c>
      <c r="B2879" s="304">
        <v>1</v>
      </c>
      <c r="C2879" s="2"/>
      <c r="D2879" s="305"/>
      <c r="E2879" s="304"/>
    </row>
    <row r="2880" spans="1:5" x14ac:dyDescent="0.25">
      <c r="A2880" s="313" t="s">
        <v>14395</v>
      </c>
      <c r="B2880" s="304">
        <v>1</v>
      </c>
      <c r="C2880" s="2"/>
      <c r="D2880" s="305"/>
      <c r="E2880" s="304"/>
    </row>
    <row r="2881" spans="1:5" x14ac:dyDescent="0.25">
      <c r="A2881" s="313" t="s">
        <v>14396</v>
      </c>
      <c r="B2881" s="304">
        <v>1</v>
      </c>
      <c r="C2881" s="2"/>
      <c r="D2881" s="305"/>
      <c r="E2881" s="304"/>
    </row>
    <row r="2882" spans="1:5" x14ac:dyDescent="0.25">
      <c r="A2882" s="313" t="s">
        <v>14397</v>
      </c>
      <c r="B2882" s="304">
        <v>1</v>
      </c>
      <c r="C2882" s="2"/>
      <c r="D2882" s="305"/>
      <c r="E2882" s="304"/>
    </row>
    <row r="2883" spans="1:5" x14ac:dyDescent="0.25">
      <c r="A2883" s="313" t="s">
        <v>14398</v>
      </c>
      <c r="B2883" s="304">
        <v>1</v>
      </c>
      <c r="C2883" s="2"/>
      <c r="D2883" s="305"/>
      <c r="E2883" s="304"/>
    </row>
    <row r="2884" spans="1:5" x14ac:dyDescent="0.25">
      <c r="A2884" s="313" t="s">
        <v>14399</v>
      </c>
      <c r="B2884" s="304">
        <v>1</v>
      </c>
      <c r="C2884" s="2"/>
      <c r="D2884" s="305"/>
      <c r="E2884" s="304"/>
    </row>
    <row r="2885" spans="1:5" x14ac:dyDescent="0.25">
      <c r="A2885" s="313" t="s">
        <v>14400</v>
      </c>
      <c r="B2885" s="304">
        <v>1</v>
      </c>
      <c r="C2885" s="2"/>
      <c r="D2885" s="305"/>
      <c r="E2885" s="304"/>
    </row>
    <row r="2886" spans="1:5" x14ac:dyDescent="0.25">
      <c r="A2886" s="313" t="s">
        <v>14401</v>
      </c>
      <c r="B2886" s="304">
        <v>1</v>
      </c>
      <c r="C2886" s="2"/>
      <c r="D2886" s="305"/>
      <c r="E2886" s="304"/>
    </row>
    <row r="2887" spans="1:5" x14ac:dyDescent="0.25">
      <c r="A2887" s="313" t="s">
        <v>14402</v>
      </c>
      <c r="B2887" s="304">
        <v>1</v>
      </c>
      <c r="C2887" s="2"/>
      <c r="D2887" s="305"/>
      <c r="E2887" s="304"/>
    </row>
    <row r="2888" spans="1:5" x14ac:dyDescent="0.25">
      <c r="A2888" s="313" t="s">
        <v>14403</v>
      </c>
      <c r="B2888" s="304">
        <v>1</v>
      </c>
      <c r="C2888" s="2"/>
      <c r="D2888" s="305"/>
      <c r="E2888" s="304"/>
    </row>
    <row r="2889" spans="1:5" x14ac:dyDescent="0.25">
      <c r="A2889" s="313" t="s">
        <v>14404</v>
      </c>
      <c r="B2889" s="304">
        <v>1</v>
      </c>
      <c r="C2889" s="2"/>
      <c r="D2889" s="305"/>
      <c r="E2889" s="304"/>
    </row>
    <row r="2890" spans="1:5" x14ac:dyDescent="0.25">
      <c r="A2890" s="313" t="s">
        <v>14405</v>
      </c>
      <c r="B2890" s="304">
        <v>1</v>
      </c>
      <c r="C2890" s="2"/>
      <c r="D2890" s="305"/>
      <c r="E2890" s="304"/>
    </row>
    <row r="2891" spans="1:5" ht="30" x14ac:dyDescent="0.25">
      <c r="A2891" s="313" t="s">
        <v>14406</v>
      </c>
      <c r="B2891" s="304">
        <v>1</v>
      </c>
      <c r="C2891" s="2"/>
      <c r="D2891" s="305"/>
      <c r="E2891" s="304"/>
    </row>
    <row r="2892" spans="1:5" x14ac:dyDescent="0.25">
      <c r="A2892" s="313" t="s">
        <v>14407</v>
      </c>
      <c r="B2892" s="304">
        <v>1</v>
      </c>
      <c r="C2892" s="2"/>
      <c r="D2892" s="305"/>
      <c r="E2892" s="304"/>
    </row>
    <row r="2893" spans="1:5" ht="30" x14ac:dyDescent="0.25">
      <c r="A2893" s="313" t="s">
        <v>14408</v>
      </c>
      <c r="B2893" s="304">
        <v>1</v>
      </c>
      <c r="C2893" s="2"/>
      <c r="D2893" s="305"/>
      <c r="E2893" s="304"/>
    </row>
    <row r="2894" spans="1:5" ht="30" x14ac:dyDescent="0.25">
      <c r="A2894" s="313" t="s">
        <v>14409</v>
      </c>
      <c r="B2894" s="304">
        <v>1</v>
      </c>
      <c r="C2894" s="2"/>
      <c r="D2894" s="305"/>
      <c r="E2894" s="304"/>
    </row>
    <row r="2895" spans="1:5" x14ac:dyDescent="0.25">
      <c r="A2895" s="313" t="s">
        <v>14410</v>
      </c>
      <c r="B2895" s="304">
        <v>1</v>
      </c>
      <c r="C2895" s="2"/>
      <c r="D2895" s="305"/>
      <c r="E2895" s="304"/>
    </row>
    <row r="2896" spans="1:5" ht="30" x14ac:dyDescent="0.25">
      <c r="A2896" s="313" t="s">
        <v>14411</v>
      </c>
      <c r="B2896" s="304">
        <v>1</v>
      </c>
      <c r="C2896" s="2"/>
      <c r="D2896" s="305"/>
      <c r="E2896" s="304"/>
    </row>
    <row r="2897" spans="1:5" x14ac:dyDescent="0.25">
      <c r="A2897" s="313" t="s">
        <v>14412</v>
      </c>
      <c r="B2897" s="304">
        <v>1</v>
      </c>
      <c r="C2897" s="2"/>
      <c r="D2897" s="305"/>
      <c r="E2897" s="304"/>
    </row>
    <row r="2898" spans="1:5" ht="30" x14ac:dyDescent="0.25">
      <c r="A2898" s="313" t="s">
        <v>14413</v>
      </c>
      <c r="B2898" s="304">
        <v>1</v>
      </c>
      <c r="C2898" s="2"/>
      <c r="D2898" s="305"/>
      <c r="E2898" s="304"/>
    </row>
    <row r="2899" spans="1:5" x14ac:dyDescent="0.25">
      <c r="A2899" s="313" t="s">
        <v>14414</v>
      </c>
      <c r="B2899" s="304">
        <v>1</v>
      </c>
      <c r="C2899" s="2"/>
      <c r="D2899" s="305"/>
      <c r="E2899" s="304"/>
    </row>
    <row r="2900" spans="1:5" x14ac:dyDescent="0.25">
      <c r="A2900" s="313" t="s">
        <v>14415</v>
      </c>
      <c r="B2900" s="304">
        <v>1</v>
      </c>
      <c r="C2900" s="2"/>
      <c r="D2900" s="305"/>
      <c r="E2900" s="304"/>
    </row>
    <row r="2901" spans="1:5" x14ac:dyDescent="0.25">
      <c r="A2901" s="313" t="s">
        <v>14416</v>
      </c>
      <c r="B2901" s="304">
        <v>1</v>
      </c>
      <c r="C2901" s="2"/>
      <c r="D2901" s="305"/>
      <c r="E2901" s="304"/>
    </row>
    <row r="2902" spans="1:5" x14ac:dyDescent="0.25">
      <c r="A2902" s="313" t="s">
        <v>14417</v>
      </c>
      <c r="B2902" s="304">
        <v>1</v>
      </c>
      <c r="C2902" s="2"/>
      <c r="D2902" s="305"/>
      <c r="E2902" s="304"/>
    </row>
    <row r="2903" spans="1:5" x14ac:dyDescent="0.25">
      <c r="A2903" s="313" t="s">
        <v>14418</v>
      </c>
      <c r="B2903" s="304">
        <v>1</v>
      </c>
      <c r="C2903" s="2"/>
      <c r="D2903" s="305"/>
      <c r="E2903" s="304"/>
    </row>
    <row r="2904" spans="1:5" x14ac:dyDescent="0.25">
      <c r="A2904" s="313" t="s">
        <v>14419</v>
      </c>
      <c r="B2904" s="304">
        <v>1</v>
      </c>
      <c r="C2904" s="2"/>
      <c r="D2904" s="305"/>
      <c r="E2904" s="304"/>
    </row>
    <row r="2905" spans="1:5" x14ac:dyDescent="0.25">
      <c r="A2905" s="313" t="s">
        <v>14420</v>
      </c>
      <c r="B2905" s="304">
        <v>1</v>
      </c>
      <c r="C2905" s="2"/>
      <c r="D2905" s="305"/>
      <c r="E2905" s="304"/>
    </row>
    <row r="2906" spans="1:5" x14ac:dyDescent="0.25">
      <c r="A2906" s="313" t="s">
        <v>14421</v>
      </c>
      <c r="B2906" s="304">
        <v>1</v>
      </c>
      <c r="C2906" s="2"/>
      <c r="D2906" s="305"/>
      <c r="E2906" s="304"/>
    </row>
    <row r="2907" spans="1:5" x14ac:dyDescent="0.25">
      <c r="A2907" s="313" t="s">
        <v>14422</v>
      </c>
      <c r="B2907" s="304">
        <v>1</v>
      </c>
      <c r="C2907" s="2"/>
      <c r="D2907" s="305"/>
      <c r="E2907" s="304"/>
    </row>
    <row r="2908" spans="1:5" x14ac:dyDescent="0.25">
      <c r="A2908" s="313" t="s">
        <v>14423</v>
      </c>
      <c r="B2908" s="304">
        <v>1</v>
      </c>
      <c r="C2908" s="2"/>
      <c r="D2908" s="305"/>
      <c r="E2908" s="304"/>
    </row>
    <row r="2909" spans="1:5" x14ac:dyDescent="0.25">
      <c r="A2909" s="313" t="s">
        <v>14424</v>
      </c>
      <c r="B2909" s="304">
        <v>1</v>
      </c>
      <c r="C2909" s="2"/>
      <c r="D2909" s="305"/>
      <c r="E2909" s="304"/>
    </row>
    <row r="2910" spans="1:5" x14ac:dyDescent="0.25">
      <c r="A2910" s="313" t="s">
        <v>14425</v>
      </c>
      <c r="B2910" s="304">
        <v>1</v>
      </c>
      <c r="C2910" s="2"/>
      <c r="D2910" s="305"/>
      <c r="E2910" s="304"/>
    </row>
    <row r="2911" spans="1:5" ht="30" x14ac:dyDescent="0.25">
      <c r="A2911" s="313" t="s">
        <v>14426</v>
      </c>
      <c r="B2911" s="304">
        <v>1</v>
      </c>
      <c r="C2911" s="2"/>
      <c r="D2911" s="305"/>
      <c r="E2911" s="304"/>
    </row>
    <row r="2912" spans="1:5" ht="30" x14ac:dyDescent="0.25">
      <c r="A2912" s="313" t="s">
        <v>14427</v>
      </c>
      <c r="B2912" s="304">
        <v>1</v>
      </c>
      <c r="C2912" s="2"/>
      <c r="D2912" s="305"/>
      <c r="E2912" s="304"/>
    </row>
    <row r="2913" spans="1:5" x14ac:dyDescent="0.25">
      <c r="A2913" s="313" t="s">
        <v>14428</v>
      </c>
      <c r="B2913" s="304">
        <v>1</v>
      </c>
      <c r="C2913" s="2"/>
      <c r="D2913" s="305"/>
      <c r="E2913" s="304"/>
    </row>
    <row r="2914" spans="1:5" x14ac:dyDescent="0.25">
      <c r="A2914" s="313" t="s">
        <v>14429</v>
      </c>
      <c r="B2914" s="304">
        <v>1</v>
      </c>
      <c r="C2914" s="2"/>
      <c r="D2914" s="305"/>
      <c r="E2914" s="304"/>
    </row>
    <row r="2915" spans="1:5" x14ac:dyDescent="0.25">
      <c r="A2915" s="313" t="s">
        <v>14430</v>
      </c>
      <c r="B2915" s="304">
        <v>1</v>
      </c>
      <c r="C2915" s="2"/>
      <c r="D2915" s="305"/>
      <c r="E2915" s="304"/>
    </row>
    <row r="2916" spans="1:5" x14ac:dyDescent="0.25">
      <c r="A2916" s="313" t="s">
        <v>14431</v>
      </c>
      <c r="B2916" s="304">
        <v>1</v>
      </c>
      <c r="C2916" s="2"/>
      <c r="D2916" s="305"/>
      <c r="E2916" s="304"/>
    </row>
    <row r="2917" spans="1:5" x14ac:dyDescent="0.25">
      <c r="A2917" s="313" t="s">
        <v>14432</v>
      </c>
      <c r="B2917" s="304">
        <v>1</v>
      </c>
      <c r="C2917" s="2"/>
      <c r="D2917" s="305"/>
      <c r="E2917" s="304"/>
    </row>
    <row r="2918" spans="1:5" x14ac:dyDescent="0.25">
      <c r="A2918" s="313" t="s">
        <v>7962</v>
      </c>
      <c r="B2918" s="304">
        <v>1</v>
      </c>
      <c r="C2918" s="2"/>
      <c r="D2918" s="305"/>
      <c r="E2918" s="304"/>
    </row>
    <row r="2919" spans="1:5" x14ac:dyDescent="0.25">
      <c r="A2919" s="313" t="s">
        <v>14433</v>
      </c>
      <c r="B2919" s="304">
        <v>1</v>
      </c>
      <c r="C2919" s="2"/>
      <c r="D2919" s="305"/>
      <c r="E2919" s="304"/>
    </row>
    <row r="2920" spans="1:5" x14ac:dyDescent="0.25">
      <c r="A2920" s="313" t="s">
        <v>14434</v>
      </c>
      <c r="B2920" s="304"/>
      <c r="C2920" s="2"/>
      <c r="D2920" s="305"/>
      <c r="E2920" s="304"/>
    </row>
  </sheetData>
  <mergeCells count="1">
    <mergeCell ref="G10:G11"/>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I336"/>
  <sheetViews>
    <sheetView zoomScale="115" zoomScaleNormal="115" workbookViewId="0">
      <pane ySplit="2" topLeftCell="A3" activePane="bottomLeft" state="frozen"/>
      <selection activeCell="Z31" sqref="Z31"/>
      <selection pane="bottomLeft" activeCell="K16" sqref="K16"/>
    </sheetView>
  </sheetViews>
  <sheetFormatPr baseColWidth="10" defaultRowHeight="15" x14ac:dyDescent="0.25"/>
  <cols>
    <col min="1" max="1" width="49.140625" customWidth="1"/>
    <col min="2" max="3" width="16.42578125" customWidth="1"/>
    <col min="4" max="4" width="11.28515625" customWidth="1"/>
    <col min="5" max="5" width="16.42578125" customWidth="1"/>
    <col min="6" max="6" width="11.28515625" customWidth="1"/>
  </cols>
  <sheetData>
    <row r="1" spans="1:9" x14ac:dyDescent="0.25">
      <c r="A1" s="292"/>
      <c r="B1" s="293" t="s">
        <v>7837</v>
      </c>
      <c r="C1" s="294" t="s">
        <v>7017</v>
      </c>
      <c r="D1" s="294"/>
      <c r="E1" s="295" t="s">
        <v>7018</v>
      </c>
      <c r="F1" s="295"/>
    </row>
    <row r="2" spans="1:9" s="31" customFormat="1" ht="38.25" x14ac:dyDescent="0.25">
      <c r="A2" s="296" t="s">
        <v>0</v>
      </c>
      <c r="B2" s="297" t="s">
        <v>7838</v>
      </c>
      <c r="C2" s="298" t="s">
        <v>1</v>
      </c>
      <c r="D2" s="298" t="s">
        <v>7836</v>
      </c>
      <c r="E2" s="299" t="s">
        <v>1</v>
      </c>
      <c r="F2" s="299" t="s">
        <v>7836</v>
      </c>
    </row>
    <row r="3" spans="1:9" x14ac:dyDescent="0.25">
      <c r="A3" s="292" t="s">
        <v>7743</v>
      </c>
      <c r="B3" s="300">
        <f t="shared" ref="B3:B66" si="0">C3+E3</f>
        <v>1060</v>
      </c>
      <c r="C3" s="300">
        <v>292</v>
      </c>
      <c r="D3" s="301">
        <v>1</v>
      </c>
      <c r="E3" s="300">
        <v>768</v>
      </c>
      <c r="F3" s="300">
        <v>1</v>
      </c>
    </row>
    <row r="4" spans="1:9" x14ac:dyDescent="0.25">
      <c r="A4" s="292" t="s">
        <v>29</v>
      </c>
      <c r="B4" s="300">
        <f t="shared" si="0"/>
        <v>346</v>
      </c>
      <c r="C4" s="300">
        <v>193</v>
      </c>
      <c r="D4" s="301">
        <v>2</v>
      </c>
      <c r="E4" s="300">
        <v>153</v>
      </c>
      <c r="F4" s="300">
        <v>3</v>
      </c>
    </row>
    <row r="5" spans="1:9" x14ac:dyDescent="0.25">
      <c r="A5" s="292" t="s">
        <v>14435</v>
      </c>
      <c r="B5" s="300">
        <f t="shared" si="0"/>
        <v>280</v>
      </c>
      <c r="C5" s="300">
        <v>33</v>
      </c>
      <c r="D5" s="301">
        <v>12</v>
      </c>
      <c r="E5" s="300">
        <v>247</v>
      </c>
      <c r="F5" s="300">
        <v>2</v>
      </c>
    </row>
    <row r="6" spans="1:9" x14ac:dyDescent="0.25">
      <c r="A6" s="292" t="s">
        <v>7744</v>
      </c>
      <c r="B6" s="300">
        <f t="shared" si="0"/>
        <v>280</v>
      </c>
      <c r="C6" s="300">
        <v>146</v>
      </c>
      <c r="D6" s="301">
        <v>3</v>
      </c>
      <c r="E6" s="300">
        <v>134</v>
      </c>
      <c r="F6" s="300">
        <v>5</v>
      </c>
      <c r="I6" s="116"/>
    </row>
    <row r="7" spans="1:9" x14ac:dyDescent="0.25">
      <c r="A7" s="292" t="s">
        <v>7745</v>
      </c>
      <c r="B7" s="300">
        <f t="shared" si="0"/>
        <v>246</v>
      </c>
      <c r="C7" s="300">
        <v>103</v>
      </c>
      <c r="D7" s="301">
        <v>5</v>
      </c>
      <c r="E7" s="300">
        <v>143</v>
      </c>
      <c r="F7" s="300">
        <v>4</v>
      </c>
    </row>
    <row r="8" spans="1:9" x14ac:dyDescent="0.25">
      <c r="A8" s="292" t="s">
        <v>45</v>
      </c>
      <c r="B8" s="300">
        <f t="shared" si="0"/>
        <v>241</v>
      </c>
      <c r="C8" s="300">
        <v>128</v>
      </c>
      <c r="D8" s="301">
        <v>4</v>
      </c>
      <c r="E8" s="300">
        <v>113</v>
      </c>
      <c r="F8" s="300">
        <v>6</v>
      </c>
    </row>
    <row r="9" spans="1:9" x14ac:dyDescent="0.25">
      <c r="A9" s="292" t="s">
        <v>25</v>
      </c>
      <c r="B9" s="300">
        <f t="shared" si="0"/>
        <v>192</v>
      </c>
      <c r="C9" s="300">
        <v>103</v>
      </c>
      <c r="D9" s="301">
        <v>5</v>
      </c>
      <c r="E9" s="300">
        <v>89</v>
      </c>
      <c r="F9" s="300">
        <v>8</v>
      </c>
    </row>
    <row r="10" spans="1:9" x14ac:dyDescent="0.25">
      <c r="A10" s="292" t="s">
        <v>9690</v>
      </c>
      <c r="B10" s="300">
        <f t="shared" si="0"/>
        <v>164</v>
      </c>
      <c r="C10" s="300">
        <v>74</v>
      </c>
      <c r="D10" s="301">
        <v>7</v>
      </c>
      <c r="E10" s="300">
        <v>90</v>
      </c>
      <c r="F10" s="300">
        <v>7</v>
      </c>
    </row>
    <row r="11" spans="1:9" x14ac:dyDescent="0.25">
      <c r="A11" s="292" t="s">
        <v>7751</v>
      </c>
      <c r="B11" s="300">
        <f t="shared" si="0"/>
        <v>118</v>
      </c>
      <c r="C11" s="300">
        <v>62</v>
      </c>
      <c r="D11" s="301">
        <v>8</v>
      </c>
      <c r="E11" s="300">
        <v>56</v>
      </c>
      <c r="F11" s="300">
        <v>12</v>
      </c>
    </row>
    <row r="12" spans="1:9" x14ac:dyDescent="0.25">
      <c r="A12" s="292" t="s">
        <v>7756</v>
      </c>
      <c r="B12" s="300">
        <f t="shared" si="0"/>
        <v>117</v>
      </c>
      <c r="C12" s="300">
        <v>53</v>
      </c>
      <c r="D12" s="301">
        <v>9</v>
      </c>
      <c r="E12" s="300">
        <v>64</v>
      </c>
      <c r="F12" s="300">
        <v>9</v>
      </c>
    </row>
    <row r="13" spans="1:9" x14ac:dyDescent="0.25">
      <c r="A13" s="292" t="s">
        <v>1023</v>
      </c>
      <c r="B13" s="300">
        <f t="shared" si="0"/>
        <v>91</v>
      </c>
      <c r="C13" s="300">
        <v>48</v>
      </c>
      <c r="D13" s="301">
        <v>10</v>
      </c>
      <c r="E13" s="300">
        <v>43</v>
      </c>
      <c r="F13" s="300">
        <v>13</v>
      </c>
    </row>
    <row r="14" spans="1:9" x14ac:dyDescent="0.25">
      <c r="A14" s="292" t="s">
        <v>7757</v>
      </c>
      <c r="B14" s="300">
        <f t="shared" si="0"/>
        <v>90</v>
      </c>
      <c r="C14" s="300">
        <v>31</v>
      </c>
      <c r="D14" s="301">
        <v>14</v>
      </c>
      <c r="E14" s="300">
        <v>59</v>
      </c>
      <c r="F14" s="300">
        <v>10</v>
      </c>
    </row>
    <row r="15" spans="1:9" x14ac:dyDescent="0.25">
      <c r="A15" s="292" t="s">
        <v>958</v>
      </c>
      <c r="B15" s="300">
        <f t="shared" si="0"/>
        <v>88</v>
      </c>
      <c r="C15" s="300">
        <v>29</v>
      </c>
      <c r="D15" s="301">
        <v>16</v>
      </c>
      <c r="E15" s="300">
        <v>59</v>
      </c>
      <c r="F15" s="300">
        <v>10</v>
      </c>
    </row>
    <row r="16" spans="1:9" x14ac:dyDescent="0.25">
      <c r="A16" s="292" t="s">
        <v>7808</v>
      </c>
      <c r="B16" s="300">
        <f t="shared" si="0"/>
        <v>70</v>
      </c>
      <c r="C16" s="300">
        <v>40</v>
      </c>
      <c r="D16" s="301">
        <v>11</v>
      </c>
      <c r="E16" s="300">
        <v>30</v>
      </c>
      <c r="F16" s="300">
        <v>14</v>
      </c>
    </row>
    <row r="17" spans="1:6" x14ac:dyDescent="0.25">
      <c r="A17" s="292" t="s">
        <v>5093</v>
      </c>
      <c r="B17" s="300">
        <f t="shared" si="0"/>
        <v>52</v>
      </c>
      <c r="C17" s="300">
        <v>33</v>
      </c>
      <c r="D17" s="301">
        <v>12</v>
      </c>
      <c r="E17" s="300">
        <v>19</v>
      </c>
      <c r="F17" s="300">
        <v>27</v>
      </c>
    </row>
    <row r="18" spans="1:6" x14ac:dyDescent="0.25">
      <c r="A18" s="292" t="s">
        <v>7755</v>
      </c>
      <c r="B18" s="300">
        <f t="shared" si="0"/>
        <v>49</v>
      </c>
      <c r="C18" s="300">
        <v>25</v>
      </c>
      <c r="D18" s="301">
        <v>17</v>
      </c>
      <c r="E18" s="300">
        <v>24</v>
      </c>
      <c r="F18" s="300">
        <v>18</v>
      </c>
    </row>
    <row r="19" spans="1:6" x14ac:dyDescent="0.25">
      <c r="A19" s="292" t="s">
        <v>483</v>
      </c>
      <c r="B19" s="300">
        <f t="shared" si="0"/>
        <v>48</v>
      </c>
      <c r="C19" s="300">
        <v>25</v>
      </c>
      <c r="D19" s="301">
        <v>17</v>
      </c>
      <c r="E19" s="300">
        <v>23</v>
      </c>
      <c r="F19" s="300">
        <v>20</v>
      </c>
    </row>
    <row r="20" spans="1:6" x14ac:dyDescent="0.25">
      <c r="A20" s="292" t="s">
        <v>7268</v>
      </c>
      <c r="B20" s="300">
        <f t="shared" si="0"/>
        <v>47</v>
      </c>
      <c r="C20" s="300">
        <v>20</v>
      </c>
      <c r="D20" s="301">
        <v>23</v>
      </c>
      <c r="E20" s="300">
        <v>27</v>
      </c>
      <c r="F20" s="300">
        <v>15</v>
      </c>
    </row>
    <row r="21" spans="1:6" x14ac:dyDescent="0.25">
      <c r="A21" s="292" t="s">
        <v>7764</v>
      </c>
      <c r="B21" s="300">
        <f t="shared" si="0"/>
        <v>46</v>
      </c>
      <c r="C21" s="300">
        <v>31</v>
      </c>
      <c r="D21" s="301">
        <v>14</v>
      </c>
      <c r="E21" s="300">
        <v>15</v>
      </c>
      <c r="F21" s="300">
        <v>35</v>
      </c>
    </row>
    <row r="22" spans="1:6" x14ac:dyDescent="0.25">
      <c r="A22" s="292" t="s">
        <v>3089</v>
      </c>
      <c r="B22" s="300">
        <f t="shared" si="0"/>
        <v>46</v>
      </c>
      <c r="C22" s="300">
        <v>22</v>
      </c>
      <c r="D22" s="301">
        <v>20</v>
      </c>
      <c r="E22" s="300">
        <v>24</v>
      </c>
      <c r="F22" s="300">
        <v>18</v>
      </c>
    </row>
    <row r="23" spans="1:6" x14ac:dyDescent="0.25">
      <c r="A23" s="292" t="s">
        <v>532</v>
      </c>
      <c r="B23" s="300">
        <f t="shared" si="0"/>
        <v>44</v>
      </c>
      <c r="C23" s="300">
        <v>18</v>
      </c>
      <c r="D23" s="301">
        <v>27</v>
      </c>
      <c r="E23" s="300">
        <v>26</v>
      </c>
      <c r="F23" s="300">
        <v>16</v>
      </c>
    </row>
    <row r="24" spans="1:6" x14ac:dyDescent="0.25">
      <c r="A24" s="292" t="s">
        <v>341</v>
      </c>
      <c r="B24" s="300">
        <f t="shared" si="0"/>
        <v>40</v>
      </c>
      <c r="C24" s="300">
        <v>18</v>
      </c>
      <c r="D24" s="301">
        <v>27</v>
      </c>
      <c r="E24" s="300">
        <v>22</v>
      </c>
      <c r="F24" s="300">
        <v>22</v>
      </c>
    </row>
    <row r="25" spans="1:6" x14ac:dyDescent="0.25">
      <c r="A25" s="292" t="s">
        <v>687</v>
      </c>
      <c r="B25" s="300">
        <f t="shared" si="0"/>
        <v>40</v>
      </c>
      <c r="C25" s="300">
        <v>17</v>
      </c>
      <c r="D25" s="301">
        <v>29</v>
      </c>
      <c r="E25" s="300">
        <v>23</v>
      </c>
      <c r="F25" s="300">
        <v>20</v>
      </c>
    </row>
    <row r="26" spans="1:6" x14ac:dyDescent="0.25">
      <c r="A26" s="292" t="s">
        <v>7050</v>
      </c>
      <c r="B26" s="300">
        <f t="shared" si="0"/>
        <v>39</v>
      </c>
      <c r="C26" s="300">
        <v>19</v>
      </c>
      <c r="D26" s="301">
        <v>25</v>
      </c>
      <c r="E26" s="300">
        <v>20</v>
      </c>
      <c r="F26" s="300">
        <v>24</v>
      </c>
    </row>
    <row r="27" spans="1:6" x14ac:dyDescent="0.25">
      <c r="A27" s="292" t="s">
        <v>7752</v>
      </c>
      <c r="B27" s="300">
        <f t="shared" si="0"/>
        <v>37</v>
      </c>
      <c r="C27" s="300">
        <v>21</v>
      </c>
      <c r="D27" s="301">
        <v>21</v>
      </c>
      <c r="E27" s="300">
        <v>16</v>
      </c>
      <c r="F27" s="300">
        <v>31</v>
      </c>
    </row>
    <row r="28" spans="1:6" x14ac:dyDescent="0.25">
      <c r="A28" s="292" t="s">
        <v>447</v>
      </c>
      <c r="B28" s="300">
        <f t="shared" si="0"/>
        <v>36</v>
      </c>
      <c r="C28" s="300">
        <v>10</v>
      </c>
      <c r="D28" s="301">
        <v>50</v>
      </c>
      <c r="E28" s="300">
        <v>26</v>
      </c>
      <c r="F28" s="300">
        <v>16</v>
      </c>
    </row>
    <row r="29" spans="1:6" x14ac:dyDescent="0.25">
      <c r="A29" s="292" t="s">
        <v>163</v>
      </c>
      <c r="B29" s="300">
        <f t="shared" si="0"/>
        <v>36</v>
      </c>
      <c r="C29" s="300">
        <v>20</v>
      </c>
      <c r="D29" s="301">
        <v>23</v>
      </c>
      <c r="E29" s="300">
        <v>16</v>
      </c>
      <c r="F29" s="300">
        <v>31</v>
      </c>
    </row>
    <row r="30" spans="1:6" x14ac:dyDescent="0.25">
      <c r="A30" s="292" t="s">
        <v>7781</v>
      </c>
      <c r="B30" s="300">
        <f t="shared" si="0"/>
        <v>35</v>
      </c>
      <c r="C30" s="300">
        <v>21</v>
      </c>
      <c r="D30" s="301">
        <v>21</v>
      </c>
      <c r="E30" s="300">
        <v>14</v>
      </c>
      <c r="F30" s="300">
        <v>38</v>
      </c>
    </row>
    <row r="31" spans="1:6" x14ac:dyDescent="0.25">
      <c r="A31" s="292" t="s">
        <v>7811</v>
      </c>
      <c r="B31" s="300">
        <f t="shared" si="0"/>
        <v>34</v>
      </c>
      <c r="C31" s="300">
        <v>14</v>
      </c>
      <c r="D31" s="301">
        <v>32</v>
      </c>
      <c r="E31" s="300">
        <v>20</v>
      </c>
      <c r="F31" s="300">
        <v>24</v>
      </c>
    </row>
    <row r="32" spans="1:6" x14ac:dyDescent="0.25">
      <c r="A32" s="292" t="s">
        <v>731</v>
      </c>
      <c r="B32" s="300">
        <f t="shared" si="0"/>
        <v>34</v>
      </c>
      <c r="C32" s="300">
        <v>14</v>
      </c>
      <c r="D32" s="301">
        <v>32</v>
      </c>
      <c r="E32" s="300">
        <v>20</v>
      </c>
      <c r="F32" s="300">
        <v>24</v>
      </c>
    </row>
    <row r="33" spans="1:6" x14ac:dyDescent="0.25">
      <c r="A33" s="292" t="s">
        <v>7767</v>
      </c>
      <c r="B33" s="300">
        <f t="shared" si="0"/>
        <v>33</v>
      </c>
      <c r="C33" s="300">
        <v>19</v>
      </c>
      <c r="D33" s="301">
        <v>25</v>
      </c>
      <c r="E33" s="300">
        <v>14</v>
      </c>
      <c r="F33" s="300">
        <v>38</v>
      </c>
    </row>
    <row r="34" spans="1:6" x14ac:dyDescent="0.25">
      <c r="A34" s="292" t="s">
        <v>9727</v>
      </c>
      <c r="B34" s="300">
        <f t="shared" si="0"/>
        <v>32</v>
      </c>
      <c r="C34" s="300">
        <v>11</v>
      </c>
      <c r="D34" s="301">
        <v>44</v>
      </c>
      <c r="E34" s="300">
        <v>21</v>
      </c>
      <c r="F34" s="300">
        <v>23</v>
      </c>
    </row>
    <row r="35" spans="1:6" x14ac:dyDescent="0.25">
      <c r="A35" s="292" t="s">
        <v>7758</v>
      </c>
      <c r="B35" s="300">
        <f t="shared" si="0"/>
        <v>31</v>
      </c>
      <c r="C35" s="300">
        <v>14</v>
      </c>
      <c r="D35" s="301">
        <v>32</v>
      </c>
      <c r="E35" s="300">
        <v>17</v>
      </c>
      <c r="F35" s="300">
        <v>29</v>
      </c>
    </row>
    <row r="36" spans="1:6" x14ac:dyDescent="0.25">
      <c r="A36" s="292" t="s">
        <v>291</v>
      </c>
      <c r="B36" s="300">
        <f t="shared" si="0"/>
        <v>30</v>
      </c>
      <c r="C36" s="300">
        <v>13</v>
      </c>
      <c r="D36" s="301">
        <v>36</v>
      </c>
      <c r="E36" s="300">
        <v>17</v>
      </c>
      <c r="F36" s="300">
        <v>29</v>
      </c>
    </row>
    <row r="37" spans="1:6" x14ac:dyDescent="0.25">
      <c r="A37" s="292" t="s">
        <v>323</v>
      </c>
      <c r="B37" s="300">
        <f t="shared" si="0"/>
        <v>30</v>
      </c>
      <c r="C37" s="300">
        <v>17</v>
      </c>
      <c r="D37" s="301">
        <v>29</v>
      </c>
      <c r="E37" s="300">
        <v>13</v>
      </c>
      <c r="F37" s="300">
        <v>42</v>
      </c>
    </row>
    <row r="38" spans="1:6" x14ac:dyDescent="0.25">
      <c r="A38" s="292" t="s">
        <v>7761</v>
      </c>
      <c r="B38" s="300">
        <f t="shared" si="0"/>
        <v>29</v>
      </c>
      <c r="C38" s="300">
        <v>23</v>
      </c>
      <c r="D38" s="301">
        <v>19</v>
      </c>
      <c r="E38" s="300">
        <v>6</v>
      </c>
      <c r="F38" s="300">
        <v>78</v>
      </c>
    </row>
    <row r="39" spans="1:6" x14ac:dyDescent="0.25">
      <c r="A39" s="292" t="s">
        <v>6815</v>
      </c>
      <c r="B39" s="300">
        <f t="shared" si="0"/>
        <v>29</v>
      </c>
      <c r="C39" s="300">
        <v>13</v>
      </c>
      <c r="D39" s="301">
        <v>36</v>
      </c>
      <c r="E39" s="300">
        <v>16</v>
      </c>
      <c r="F39" s="300">
        <v>31</v>
      </c>
    </row>
    <row r="40" spans="1:6" x14ac:dyDescent="0.25">
      <c r="A40" s="292" t="s">
        <v>309</v>
      </c>
      <c r="B40" s="300">
        <f t="shared" si="0"/>
        <v>28</v>
      </c>
      <c r="C40" s="300">
        <v>13</v>
      </c>
      <c r="D40" s="301">
        <v>36</v>
      </c>
      <c r="E40" s="300">
        <v>15</v>
      </c>
      <c r="F40" s="300">
        <v>35</v>
      </c>
    </row>
    <row r="41" spans="1:6" x14ac:dyDescent="0.25">
      <c r="A41" s="292" t="s">
        <v>7791</v>
      </c>
      <c r="B41" s="300">
        <f t="shared" si="0"/>
        <v>27</v>
      </c>
      <c r="C41" s="300">
        <v>9</v>
      </c>
      <c r="D41" s="301">
        <v>54</v>
      </c>
      <c r="E41" s="300">
        <v>18</v>
      </c>
      <c r="F41" s="300">
        <v>28</v>
      </c>
    </row>
    <row r="42" spans="1:6" x14ac:dyDescent="0.25">
      <c r="A42" s="292" t="s">
        <v>3255</v>
      </c>
      <c r="B42" s="300">
        <f t="shared" si="0"/>
        <v>26</v>
      </c>
      <c r="C42" s="300">
        <v>10</v>
      </c>
      <c r="D42" s="301">
        <v>50</v>
      </c>
      <c r="E42" s="300">
        <v>16</v>
      </c>
      <c r="F42" s="300">
        <v>31</v>
      </c>
    </row>
    <row r="43" spans="1:6" x14ac:dyDescent="0.25">
      <c r="A43" s="292" t="s">
        <v>7766</v>
      </c>
      <c r="B43" s="300">
        <f t="shared" si="0"/>
        <v>25</v>
      </c>
      <c r="C43" s="300">
        <v>14</v>
      </c>
      <c r="D43" s="301">
        <v>32</v>
      </c>
      <c r="E43" s="300">
        <v>11</v>
      </c>
      <c r="F43" s="300">
        <v>49</v>
      </c>
    </row>
    <row r="44" spans="1:6" x14ac:dyDescent="0.25">
      <c r="A44" s="292" t="s">
        <v>14436</v>
      </c>
      <c r="B44" s="300">
        <f t="shared" si="0"/>
        <v>25</v>
      </c>
      <c r="C44" s="300">
        <v>13</v>
      </c>
      <c r="D44" s="301">
        <v>36</v>
      </c>
      <c r="E44" s="300">
        <v>12</v>
      </c>
      <c r="F44" s="300">
        <v>46</v>
      </c>
    </row>
    <row r="45" spans="1:6" x14ac:dyDescent="0.25">
      <c r="A45" s="292" t="s">
        <v>14437</v>
      </c>
      <c r="B45" s="300">
        <f t="shared" si="0"/>
        <v>23</v>
      </c>
      <c r="C45" s="300">
        <v>9</v>
      </c>
      <c r="D45" s="301">
        <v>54</v>
      </c>
      <c r="E45" s="300">
        <v>14</v>
      </c>
      <c r="F45" s="300">
        <v>38</v>
      </c>
    </row>
    <row r="46" spans="1:6" x14ac:dyDescent="0.25">
      <c r="A46" s="292" t="s">
        <v>300</v>
      </c>
      <c r="B46" s="300">
        <f t="shared" si="0"/>
        <v>22</v>
      </c>
      <c r="C46" s="300">
        <v>13</v>
      </c>
      <c r="D46" s="301">
        <v>36</v>
      </c>
      <c r="E46" s="300">
        <v>9</v>
      </c>
      <c r="F46" s="300">
        <v>62</v>
      </c>
    </row>
    <row r="47" spans="1:6" x14ac:dyDescent="0.25">
      <c r="A47" s="292" t="s">
        <v>7774</v>
      </c>
      <c r="B47" s="300">
        <f t="shared" si="0"/>
        <v>22</v>
      </c>
      <c r="C47" s="300">
        <v>10</v>
      </c>
      <c r="D47" s="301">
        <v>50</v>
      </c>
      <c r="E47" s="300">
        <v>12</v>
      </c>
      <c r="F47" s="300">
        <v>46</v>
      </c>
    </row>
    <row r="48" spans="1:6" x14ac:dyDescent="0.25">
      <c r="A48" s="292" t="s">
        <v>14438</v>
      </c>
      <c r="B48" s="300">
        <f t="shared" si="0"/>
        <v>22</v>
      </c>
      <c r="C48" s="300">
        <v>9</v>
      </c>
      <c r="D48" s="301">
        <v>54</v>
      </c>
      <c r="E48" s="300">
        <v>13</v>
      </c>
      <c r="F48" s="300">
        <v>42</v>
      </c>
    </row>
    <row r="49" spans="1:6" x14ac:dyDescent="0.25">
      <c r="A49" s="292" t="s">
        <v>7770</v>
      </c>
      <c r="B49" s="300">
        <f t="shared" si="0"/>
        <v>22</v>
      </c>
      <c r="C49" s="300">
        <v>11</v>
      </c>
      <c r="D49" s="301">
        <v>44</v>
      </c>
      <c r="E49" s="300">
        <v>11</v>
      </c>
      <c r="F49" s="300">
        <v>49</v>
      </c>
    </row>
    <row r="50" spans="1:6" x14ac:dyDescent="0.25">
      <c r="A50" s="292" t="s">
        <v>3987</v>
      </c>
      <c r="B50" s="300">
        <f t="shared" si="0"/>
        <v>21</v>
      </c>
      <c r="C50" s="300">
        <v>6</v>
      </c>
      <c r="D50" s="301">
        <v>68</v>
      </c>
      <c r="E50" s="300">
        <v>15</v>
      </c>
      <c r="F50" s="300">
        <v>35</v>
      </c>
    </row>
    <row r="51" spans="1:6" x14ac:dyDescent="0.25">
      <c r="A51" s="292" t="s">
        <v>7753</v>
      </c>
      <c r="B51" s="300">
        <f t="shared" si="0"/>
        <v>21</v>
      </c>
      <c r="C51" s="300">
        <v>12</v>
      </c>
      <c r="D51" s="301">
        <v>42</v>
      </c>
      <c r="E51" s="300">
        <v>9</v>
      </c>
      <c r="F51" s="300">
        <v>62</v>
      </c>
    </row>
    <row r="52" spans="1:6" x14ac:dyDescent="0.25">
      <c r="A52" s="292" t="s">
        <v>7265</v>
      </c>
      <c r="B52" s="300">
        <f t="shared" si="0"/>
        <v>20</v>
      </c>
      <c r="C52" s="300">
        <v>11</v>
      </c>
      <c r="D52" s="301">
        <v>44</v>
      </c>
      <c r="E52" s="300">
        <v>9</v>
      </c>
      <c r="F52" s="300">
        <v>62</v>
      </c>
    </row>
    <row r="53" spans="1:6" x14ac:dyDescent="0.25">
      <c r="A53" s="292" t="s">
        <v>7822</v>
      </c>
      <c r="B53" s="300">
        <f t="shared" si="0"/>
        <v>20</v>
      </c>
      <c r="C53" s="300">
        <v>6</v>
      </c>
      <c r="D53" s="301">
        <v>68</v>
      </c>
      <c r="E53" s="300">
        <v>14</v>
      </c>
      <c r="F53" s="300">
        <v>38</v>
      </c>
    </row>
    <row r="54" spans="1:6" x14ac:dyDescent="0.25">
      <c r="A54" s="292" t="s">
        <v>692</v>
      </c>
      <c r="B54" s="300">
        <f t="shared" si="0"/>
        <v>20</v>
      </c>
      <c r="C54" s="300">
        <v>12</v>
      </c>
      <c r="D54" s="301">
        <v>42</v>
      </c>
      <c r="E54" s="300">
        <v>8</v>
      </c>
      <c r="F54" s="300">
        <v>67</v>
      </c>
    </row>
    <row r="55" spans="1:6" x14ac:dyDescent="0.25">
      <c r="A55" s="292" t="s">
        <v>7765</v>
      </c>
      <c r="B55" s="300">
        <f t="shared" si="0"/>
        <v>20</v>
      </c>
      <c r="C55" s="300">
        <v>16</v>
      </c>
      <c r="D55" s="301">
        <v>31</v>
      </c>
      <c r="E55" s="300">
        <v>4</v>
      </c>
      <c r="F55" s="300">
        <v>96</v>
      </c>
    </row>
    <row r="56" spans="1:6" x14ac:dyDescent="0.25">
      <c r="A56" s="292" t="s">
        <v>14439</v>
      </c>
      <c r="B56" s="300">
        <f t="shared" si="0"/>
        <v>19</v>
      </c>
      <c r="C56" s="300">
        <v>9</v>
      </c>
      <c r="D56" s="301">
        <v>54</v>
      </c>
      <c r="E56" s="300">
        <v>10</v>
      </c>
      <c r="F56" s="300">
        <v>58</v>
      </c>
    </row>
    <row r="57" spans="1:6" x14ac:dyDescent="0.25">
      <c r="A57" s="292" t="s">
        <v>14440</v>
      </c>
      <c r="B57" s="300">
        <f t="shared" si="0"/>
        <v>19</v>
      </c>
      <c r="C57" s="300">
        <v>9</v>
      </c>
      <c r="D57" s="301">
        <v>54</v>
      </c>
      <c r="E57" s="300">
        <v>10</v>
      </c>
      <c r="F57" s="300">
        <v>58</v>
      </c>
    </row>
    <row r="58" spans="1:6" x14ac:dyDescent="0.25">
      <c r="A58" s="292" t="s">
        <v>7371</v>
      </c>
      <c r="B58" s="300">
        <f t="shared" si="0"/>
        <v>19</v>
      </c>
      <c r="C58" s="300">
        <v>6</v>
      </c>
      <c r="D58" s="301">
        <v>68</v>
      </c>
      <c r="E58" s="300">
        <v>13</v>
      </c>
      <c r="F58" s="300">
        <v>42</v>
      </c>
    </row>
    <row r="59" spans="1:6" x14ac:dyDescent="0.25">
      <c r="A59" s="292" t="s">
        <v>328</v>
      </c>
      <c r="B59" s="300">
        <f t="shared" si="0"/>
        <v>18</v>
      </c>
      <c r="C59" s="300">
        <v>13</v>
      </c>
      <c r="D59" s="301">
        <v>36</v>
      </c>
      <c r="E59" s="300">
        <v>5</v>
      </c>
      <c r="F59" s="300">
        <v>85</v>
      </c>
    </row>
    <row r="60" spans="1:6" x14ac:dyDescent="0.25">
      <c r="A60" s="292" t="s">
        <v>2742</v>
      </c>
      <c r="B60" s="300">
        <f t="shared" si="0"/>
        <v>18</v>
      </c>
      <c r="C60" s="300">
        <v>7</v>
      </c>
      <c r="D60" s="301">
        <v>66</v>
      </c>
      <c r="E60" s="300">
        <v>11</v>
      </c>
      <c r="F60" s="300">
        <v>49</v>
      </c>
    </row>
    <row r="61" spans="1:6" x14ac:dyDescent="0.25">
      <c r="A61" s="292" t="s">
        <v>7747</v>
      </c>
      <c r="B61" s="300">
        <f t="shared" si="0"/>
        <v>18</v>
      </c>
      <c r="C61" s="300">
        <v>7</v>
      </c>
      <c r="D61" s="301">
        <v>66</v>
      </c>
      <c r="E61" s="300">
        <v>11</v>
      </c>
      <c r="F61" s="300">
        <v>49</v>
      </c>
    </row>
    <row r="62" spans="1:6" x14ac:dyDescent="0.25">
      <c r="A62" s="292" t="s">
        <v>14441</v>
      </c>
      <c r="B62" s="300">
        <f t="shared" si="0"/>
        <v>17</v>
      </c>
      <c r="C62" s="300">
        <v>4</v>
      </c>
      <c r="D62" s="301">
        <v>88</v>
      </c>
      <c r="E62" s="300">
        <v>13</v>
      </c>
      <c r="F62" s="300">
        <v>42</v>
      </c>
    </row>
    <row r="63" spans="1:6" x14ac:dyDescent="0.25">
      <c r="A63" s="292" t="s">
        <v>5522</v>
      </c>
      <c r="B63" s="300">
        <f t="shared" si="0"/>
        <v>17</v>
      </c>
      <c r="C63" s="300">
        <v>6</v>
      </c>
      <c r="D63" s="301">
        <v>68</v>
      </c>
      <c r="E63" s="300">
        <v>11</v>
      </c>
      <c r="F63" s="300">
        <v>49</v>
      </c>
    </row>
    <row r="64" spans="1:6" x14ac:dyDescent="0.25">
      <c r="A64" s="292" t="s">
        <v>7330</v>
      </c>
      <c r="B64" s="300">
        <f t="shared" si="0"/>
        <v>17</v>
      </c>
      <c r="C64" s="300">
        <v>6</v>
      </c>
      <c r="D64" s="301">
        <v>68</v>
      </c>
      <c r="E64" s="300">
        <v>11</v>
      </c>
      <c r="F64" s="300">
        <v>49</v>
      </c>
    </row>
    <row r="65" spans="1:6" x14ac:dyDescent="0.25">
      <c r="A65" s="292" t="s">
        <v>9308</v>
      </c>
      <c r="B65" s="300">
        <f t="shared" si="0"/>
        <v>17</v>
      </c>
      <c r="C65" s="300">
        <v>6</v>
      </c>
      <c r="D65" s="301">
        <v>68</v>
      </c>
      <c r="E65" s="300">
        <v>11</v>
      </c>
      <c r="F65" s="300">
        <v>49</v>
      </c>
    </row>
    <row r="66" spans="1:6" x14ac:dyDescent="0.25">
      <c r="A66" s="292" t="s">
        <v>3982</v>
      </c>
      <c r="B66" s="300">
        <f t="shared" si="0"/>
        <v>16</v>
      </c>
      <c r="C66" s="300">
        <v>9</v>
      </c>
      <c r="D66" s="301">
        <v>54</v>
      </c>
      <c r="E66" s="300">
        <v>7</v>
      </c>
      <c r="F66" s="300">
        <v>74</v>
      </c>
    </row>
    <row r="67" spans="1:6" x14ac:dyDescent="0.25">
      <c r="A67" s="292" t="s">
        <v>7762</v>
      </c>
      <c r="B67" s="300">
        <f t="shared" ref="B67:B130" si="1">C67+E67</f>
        <v>15</v>
      </c>
      <c r="C67" s="300">
        <v>11</v>
      </c>
      <c r="D67" s="301">
        <v>44</v>
      </c>
      <c r="E67" s="300">
        <v>4</v>
      </c>
      <c r="F67" s="300">
        <v>96</v>
      </c>
    </row>
    <row r="68" spans="1:6" x14ac:dyDescent="0.25">
      <c r="A68" s="292" t="s">
        <v>7798</v>
      </c>
      <c r="B68" s="300">
        <f t="shared" si="1"/>
        <v>15</v>
      </c>
      <c r="C68" s="300">
        <v>8</v>
      </c>
      <c r="D68" s="301">
        <v>61</v>
      </c>
      <c r="E68" s="300">
        <v>7</v>
      </c>
      <c r="F68" s="300">
        <v>74</v>
      </c>
    </row>
    <row r="69" spans="1:6" x14ac:dyDescent="0.25">
      <c r="A69" s="292" t="s">
        <v>258</v>
      </c>
      <c r="B69" s="300">
        <f t="shared" si="1"/>
        <v>15</v>
      </c>
      <c r="C69" s="300">
        <v>10</v>
      </c>
      <c r="D69" s="301">
        <v>50</v>
      </c>
      <c r="E69" s="300">
        <v>5</v>
      </c>
      <c r="F69" s="300">
        <v>85</v>
      </c>
    </row>
    <row r="70" spans="1:6" x14ac:dyDescent="0.25">
      <c r="A70" s="292" t="s">
        <v>14442</v>
      </c>
      <c r="B70" s="300">
        <f t="shared" si="1"/>
        <v>14</v>
      </c>
      <c r="C70" s="300">
        <v>2</v>
      </c>
      <c r="D70" s="301">
        <v>127</v>
      </c>
      <c r="E70" s="300">
        <v>12</v>
      </c>
      <c r="F70" s="300">
        <v>46</v>
      </c>
    </row>
    <row r="71" spans="1:6" x14ac:dyDescent="0.25">
      <c r="A71" s="292" t="s">
        <v>7824</v>
      </c>
      <c r="B71" s="300">
        <f t="shared" si="1"/>
        <v>14</v>
      </c>
      <c r="C71" s="300">
        <v>3</v>
      </c>
      <c r="D71" s="301">
        <v>103</v>
      </c>
      <c r="E71" s="300">
        <v>11</v>
      </c>
      <c r="F71" s="300">
        <v>49</v>
      </c>
    </row>
    <row r="72" spans="1:6" x14ac:dyDescent="0.25">
      <c r="A72" s="292" t="s">
        <v>3957</v>
      </c>
      <c r="B72" s="300">
        <f t="shared" si="1"/>
        <v>14</v>
      </c>
      <c r="C72" s="300">
        <v>11</v>
      </c>
      <c r="D72" s="301">
        <v>44</v>
      </c>
      <c r="E72" s="300">
        <v>3</v>
      </c>
      <c r="F72" s="300">
        <v>116</v>
      </c>
    </row>
    <row r="73" spans="1:6" x14ac:dyDescent="0.25">
      <c r="A73" s="292" t="s">
        <v>7769</v>
      </c>
      <c r="B73" s="300">
        <f t="shared" si="1"/>
        <v>14</v>
      </c>
      <c r="C73" s="300">
        <v>3</v>
      </c>
      <c r="D73" s="301">
        <v>103</v>
      </c>
      <c r="E73" s="300">
        <v>11</v>
      </c>
      <c r="F73" s="300">
        <v>49</v>
      </c>
    </row>
    <row r="74" spans="1:6" x14ac:dyDescent="0.25">
      <c r="A74" s="292" t="s">
        <v>7759</v>
      </c>
      <c r="B74" s="300">
        <f t="shared" si="1"/>
        <v>13</v>
      </c>
      <c r="C74" s="300">
        <v>8</v>
      </c>
      <c r="D74" s="301">
        <v>61</v>
      </c>
      <c r="E74" s="300">
        <v>5</v>
      </c>
      <c r="F74" s="300">
        <v>85</v>
      </c>
    </row>
    <row r="75" spans="1:6" x14ac:dyDescent="0.25">
      <c r="A75" s="292" t="s">
        <v>7799</v>
      </c>
      <c r="B75" s="300">
        <f t="shared" si="1"/>
        <v>13</v>
      </c>
      <c r="C75" s="300">
        <v>3</v>
      </c>
      <c r="D75" s="301">
        <v>103</v>
      </c>
      <c r="E75" s="300">
        <v>10</v>
      </c>
      <c r="F75" s="300">
        <v>58</v>
      </c>
    </row>
    <row r="76" spans="1:6" x14ac:dyDescent="0.25">
      <c r="A76" s="292" t="s">
        <v>703</v>
      </c>
      <c r="B76" s="300">
        <f t="shared" si="1"/>
        <v>13</v>
      </c>
      <c r="C76" s="300">
        <v>11</v>
      </c>
      <c r="D76" s="301">
        <v>44</v>
      </c>
      <c r="E76" s="300">
        <v>2</v>
      </c>
      <c r="F76" s="300">
        <v>144</v>
      </c>
    </row>
    <row r="77" spans="1:6" x14ac:dyDescent="0.25">
      <c r="A77" s="292" t="s">
        <v>374</v>
      </c>
      <c r="B77" s="300">
        <f t="shared" si="1"/>
        <v>13</v>
      </c>
      <c r="C77" s="300">
        <v>6</v>
      </c>
      <c r="D77" s="301">
        <v>68</v>
      </c>
      <c r="E77" s="300">
        <v>7</v>
      </c>
      <c r="F77" s="300">
        <v>74</v>
      </c>
    </row>
    <row r="78" spans="1:6" x14ac:dyDescent="0.25">
      <c r="A78" s="292" t="s">
        <v>356</v>
      </c>
      <c r="B78" s="300">
        <f t="shared" si="1"/>
        <v>12</v>
      </c>
      <c r="C78" s="300">
        <v>3</v>
      </c>
      <c r="D78" s="301">
        <v>103</v>
      </c>
      <c r="E78" s="300">
        <v>9</v>
      </c>
      <c r="F78" s="300">
        <v>62</v>
      </c>
    </row>
    <row r="79" spans="1:6" x14ac:dyDescent="0.25">
      <c r="A79" s="292" t="s">
        <v>7763</v>
      </c>
      <c r="B79" s="300">
        <f t="shared" si="1"/>
        <v>12</v>
      </c>
      <c r="C79" s="300">
        <v>4</v>
      </c>
      <c r="D79" s="301">
        <v>88</v>
      </c>
      <c r="E79" s="300">
        <v>8</v>
      </c>
      <c r="F79" s="300">
        <v>67</v>
      </c>
    </row>
    <row r="80" spans="1:6" x14ac:dyDescent="0.25">
      <c r="A80" s="292" t="s">
        <v>14443</v>
      </c>
      <c r="B80" s="300">
        <f t="shared" si="1"/>
        <v>12</v>
      </c>
      <c r="C80" s="300">
        <v>8</v>
      </c>
      <c r="D80" s="301">
        <v>61</v>
      </c>
      <c r="E80" s="300">
        <v>4</v>
      </c>
      <c r="F80" s="300">
        <v>96</v>
      </c>
    </row>
    <row r="81" spans="1:6" x14ac:dyDescent="0.25">
      <c r="A81" s="292" t="s">
        <v>1288</v>
      </c>
      <c r="B81" s="300">
        <f t="shared" si="1"/>
        <v>11</v>
      </c>
      <c r="C81" s="300">
        <v>5</v>
      </c>
      <c r="D81" s="301">
        <v>81</v>
      </c>
      <c r="E81" s="300">
        <v>6</v>
      </c>
      <c r="F81" s="300">
        <v>78</v>
      </c>
    </row>
    <row r="82" spans="1:6" x14ac:dyDescent="0.25">
      <c r="A82" s="292" t="s">
        <v>3422</v>
      </c>
      <c r="B82" s="300">
        <f t="shared" si="1"/>
        <v>11</v>
      </c>
      <c r="C82" s="300">
        <v>4</v>
      </c>
      <c r="D82" s="301">
        <v>88</v>
      </c>
      <c r="E82" s="300">
        <v>7</v>
      </c>
      <c r="F82" s="300">
        <v>74</v>
      </c>
    </row>
    <row r="83" spans="1:6" x14ac:dyDescent="0.25">
      <c r="A83" s="292" t="s">
        <v>6658</v>
      </c>
      <c r="B83" s="300">
        <f t="shared" si="1"/>
        <v>11</v>
      </c>
      <c r="C83" s="300">
        <v>2</v>
      </c>
      <c r="D83" s="301">
        <v>127</v>
      </c>
      <c r="E83" s="300">
        <v>9</v>
      </c>
      <c r="F83" s="300">
        <v>62</v>
      </c>
    </row>
    <row r="84" spans="1:6" x14ac:dyDescent="0.25">
      <c r="A84" s="292" t="s">
        <v>14444</v>
      </c>
      <c r="B84" s="300">
        <f t="shared" si="1"/>
        <v>11</v>
      </c>
      <c r="C84" s="300">
        <v>8</v>
      </c>
      <c r="D84" s="301">
        <v>61</v>
      </c>
      <c r="E84" s="300">
        <v>3</v>
      </c>
      <c r="F84" s="300">
        <v>116</v>
      </c>
    </row>
    <row r="85" spans="1:6" x14ac:dyDescent="0.25">
      <c r="A85" s="292" t="s">
        <v>7796</v>
      </c>
      <c r="B85" s="300">
        <f t="shared" si="1"/>
        <v>11</v>
      </c>
      <c r="C85" s="300">
        <v>3</v>
      </c>
      <c r="D85" s="301">
        <v>103</v>
      </c>
      <c r="E85" s="300">
        <v>8</v>
      </c>
      <c r="F85" s="300">
        <v>67</v>
      </c>
    </row>
    <row r="86" spans="1:6" x14ac:dyDescent="0.25">
      <c r="A86" s="292" t="s">
        <v>7787</v>
      </c>
      <c r="B86" s="300">
        <f t="shared" si="1"/>
        <v>11</v>
      </c>
      <c r="C86" s="300">
        <v>3</v>
      </c>
      <c r="D86" s="301">
        <v>103</v>
      </c>
      <c r="E86" s="300">
        <v>8</v>
      </c>
      <c r="F86" s="300">
        <v>67</v>
      </c>
    </row>
    <row r="87" spans="1:6" x14ac:dyDescent="0.25">
      <c r="A87" s="292" t="s">
        <v>844</v>
      </c>
      <c r="B87" s="300">
        <f t="shared" si="1"/>
        <v>11</v>
      </c>
      <c r="C87" s="300">
        <v>9</v>
      </c>
      <c r="D87" s="301">
        <v>54</v>
      </c>
      <c r="E87" s="300">
        <v>2</v>
      </c>
      <c r="F87" s="300">
        <v>144</v>
      </c>
    </row>
    <row r="88" spans="1:6" x14ac:dyDescent="0.25">
      <c r="A88" s="292" t="s">
        <v>5567</v>
      </c>
      <c r="B88" s="300">
        <f t="shared" si="1"/>
        <v>10</v>
      </c>
      <c r="C88" s="300"/>
      <c r="D88" s="301"/>
      <c r="E88" s="300">
        <v>10</v>
      </c>
      <c r="F88" s="300">
        <v>58</v>
      </c>
    </row>
    <row r="89" spans="1:6" x14ac:dyDescent="0.25">
      <c r="A89" s="292" t="s">
        <v>5544</v>
      </c>
      <c r="B89" s="300">
        <f t="shared" si="1"/>
        <v>10</v>
      </c>
      <c r="C89" s="300">
        <v>5</v>
      </c>
      <c r="D89" s="301">
        <v>81</v>
      </c>
      <c r="E89" s="300">
        <v>5</v>
      </c>
      <c r="F89" s="300">
        <v>85</v>
      </c>
    </row>
    <row r="90" spans="1:6" x14ac:dyDescent="0.25">
      <c r="A90" s="292" t="s">
        <v>2751</v>
      </c>
      <c r="B90" s="300">
        <f t="shared" si="1"/>
        <v>10</v>
      </c>
      <c r="C90" s="300">
        <v>2</v>
      </c>
      <c r="D90" s="301">
        <v>127</v>
      </c>
      <c r="E90" s="300">
        <v>8</v>
      </c>
      <c r="F90" s="300">
        <v>67</v>
      </c>
    </row>
    <row r="91" spans="1:6" x14ac:dyDescent="0.25">
      <c r="A91" s="292" t="s">
        <v>203</v>
      </c>
      <c r="B91" s="300">
        <f t="shared" si="1"/>
        <v>10</v>
      </c>
      <c r="C91" s="300">
        <v>2</v>
      </c>
      <c r="D91" s="301">
        <v>127</v>
      </c>
      <c r="E91" s="300">
        <v>8</v>
      </c>
      <c r="F91" s="300">
        <v>67</v>
      </c>
    </row>
    <row r="92" spans="1:6" x14ac:dyDescent="0.25">
      <c r="A92" s="292" t="s">
        <v>7810</v>
      </c>
      <c r="B92" s="300">
        <f t="shared" si="1"/>
        <v>10</v>
      </c>
      <c r="C92" s="300">
        <v>4</v>
      </c>
      <c r="D92" s="301">
        <v>88</v>
      </c>
      <c r="E92" s="300">
        <v>6</v>
      </c>
      <c r="F92" s="300">
        <v>78</v>
      </c>
    </row>
    <row r="93" spans="1:6" x14ac:dyDescent="0.25">
      <c r="A93" s="292" t="s">
        <v>157</v>
      </c>
      <c r="B93" s="300">
        <f t="shared" si="1"/>
        <v>10</v>
      </c>
      <c r="C93" s="300">
        <v>4</v>
      </c>
      <c r="D93" s="301">
        <v>88</v>
      </c>
      <c r="E93" s="300">
        <v>6</v>
      </c>
      <c r="F93" s="300">
        <v>78</v>
      </c>
    </row>
    <row r="94" spans="1:6" x14ac:dyDescent="0.25">
      <c r="A94" s="292" t="s">
        <v>5907</v>
      </c>
      <c r="B94" s="300">
        <f t="shared" si="1"/>
        <v>9</v>
      </c>
      <c r="C94" s="300">
        <v>4</v>
      </c>
      <c r="D94" s="301">
        <v>88</v>
      </c>
      <c r="E94" s="300">
        <v>5</v>
      </c>
      <c r="F94" s="300">
        <v>85</v>
      </c>
    </row>
    <row r="95" spans="1:6" x14ac:dyDescent="0.25">
      <c r="A95" s="292" t="s">
        <v>14445</v>
      </c>
      <c r="B95" s="300">
        <f t="shared" si="1"/>
        <v>9</v>
      </c>
      <c r="C95" s="300">
        <v>3</v>
      </c>
      <c r="D95" s="301">
        <v>103</v>
      </c>
      <c r="E95" s="300">
        <v>6</v>
      </c>
      <c r="F95" s="300">
        <v>78</v>
      </c>
    </row>
    <row r="96" spans="1:6" x14ac:dyDescent="0.25">
      <c r="A96" s="292" t="s">
        <v>14446</v>
      </c>
      <c r="B96" s="300">
        <f t="shared" si="1"/>
        <v>9</v>
      </c>
      <c r="C96" s="300">
        <v>5</v>
      </c>
      <c r="D96" s="301">
        <v>81</v>
      </c>
      <c r="E96" s="300">
        <v>4</v>
      </c>
      <c r="F96" s="300">
        <v>96</v>
      </c>
    </row>
    <row r="97" spans="1:6" x14ac:dyDescent="0.25">
      <c r="A97" s="292" t="s">
        <v>2784</v>
      </c>
      <c r="B97" s="300">
        <f t="shared" si="1"/>
        <v>9</v>
      </c>
      <c r="C97" s="300">
        <v>1</v>
      </c>
      <c r="D97" s="301">
        <v>175</v>
      </c>
      <c r="E97" s="300">
        <v>8</v>
      </c>
      <c r="F97" s="300">
        <v>67</v>
      </c>
    </row>
    <row r="98" spans="1:6" x14ac:dyDescent="0.25">
      <c r="A98" s="292" t="s">
        <v>14447</v>
      </c>
      <c r="B98" s="300">
        <f t="shared" si="1"/>
        <v>9</v>
      </c>
      <c r="C98" s="300">
        <v>8</v>
      </c>
      <c r="D98" s="301">
        <v>61</v>
      </c>
      <c r="E98" s="300">
        <v>1</v>
      </c>
      <c r="F98" s="300">
        <v>177</v>
      </c>
    </row>
    <row r="99" spans="1:6" x14ac:dyDescent="0.25">
      <c r="A99" s="292" t="s">
        <v>7780</v>
      </c>
      <c r="B99" s="300">
        <f t="shared" si="1"/>
        <v>8</v>
      </c>
      <c r="C99" s="300">
        <v>4</v>
      </c>
      <c r="D99" s="301">
        <v>88</v>
      </c>
      <c r="E99" s="300">
        <v>4</v>
      </c>
      <c r="F99" s="300">
        <v>96</v>
      </c>
    </row>
    <row r="100" spans="1:6" x14ac:dyDescent="0.25">
      <c r="A100" s="292" t="s">
        <v>7782</v>
      </c>
      <c r="B100" s="300">
        <f t="shared" si="1"/>
        <v>8</v>
      </c>
      <c r="C100" s="300">
        <v>6</v>
      </c>
      <c r="D100" s="301">
        <v>68</v>
      </c>
      <c r="E100" s="300">
        <v>2</v>
      </c>
      <c r="F100" s="300">
        <v>144</v>
      </c>
    </row>
    <row r="101" spans="1:6" x14ac:dyDescent="0.25">
      <c r="A101" s="292" t="s">
        <v>7816</v>
      </c>
      <c r="B101" s="300">
        <f t="shared" si="1"/>
        <v>8</v>
      </c>
      <c r="C101" s="300">
        <v>6</v>
      </c>
      <c r="D101" s="301">
        <v>68</v>
      </c>
      <c r="E101" s="300">
        <v>2</v>
      </c>
      <c r="F101" s="300">
        <v>144</v>
      </c>
    </row>
    <row r="102" spans="1:6" x14ac:dyDescent="0.25">
      <c r="A102" s="292" t="s">
        <v>7814</v>
      </c>
      <c r="B102" s="300">
        <f t="shared" si="1"/>
        <v>8</v>
      </c>
      <c r="C102" s="300">
        <v>6</v>
      </c>
      <c r="D102" s="301">
        <v>68</v>
      </c>
      <c r="E102" s="300">
        <v>2</v>
      </c>
      <c r="F102" s="300">
        <v>144</v>
      </c>
    </row>
    <row r="103" spans="1:6" x14ac:dyDescent="0.25">
      <c r="A103" s="292" t="s">
        <v>14448</v>
      </c>
      <c r="B103" s="300">
        <f t="shared" si="1"/>
        <v>7</v>
      </c>
      <c r="C103" s="300">
        <v>4</v>
      </c>
      <c r="D103" s="301">
        <v>88</v>
      </c>
      <c r="E103" s="300">
        <v>3</v>
      </c>
      <c r="F103" s="300">
        <v>116</v>
      </c>
    </row>
    <row r="104" spans="1:6" x14ac:dyDescent="0.25">
      <c r="A104" s="292" t="s">
        <v>1450</v>
      </c>
      <c r="B104" s="300">
        <f t="shared" si="1"/>
        <v>7</v>
      </c>
      <c r="C104" s="300">
        <v>3</v>
      </c>
      <c r="D104" s="301">
        <v>103</v>
      </c>
      <c r="E104" s="300">
        <v>4</v>
      </c>
      <c r="F104" s="300">
        <v>96</v>
      </c>
    </row>
    <row r="105" spans="1:6" x14ac:dyDescent="0.25">
      <c r="A105" s="292" t="s">
        <v>7806</v>
      </c>
      <c r="B105" s="300">
        <f t="shared" si="1"/>
        <v>7</v>
      </c>
      <c r="C105" s="300">
        <v>2</v>
      </c>
      <c r="D105" s="301">
        <v>127</v>
      </c>
      <c r="E105" s="300">
        <v>5</v>
      </c>
      <c r="F105" s="300">
        <v>85</v>
      </c>
    </row>
    <row r="106" spans="1:6" x14ac:dyDescent="0.25">
      <c r="A106" s="292" t="s">
        <v>7042</v>
      </c>
      <c r="B106" s="300">
        <f t="shared" si="1"/>
        <v>7</v>
      </c>
      <c r="C106" s="300">
        <v>4</v>
      </c>
      <c r="D106" s="301">
        <v>88</v>
      </c>
      <c r="E106" s="300">
        <v>3</v>
      </c>
      <c r="F106" s="300">
        <v>116</v>
      </c>
    </row>
    <row r="107" spans="1:6" x14ac:dyDescent="0.25">
      <c r="A107" s="292" t="s">
        <v>7784</v>
      </c>
      <c r="B107" s="300">
        <f t="shared" si="1"/>
        <v>7</v>
      </c>
      <c r="C107" s="300">
        <v>1</v>
      </c>
      <c r="D107" s="301">
        <v>175</v>
      </c>
      <c r="E107" s="300">
        <v>6</v>
      </c>
      <c r="F107" s="300">
        <v>78</v>
      </c>
    </row>
    <row r="108" spans="1:6" x14ac:dyDescent="0.25">
      <c r="A108" s="292" t="s">
        <v>7783</v>
      </c>
      <c r="B108" s="300">
        <f t="shared" si="1"/>
        <v>7</v>
      </c>
      <c r="C108" s="300">
        <v>3</v>
      </c>
      <c r="D108" s="301">
        <v>103</v>
      </c>
      <c r="E108" s="300">
        <v>4</v>
      </c>
      <c r="F108" s="300">
        <v>96</v>
      </c>
    </row>
    <row r="109" spans="1:6" x14ac:dyDescent="0.25">
      <c r="A109" s="292" t="s">
        <v>7750</v>
      </c>
      <c r="B109" s="300">
        <f t="shared" si="1"/>
        <v>7</v>
      </c>
      <c r="C109" s="300">
        <v>6</v>
      </c>
      <c r="D109" s="301">
        <v>68</v>
      </c>
      <c r="E109" s="300">
        <v>1</v>
      </c>
      <c r="F109" s="300">
        <v>177</v>
      </c>
    </row>
    <row r="110" spans="1:6" x14ac:dyDescent="0.25">
      <c r="A110" s="292" t="s">
        <v>238</v>
      </c>
      <c r="B110" s="300">
        <f t="shared" si="1"/>
        <v>7</v>
      </c>
      <c r="C110" s="300">
        <v>4</v>
      </c>
      <c r="D110" s="301">
        <v>88</v>
      </c>
      <c r="E110" s="300">
        <v>3</v>
      </c>
      <c r="F110" s="300">
        <v>116</v>
      </c>
    </row>
    <row r="111" spans="1:6" x14ac:dyDescent="0.25">
      <c r="A111" s="292" t="s">
        <v>14449</v>
      </c>
      <c r="B111" s="300">
        <f t="shared" si="1"/>
        <v>7</v>
      </c>
      <c r="C111" s="300">
        <v>2</v>
      </c>
      <c r="D111" s="301">
        <v>127</v>
      </c>
      <c r="E111" s="300">
        <v>5</v>
      </c>
      <c r="F111" s="300">
        <v>85</v>
      </c>
    </row>
    <row r="112" spans="1:6" x14ac:dyDescent="0.25">
      <c r="A112" s="292" t="s">
        <v>7801</v>
      </c>
      <c r="B112" s="300">
        <f t="shared" si="1"/>
        <v>7</v>
      </c>
      <c r="C112" s="300">
        <v>4</v>
      </c>
      <c r="D112" s="301">
        <v>88</v>
      </c>
      <c r="E112" s="300">
        <v>3</v>
      </c>
      <c r="F112" s="300">
        <v>116</v>
      </c>
    </row>
    <row r="113" spans="1:6" x14ac:dyDescent="0.25">
      <c r="A113" s="292" t="s">
        <v>7786</v>
      </c>
      <c r="B113" s="300">
        <f t="shared" si="1"/>
        <v>7</v>
      </c>
      <c r="C113" s="300">
        <v>3</v>
      </c>
      <c r="D113" s="301">
        <v>103</v>
      </c>
      <c r="E113" s="300">
        <v>4</v>
      </c>
      <c r="F113" s="300">
        <v>96</v>
      </c>
    </row>
    <row r="114" spans="1:6" x14ac:dyDescent="0.25">
      <c r="A114" s="292" t="s">
        <v>7773</v>
      </c>
      <c r="B114" s="300">
        <f t="shared" si="1"/>
        <v>6</v>
      </c>
      <c r="C114" s="300">
        <v>2</v>
      </c>
      <c r="D114" s="301">
        <v>127</v>
      </c>
      <c r="E114" s="300">
        <v>4</v>
      </c>
      <c r="F114" s="300">
        <v>96</v>
      </c>
    </row>
    <row r="115" spans="1:6" x14ac:dyDescent="0.25">
      <c r="A115" s="292" t="s">
        <v>465</v>
      </c>
      <c r="B115" s="300">
        <f t="shared" si="1"/>
        <v>6</v>
      </c>
      <c r="C115" s="300">
        <v>2</v>
      </c>
      <c r="D115" s="301">
        <v>127</v>
      </c>
      <c r="E115" s="300">
        <v>4</v>
      </c>
      <c r="F115" s="300">
        <v>96</v>
      </c>
    </row>
    <row r="116" spans="1:6" x14ac:dyDescent="0.25">
      <c r="A116" s="292" t="s">
        <v>7754</v>
      </c>
      <c r="B116" s="300">
        <f t="shared" si="1"/>
        <v>6</v>
      </c>
      <c r="C116" s="300">
        <v>2</v>
      </c>
      <c r="D116" s="301">
        <v>127</v>
      </c>
      <c r="E116" s="300">
        <v>4</v>
      </c>
      <c r="F116" s="300">
        <v>96</v>
      </c>
    </row>
    <row r="117" spans="1:6" x14ac:dyDescent="0.25">
      <c r="A117" s="292" t="s">
        <v>2528</v>
      </c>
      <c r="B117" s="300">
        <f t="shared" si="1"/>
        <v>6</v>
      </c>
      <c r="C117" s="300">
        <v>6</v>
      </c>
      <c r="D117" s="301">
        <v>68</v>
      </c>
      <c r="E117" s="300"/>
      <c r="F117" s="300"/>
    </row>
    <row r="118" spans="1:6" x14ac:dyDescent="0.25">
      <c r="A118" s="292" t="s">
        <v>3638</v>
      </c>
      <c r="B118" s="300">
        <f t="shared" si="1"/>
        <v>6</v>
      </c>
      <c r="C118" s="300">
        <v>3</v>
      </c>
      <c r="D118" s="301">
        <v>103</v>
      </c>
      <c r="E118" s="300">
        <v>3</v>
      </c>
      <c r="F118" s="300">
        <v>116</v>
      </c>
    </row>
    <row r="119" spans="1:6" x14ac:dyDescent="0.25">
      <c r="A119" s="292" t="s">
        <v>7794</v>
      </c>
      <c r="B119" s="300">
        <f t="shared" si="1"/>
        <v>6</v>
      </c>
      <c r="C119" s="300">
        <v>5</v>
      </c>
      <c r="D119" s="301">
        <v>81</v>
      </c>
      <c r="E119" s="300">
        <v>1</v>
      </c>
      <c r="F119" s="300">
        <v>177</v>
      </c>
    </row>
    <row r="120" spans="1:6" x14ac:dyDescent="0.25">
      <c r="A120" s="292" t="s">
        <v>7749</v>
      </c>
      <c r="B120" s="300">
        <f t="shared" si="1"/>
        <v>6</v>
      </c>
      <c r="C120" s="300"/>
      <c r="D120" s="301"/>
      <c r="E120" s="300">
        <v>6</v>
      </c>
      <c r="F120" s="300">
        <v>78</v>
      </c>
    </row>
    <row r="121" spans="1:6" x14ac:dyDescent="0.25">
      <c r="A121" s="292" t="s">
        <v>1071</v>
      </c>
      <c r="B121" s="300">
        <f t="shared" si="1"/>
        <v>6</v>
      </c>
      <c r="C121" s="300">
        <v>2</v>
      </c>
      <c r="D121" s="301">
        <v>127</v>
      </c>
      <c r="E121" s="300">
        <v>4</v>
      </c>
      <c r="F121" s="300">
        <v>96</v>
      </c>
    </row>
    <row r="122" spans="1:6" x14ac:dyDescent="0.25">
      <c r="A122" s="292" t="s">
        <v>14450</v>
      </c>
      <c r="B122" s="300">
        <f t="shared" si="1"/>
        <v>6</v>
      </c>
      <c r="C122" s="300">
        <v>6</v>
      </c>
      <c r="D122" s="301">
        <v>68</v>
      </c>
      <c r="E122" s="300"/>
      <c r="F122" s="300"/>
    </row>
    <row r="123" spans="1:6" x14ac:dyDescent="0.25">
      <c r="A123" s="292" t="s">
        <v>7818</v>
      </c>
      <c r="B123" s="300">
        <f t="shared" si="1"/>
        <v>6</v>
      </c>
      <c r="C123" s="300">
        <v>2</v>
      </c>
      <c r="D123" s="301">
        <v>127</v>
      </c>
      <c r="E123" s="300">
        <v>4</v>
      </c>
      <c r="F123" s="300">
        <v>96</v>
      </c>
    </row>
    <row r="124" spans="1:6" x14ac:dyDescent="0.25">
      <c r="A124" s="292" t="s">
        <v>702</v>
      </c>
      <c r="B124" s="300">
        <f t="shared" si="1"/>
        <v>6</v>
      </c>
      <c r="C124" s="300">
        <v>2</v>
      </c>
      <c r="D124" s="301">
        <v>127</v>
      </c>
      <c r="E124" s="300">
        <v>4</v>
      </c>
      <c r="F124" s="300">
        <v>96</v>
      </c>
    </row>
    <row r="125" spans="1:6" x14ac:dyDescent="0.25">
      <c r="A125" s="292" t="s">
        <v>89</v>
      </c>
      <c r="B125" s="300">
        <f t="shared" si="1"/>
        <v>6</v>
      </c>
      <c r="C125" s="300">
        <v>1</v>
      </c>
      <c r="D125" s="301">
        <v>175</v>
      </c>
      <c r="E125" s="300">
        <v>5</v>
      </c>
      <c r="F125" s="300">
        <v>85</v>
      </c>
    </row>
    <row r="126" spans="1:6" x14ac:dyDescent="0.25">
      <c r="A126" s="292" t="s">
        <v>7817</v>
      </c>
      <c r="B126" s="300">
        <f t="shared" si="1"/>
        <v>6</v>
      </c>
      <c r="C126" s="300">
        <v>2</v>
      </c>
      <c r="D126" s="301">
        <v>127</v>
      </c>
      <c r="E126" s="300">
        <v>4</v>
      </c>
      <c r="F126" s="300">
        <v>96</v>
      </c>
    </row>
    <row r="127" spans="1:6" x14ac:dyDescent="0.25">
      <c r="A127" s="292" t="s">
        <v>7778</v>
      </c>
      <c r="B127" s="300">
        <f t="shared" si="1"/>
        <v>5</v>
      </c>
      <c r="C127" s="300">
        <v>1</v>
      </c>
      <c r="D127" s="301">
        <v>175</v>
      </c>
      <c r="E127" s="300">
        <v>4</v>
      </c>
      <c r="F127" s="300">
        <v>96</v>
      </c>
    </row>
    <row r="128" spans="1:6" x14ac:dyDescent="0.25">
      <c r="A128" s="292" t="s">
        <v>162</v>
      </c>
      <c r="B128" s="300">
        <f t="shared" si="1"/>
        <v>5</v>
      </c>
      <c r="C128" s="300">
        <v>4</v>
      </c>
      <c r="D128" s="301">
        <v>88</v>
      </c>
      <c r="E128" s="300">
        <v>1</v>
      </c>
      <c r="F128" s="300">
        <v>177</v>
      </c>
    </row>
    <row r="129" spans="1:6" x14ac:dyDescent="0.25">
      <c r="A129" s="292" t="s">
        <v>14451</v>
      </c>
      <c r="B129" s="300">
        <f t="shared" si="1"/>
        <v>5</v>
      </c>
      <c r="C129" s="300">
        <v>3</v>
      </c>
      <c r="D129" s="301">
        <v>103</v>
      </c>
      <c r="E129" s="300">
        <v>2</v>
      </c>
      <c r="F129" s="300">
        <v>144</v>
      </c>
    </row>
    <row r="130" spans="1:6" x14ac:dyDescent="0.25">
      <c r="A130" s="292" t="s">
        <v>7788</v>
      </c>
      <c r="B130" s="300">
        <f t="shared" si="1"/>
        <v>5</v>
      </c>
      <c r="C130" s="300">
        <v>5</v>
      </c>
      <c r="D130" s="301">
        <v>81</v>
      </c>
      <c r="E130" s="300"/>
      <c r="F130" s="300"/>
    </row>
    <row r="131" spans="1:6" x14ac:dyDescent="0.25">
      <c r="A131" s="292" t="s">
        <v>14452</v>
      </c>
      <c r="B131" s="300">
        <f t="shared" ref="B131:B194" si="2">C131+E131</f>
        <v>5</v>
      </c>
      <c r="C131" s="300"/>
      <c r="D131" s="301"/>
      <c r="E131" s="300">
        <v>5</v>
      </c>
      <c r="F131" s="300">
        <v>85</v>
      </c>
    </row>
    <row r="132" spans="1:6" x14ac:dyDescent="0.25">
      <c r="A132" s="292" t="s">
        <v>14453</v>
      </c>
      <c r="B132" s="300">
        <f t="shared" si="2"/>
        <v>5</v>
      </c>
      <c r="C132" s="300">
        <v>5</v>
      </c>
      <c r="D132" s="301">
        <v>81</v>
      </c>
      <c r="E132" s="300"/>
      <c r="F132" s="300"/>
    </row>
    <row r="133" spans="1:6" x14ac:dyDescent="0.25">
      <c r="A133" s="292" t="s">
        <v>7800</v>
      </c>
      <c r="B133" s="300">
        <f t="shared" si="2"/>
        <v>5</v>
      </c>
      <c r="C133" s="300">
        <v>2</v>
      </c>
      <c r="D133" s="301">
        <v>127</v>
      </c>
      <c r="E133" s="300">
        <v>3</v>
      </c>
      <c r="F133" s="300">
        <v>116</v>
      </c>
    </row>
    <row r="134" spans="1:6" x14ac:dyDescent="0.25">
      <c r="A134" s="292" t="s">
        <v>14454</v>
      </c>
      <c r="B134" s="300">
        <f t="shared" si="2"/>
        <v>5</v>
      </c>
      <c r="C134" s="300">
        <v>4</v>
      </c>
      <c r="D134" s="301">
        <v>88</v>
      </c>
      <c r="E134" s="300">
        <v>1</v>
      </c>
      <c r="F134" s="300">
        <v>177</v>
      </c>
    </row>
    <row r="135" spans="1:6" x14ac:dyDescent="0.25">
      <c r="A135" s="292" t="s">
        <v>280</v>
      </c>
      <c r="B135" s="300">
        <f t="shared" si="2"/>
        <v>5</v>
      </c>
      <c r="C135" s="300">
        <v>2</v>
      </c>
      <c r="D135" s="301">
        <v>127</v>
      </c>
      <c r="E135" s="300">
        <v>3</v>
      </c>
      <c r="F135" s="300">
        <v>116</v>
      </c>
    </row>
    <row r="136" spans="1:6" x14ac:dyDescent="0.25">
      <c r="A136" s="292" t="s">
        <v>5175</v>
      </c>
      <c r="B136" s="300">
        <f t="shared" si="2"/>
        <v>5</v>
      </c>
      <c r="C136" s="300">
        <v>2</v>
      </c>
      <c r="D136" s="301">
        <v>127</v>
      </c>
      <c r="E136" s="300">
        <v>3</v>
      </c>
      <c r="F136" s="300">
        <v>116</v>
      </c>
    </row>
    <row r="137" spans="1:6" x14ac:dyDescent="0.25">
      <c r="A137" s="292" t="s">
        <v>7797</v>
      </c>
      <c r="B137" s="300">
        <f t="shared" si="2"/>
        <v>5</v>
      </c>
      <c r="C137" s="300">
        <v>4</v>
      </c>
      <c r="D137" s="301">
        <v>88</v>
      </c>
      <c r="E137" s="300">
        <v>1</v>
      </c>
      <c r="F137" s="300">
        <v>177</v>
      </c>
    </row>
    <row r="138" spans="1:6" x14ac:dyDescent="0.25">
      <c r="A138" s="292" t="s">
        <v>2226</v>
      </c>
      <c r="B138" s="300">
        <f t="shared" si="2"/>
        <v>5</v>
      </c>
      <c r="C138" s="300"/>
      <c r="D138" s="301"/>
      <c r="E138" s="300">
        <v>5</v>
      </c>
      <c r="F138" s="300">
        <v>85</v>
      </c>
    </row>
    <row r="139" spans="1:6" x14ac:dyDescent="0.25">
      <c r="A139" s="292" t="s">
        <v>7790</v>
      </c>
      <c r="B139" s="300">
        <f t="shared" si="2"/>
        <v>5</v>
      </c>
      <c r="C139" s="300">
        <v>1</v>
      </c>
      <c r="D139" s="301">
        <v>175</v>
      </c>
      <c r="E139" s="300">
        <v>4</v>
      </c>
      <c r="F139" s="300">
        <v>96</v>
      </c>
    </row>
    <row r="140" spans="1:6" x14ac:dyDescent="0.25">
      <c r="A140" s="292" t="s">
        <v>14455</v>
      </c>
      <c r="B140" s="300">
        <f t="shared" si="2"/>
        <v>5</v>
      </c>
      <c r="C140" s="300">
        <v>5</v>
      </c>
      <c r="D140" s="301">
        <v>81</v>
      </c>
      <c r="E140" s="300"/>
      <c r="F140" s="300"/>
    </row>
    <row r="141" spans="1:6" x14ac:dyDescent="0.25">
      <c r="A141" s="292" t="s">
        <v>86</v>
      </c>
      <c r="B141" s="300">
        <f t="shared" si="2"/>
        <v>5</v>
      </c>
      <c r="C141" s="300">
        <v>1</v>
      </c>
      <c r="D141" s="301">
        <v>175</v>
      </c>
      <c r="E141" s="300">
        <v>4</v>
      </c>
      <c r="F141" s="300">
        <v>96</v>
      </c>
    </row>
    <row r="142" spans="1:6" x14ac:dyDescent="0.25">
      <c r="A142" s="292" t="s">
        <v>1671</v>
      </c>
      <c r="B142" s="300">
        <f t="shared" si="2"/>
        <v>5</v>
      </c>
      <c r="C142" s="300">
        <v>3</v>
      </c>
      <c r="D142" s="301">
        <v>103</v>
      </c>
      <c r="E142" s="300">
        <v>2</v>
      </c>
      <c r="F142" s="300">
        <v>144</v>
      </c>
    </row>
    <row r="143" spans="1:6" x14ac:dyDescent="0.25">
      <c r="A143" s="292" t="s">
        <v>7804</v>
      </c>
      <c r="B143" s="300">
        <f t="shared" si="2"/>
        <v>5</v>
      </c>
      <c r="C143" s="300">
        <v>2</v>
      </c>
      <c r="D143" s="301">
        <v>127</v>
      </c>
      <c r="E143" s="300">
        <v>3</v>
      </c>
      <c r="F143" s="300">
        <v>116</v>
      </c>
    </row>
    <row r="144" spans="1:6" x14ac:dyDescent="0.25">
      <c r="A144" s="292" t="s">
        <v>7809</v>
      </c>
      <c r="B144" s="300">
        <f t="shared" si="2"/>
        <v>5</v>
      </c>
      <c r="C144" s="300">
        <v>2</v>
      </c>
      <c r="D144" s="301">
        <v>127</v>
      </c>
      <c r="E144" s="300">
        <v>3</v>
      </c>
      <c r="F144" s="300">
        <v>116</v>
      </c>
    </row>
    <row r="145" spans="1:6" x14ac:dyDescent="0.25">
      <c r="A145" s="292" t="s">
        <v>7771</v>
      </c>
      <c r="B145" s="300">
        <f t="shared" si="2"/>
        <v>5</v>
      </c>
      <c r="C145" s="300">
        <v>2</v>
      </c>
      <c r="D145" s="301">
        <v>127</v>
      </c>
      <c r="E145" s="300">
        <v>3</v>
      </c>
      <c r="F145" s="300">
        <v>116</v>
      </c>
    </row>
    <row r="146" spans="1:6" x14ac:dyDescent="0.25">
      <c r="A146" s="292" t="s">
        <v>324</v>
      </c>
      <c r="B146" s="300">
        <f t="shared" si="2"/>
        <v>5</v>
      </c>
      <c r="C146" s="300"/>
      <c r="D146" s="301"/>
      <c r="E146" s="300">
        <v>5</v>
      </c>
      <c r="F146" s="300">
        <v>85</v>
      </c>
    </row>
    <row r="147" spans="1:6" x14ac:dyDescent="0.25">
      <c r="A147" s="292" t="s">
        <v>52</v>
      </c>
      <c r="B147" s="300">
        <f t="shared" si="2"/>
        <v>5</v>
      </c>
      <c r="C147" s="300">
        <v>3</v>
      </c>
      <c r="D147" s="301">
        <v>103</v>
      </c>
      <c r="E147" s="300">
        <v>2</v>
      </c>
      <c r="F147" s="300">
        <v>144</v>
      </c>
    </row>
    <row r="148" spans="1:6" x14ac:dyDescent="0.25">
      <c r="A148" s="292" t="s">
        <v>7760</v>
      </c>
      <c r="B148" s="300">
        <f t="shared" si="2"/>
        <v>4</v>
      </c>
      <c r="C148" s="300">
        <v>1</v>
      </c>
      <c r="D148" s="301">
        <v>175</v>
      </c>
      <c r="E148" s="300">
        <v>3</v>
      </c>
      <c r="F148" s="300">
        <v>116</v>
      </c>
    </row>
    <row r="149" spans="1:6" x14ac:dyDescent="0.25">
      <c r="A149" s="292" t="s">
        <v>195</v>
      </c>
      <c r="B149" s="300">
        <f t="shared" si="2"/>
        <v>4</v>
      </c>
      <c r="C149" s="300">
        <v>2</v>
      </c>
      <c r="D149" s="301">
        <v>127</v>
      </c>
      <c r="E149" s="300">
        <v>2</v>
      </c>
      <c r="F149" s="300">
        <v>144</v>
      </c>
    </row>
    <row r="150" spans="1:6" x14ac:dyDescent="0.25">
      <c r="A150" s="292" t="s">
        <v>14456</v>
      </c>
      <c r="B150" s="300">
        <f t="shared" si="2"/>
        <v>4</v>
      </c>
      <c r="C150" s="300">
        <v>4</v>
      </c>
      <c r="D150" s="301">
        <v>88</v>
      </c>
      <c r="E150" s="300"/>
      <c r="F150" s="300"/>
    </row>
    <row r="151" spans="1:6" x14ac:dyDescent="0.25">
      <c r="A151" s="292" t="s">
        <v>8723</v>
      </c>
      <c r="B151" s="300">
        <f t="shared" si="2"/>
        <v>4</v>
      </c>
      <c r="C151" s="300"/>
      <c r="D151" s="301"/>
      <c r="E151" s="300">
        <v>4</v>
      </c>
      <c r="F151" s="300">
        <v>96</v>
      </c>
    </row>
    <row r="152" spans="1:6" x14ac:dyDescent="0.25">
      <c r="A152" s="292" t="s">
        <v>7775</v>
      </c>
      <c r="B152" s="300">
        <f t="shared" si="2"/>
        <v>4</v>
      </c>
      <c r="C152" s="300">
        <v>2</v>
      </c>
      <c r="D152" s="301">
        <v>127</v>
      </c>
      <c r="E152" s="300">
        <v>2</v>
      </c>
      <c r="F152" s="300">
        <v>144</v>
      </c>
    </row>
    <row r="153" spans="1:6" x14ac:dyDescent="0.25">
      <c r="A153" s="292" t="s">
        <v>14457</v>
      </c>
      <c r="B153" s="300">
        <f t="shared" si="2"/>
        <v>4</v>
      </c>
      <c r="C153" s="300">
        <v>1</v>
      </c>
      <c r="D153" s="301">
        <v>175</v>
      </c>
      <c r="E153" s="300">
        <v>3</v>
      </c>
      <c r="F153" s="300">
        <v>116</v>
      </c>
    </row>
    <row r="154" spans="1:6" x14ac:dyDescent="0.25">
      <c r="A154" s="292" t="s">
        <v>14458</v>
      </c>
      <c r="B154" s="300">
        <f t="shared" si="2"/>
        <v>4</v>
      </c>
      <c r="C154" s="300">
        <v>1</v>
      </c>
      <c r="D154" s="301">
        <v>175</v>
      </c>
      <c r="E154" s="300">
        <v>3</v>
      </c>
      <c r="F154" s="300">
        <v>116</v>
      </c>
    </row>
    <row r="155" spans="1:6" x14ac:dyDescent="0.25">
      <c r="A155" s="292" t="s">
        <v>472</v>
      </c>
      <c r="B155" s="300">
        <f t="shared" si="2"/>
        <v>4</v>
      </c>
      <c r="C155" s="300">
        <v>3</v>
      </c>
      <c r="D155" s="301">
        <v>103</v>
      </c>
      <c r="E155" s="300">
        <v>1</v>
      </c>
      <c r="F155" s="300">
        <v>177</v>
      </c>
    </row>
    <row r="156" spans="1:6" x14ac:dyDescent="0.25">
      <c r="A156" s="292" t="s">
        <v>7768</v>
      </c>
      <c r="B156" s="300">
        <f t="shared" si="2"/>
        <v>4</v>
      </c>
      <c r="C156" s="300">
        <v>2</v>
      </c>
      <c r="D156" s="301">
        <v>127</v>
      </c>
      <c r="E156" s="300">
        <v>2</v>
      </c>
      <c r="F156" s="300">
        <v>144</v>
      </c>
    </row>
    <row r="157" spans="1:6" x14ac:dyDescent="0.25">
      <c r="A157" s="292" t="s">
        <v>14459</v>
      </c>
      <c r="B157" s="300">
        <f t="shared" si="2"/>
        <v>4</v>
      </c>
      <c r="C157" s="300">
        <v>2</v>
      </c>
      <c r="D157" s="301">
        <v>127</v>
      </c>
      <c r="E157" s="300">
        <v>2</v>
      </c>
      <c r="F157" s="300">
        <v>144</v>
      </c>
    </row>
    <row r="158" spans="1:6" x14ac:dyDescent="0.25">
      <c r="A158" s="292" t="s">
        <v>1905</v>
      </c>
      <c r="B158" s="300">
        <f t="shared" si="2"/>
        <v>4</v>
      </c>
      <c r="C158" s="300">
        <v>2</v>
      </c>
      <c r="D158" s="301">
        <v>127</v>
      </c>
      <c r="E158" s="300">
        <v>2</v>
      </c>
      <c r="F158" s="300">
        <v>144</v>
      </c>
    </row>
    <row r="159" spans="1:6" x14ac:dyDescent="0.25">
      <c r="A159" s="292" t="s">
        <v>14460</v>
      </c>
      <c r="B159" s="300">
        <f t="shared" si="2"/>
        <v>4</v>
      </c>
      <c r="C159" s="300">
        <v>2</v>
      </c>
      <c r="D159" s="301">
        <v>127</v>
      </c>
      <c r="E159" s="300">
        <v>2</v>
      </c>
      <c r="F159" s="300">
        <v>144</v>
      </c>
    </row>
    <row r="160" spans="1:6" x14ac:dyDescent="0.25">
      <c r="A160" s="292" t="s">
        <v>2939</v>
      </c>
      <c r="B160" s="300">
        <f t="shared" si="2"/>
        <v>4</v>
      </c>
      <c r="C160" s="300">
        <v>1</v>
      </c>
      <c r="D160" s="301">
        <v>175</v>
      </c>
      <c r="E160" s="300">
        <v>3</v>
      </c>
      <c r="F160" s="300">
        <v>116</v>
      </c>
    </row>
    <row r="161" spans="1:6" x14ac:dyDescent="0.25">
      <c r="A161" s="292" t="s">
        <v>7795</v>
      </c>
      <c r="B161" s="300">
        <f t="shared" si="2"/>
        <v>4</v>
      </c>
      <c r="C161" s="300">
        <v>1</v>
      </c>
      <c r="D161" s="301">
        <v>175</v>
      </c>
      <c r="E161" s="300">
        <v>3</v>
      </c>
      <c r="F161" s="300">
        <v>116</v>
      </c>
    </row>
    <row r="162" spans="1:6" x14ac:dyDescent="0.25">
      <c r="A162" s="292" t="s">
        <v>7779</v>
      </c>
      <c r="B162" s="300">
        <f t="shared" si="2"/>
        <v>4</v>
      </c>
      <c r="C162" s="300"/>
      <c r="D162" s="301"/>
      <c r="E162" s="300">
        <v>4</v>
      </c>
      <c r="F162" s="300">
        <v>96</v>
      </c>
    </row>
    <row r="163" spans="1:6" x14ac:dyDescent="0.25">
      <c r="A163" s="292" t="s">
        <v>1307</v>
      </c>
      <c r="B163" s="300">
        <f t="shared" si="2"/>
        <v>4</v>
      </c>
      <c r="C163" s="300">
        <v>1</v>
      </c>
      <c r="D163" s="301">
        <v>175</v>
      </c>
      <c r="E163" s="300">
        <v>3</v>
      </c>
      <c r="F163" s="300">
        <v>116</v>
      </c>
    </row>
    <row r="164" spans="1:6" x14ac:dyDescent="0.25">
      <c r="A164" s="292" t="s">
        <v>1948</v>
      </c>
      <c r="B164" s="300">
        <f t="shared" si="2"/>
        <v>4</v>
      </c>
      <c r="C164" s="300">
        <v>3</v>
      </c>
      <c r="D164" s="301">
        <v>103</v>
      </c>
      <c r="E164" s="300">
        <v>1</v>
      </c>
      <c r="F164" s="300">
        <v>177</v>
      </c>
    </row>
    <row r="165" spans="1:6" x14ac:dyDescent="0.25">
      <c r="A165" s="292" t="s">
        <v>7748</v>
      </c>
      <c r="B165" s="300">
        <f t="shared" si="2"/>
        <v>4</v>
      </c>
      <c r="C165" s="300">
        <v>1</v>
      </c>
      <c r="D165" s="301">
        <v>175</v>
      </c>
      <c r="E165" s="300">
        <v>3</v>
      </c>
      <c r="F165" s="300">
        <v>116</v>
      </c>
    </row>
    <row r="166" spans="1:6" x14ac:dyDescent="0.25">
      <c r="A166" s="292" t="s">
        <v>14461</v>
      </c>
      <c r="B166" s="300">
        <f t="shared" si="2"/>
        <v>4</v>
      </c>
      <c r="C166" s="300">
        <v>1</v>
      </c>
      <c r="D166" s="301">
        <v>175</v>
      </c>
      <c r="E166" s="300">
        <v>3</v>
      </c>
      <c r="F166" s="300">
        <v>116</v>
      </c>
    </row>
    <row r="167" spans="1:6" x14ac:dyDescent="0.25">
      <c r="A167" s="292" t="s">
        <v>14462</v>
      </c>
      <c r="B167" s="300">
        <f t="shared" si="2"/>
        <v>4</v>
      </c>
      <c r="C167" s="300">
        <v>3</v>
      </c>
      <c r="D167" s="301">
        <v>103</v>
      </c>
      <c r="E167" s="300">
        <v>1</v>
      </c>
      <c r="F167" s="300">
        <v>177</v>
      </c>
    </row>
    <row r="168" spans="1:6" x14ac:dyDescent="0.25">
      <c r="A168" s="292" t="s">
        <v>14463</v>
      </c>
      <c r="B168" s="300">
        <f t="shared" si="2"/>
        <v>4</v>
      </c>
      <c r="C168" s="300">
        <v>3</v>
      </c>
      <c r="D168" s="301">
        <v>103</v>
      </c>
      <c r="E168" s="300">
        <v>1</v>
      </c>
      <c r="F168" s="300">
        <v>177</v>
      </c>
    </row>
    <row r="169" spans="1:6" x14ac:dyDescent="0.25">
      <c r="A169" s="292" t="s">
        <v>7813</v>
      </c>
      <c r="B169" s="300">
        <f t="shared" si="2"/>
        <v>3</v>
      </c>
      <c r="C169" s="300">
        <v>3</v>
      </c>
      <c r="D169" s="301">
        <v>103</v>
      </c>
      <c r="E169" s="300"/>
      <c r="F169" s="300"/>
    </row>
    <row r="170" spans="1:6" x14ac:dyDescent="0.25">
      <c r="A170" s="292" t="s">
        <v>7803</v>
      </c>
      <c r="B170" s="300">
        <f t="shared" si="2"/>
        <v>3</v>
      </c>
      <c r="C170" s="300">
        <v>3</v>
      </c>
      <c r="D170" s="301">
        <v>103</v>
      </c>
      <c r="E170" s="300"/>
      <c r="F170" s="300"/>
    </row>
    <row r="171" spans="1:6" x14ac:dyDescent="0.25">
      <c r="A171" s="292" t="s">
        <v>5791</v>
      </c>
      <c r="B171" s="300">
        <f t="shared" si="2"/>
        <v>3</v>
      </c>
      <c r="C171" s="300">
        <v>3</v>
      </c>
      <c r="D171" s="301">
        <v>103</v>
      </c>
      <c r="E171" s="300"/>
      <c r="F171" s="300"/>
    </row>
    <row r="172" spans="1:6" x14ac:dyDescent="0.25">
      <c r="A172" s="292" t="s">
        <v>7772</v>
      </c>
      <c r="B172" s="300">
        <f t="shared" si="2"/>
        <v>3</v>
      </c>
      <c r="C172" s="300">
        <v>1</v>
      </c>
      <c r="D172" s="301">
        <v>175</v>
      </c>
      <c r="E172" s="300">
        <v>2</v>
      </c>
      <c r="F172" s="300">
        <v>144</v>
      </c>
    </row>
    <row r="173" spans="1:6" x14ac:dyDescent="0.25">
      <c r="A173" s="292" t="s">
        <v>14464</v>
      </c>
      <c r="B173" s="300">
        <f t="shared" si="2"/>
        <v>3</v>
      </c>
      <c r="C173" s="300"/>
      <c r="D173" s="301"/>
      <c r="E173" s="300">
        <v>3</v>
      </c>
      <c r="F173" s="300">
        <v>116</v>
      </c>
    </row>
    <row r="174" spans="1:6" x14ac:dyDescent="0.25">
      <c r="A174" s="292" t="s">
        <v>14465</v>
      </c>
      <c r="B174" s="300">
        <f t="shared" si="2"/>
        <v>3</v>
      </c>
      <c r="C174" s="300">
        <v>3</v>
      </c>
      <c r="D174" s="301">
        <v>103</v>
      </c>
      <c r="E174" s="300"/>
      <c r="F174" s="300"/>
    </row>
    <row r="175" spans="1:6" x14ac:dyDescent="0.25">
      <c r="A175" s="292" t="s">
        <v>14466</v>
      </c>
      <c r="B175" s="300">
        <f t="shared" si="2"/>
        <v>3</v>
      </c>
      <c r="C175" s="300">
        <v>2</v>
      </c>
      <c r="D175" s="301">
        <v>127</v>
      </c>
      <c r="E175" s="300">
        <v>1</v>
      </c>
      <c r="F175" s="300">
        <v>177</v>
      </c>
    </row>
    <row r="176" spans="1:6" x14ac:dyDescent="0.25">
      <c r="A176" s="292" t="s">
        <v>14467</v>
      </c>
      <c r="B176" s="300">
        <f t="shared" si="2"/>
        <v>3</v>
      </c>
      <c r="C176" s="300">
        <v>2</v>
      </c>
      <c r="D176" s="301">
        <v>127</v>
      </c>
      <c r="E176" s="300">
        <v>1</v>
      </c>
      <c r="F176" s="300">
        <v>177</v>
      </c>
    </row>
    <row r="177" spans="1:6" x14ac:dyDescent="0.25">
      <c r="A177" s="292" t="s">
        <v>3807</v>
      </c>
      <c r="B177" s="300">
        <f t="shared" si="2"/>
        <v>3</v>
      </c>
      <c r="C177" s="300"/>
      <c r="D177" s="301"/>
      <c r="E177" s="300">
        <v>3</v>
      </c>
      <c r="F177" s="300">
        <v>116</v>
      </c>
    </row>
    <row r="178" spans="1:6" x14ac:dyDescent="0.25">
      <c r="A178" s="292" t="s">
        <v>7821</v>
      </c>
      <c r="B178" s="300">
        <f t="shared" si="2"/>
        <v>3</v>
      </c>
      <c r="C178" s="300"/>
      <c r="D178" s="301"/>
      <c r="E178" s="300">
        <v>3</v>
      </c>
      <c r="F178" s="300">
        <v>116</v>
      </c>
    </row>
    <row r="179" spans="1:6" x14ac:dyDescent="0.25">
      <c r="A179" s="292" t="s">
        <v>6335</v>
      </c>
      <c r="B179" s="300">
        <f t="shared" si="2"/>
        <v>3</v>
      </c>
      <c r="C179" s="300"/>
      <c r="D179" s="301"/>
      <c r="E179" s="300">
        <v>3</v>
      </c>
      <c r="F179" s="300">
        <v>116</v>
      </c>
    </row>
    <row r="180" spans="1:6" x14ac:dyDescent="0.25">
      <c r="A180" s="292" t="s">
        <v>1471</v>
      </c>
      <c r="B180" s="300">
        <f t="shared" si="2"/>
        <v>3</v>
      </c>
      <c r="C180" s="300"/>
      <c r="D180" s="301"/>
      <c r="E180" s="300">
        <v>3</v>
      </c>
      <c r="F180" s="300">
        <v>116</v>
      </c>
    </row>
    <row r="181" spans="1:6" x14ac:dyDescent="0.25">
      <c r="A181" s="292" t="s">
        <v>5750</v>
      </c>
      <c r="B181" s="300">
        <f t="shared" si="2"/>
        <v>3</v>
      </c>
      <c r="C181" s="300">
        <v>3</v>
      </c>
      <c r="D181" s="301">
        <v>103</v>
      </c>
      <c r="E181" s="300"/>
      <c r="F181" s="300"/>
    </row>
    <row r="182" spans="1:6" x14ac:dyDescent="0.25">
      <c r="A182" s="292" t="s">
        <v>1594</v>
      </c>
      <c r="B182" s="300">
        <f t="shared" si="2"/>
        <v>3</v>
      </c>
      <c r="C182" s="300"/>
      <c r="D182" s="301"/>
      <c r="E182" s="300">
        <v>3</v>
      </c>
      <c r="F182" s="300">
        <v>116</v>
      </c>
    </row>
    <row r="183" spans="1:6" x14ac:dyDescent="0.25">
      <c r="A183" s="292" t="s">
        <v>14468</v>
      </c>
      <c r="B183" s="300">
        <f t="shared" si="2"/>
        <v>3</v>
      </c>
      <c r="C183" s="292"/>
      <c r="D183" s="292"/>
      <c r="E183" s="292">
        <v>3</v>
      </c>
      <c r="F183" s="292">
        <v>116</v>
      </c>
    </row>
    <row r="184" spans="1:6" x14ac:dyDescent="0.25">
      <c r="A184" s="292" t="s">
        <v>14469</v>
      </c>
      <c r="B184" s="300">
        <f t="shared" si="2"/>
        <v>3</v>
      </c>
      <c r="C184" s="292">
        <v>3</v>
      </c>
      <c r="D184" s="292">
        <v>103</v>
      </c>
      <c r="E184" s="292"/>
      <c r="F184" s="292"/>
    </row>
    <row r="185" spans="1:6" x14ac:dyDescent="0.25">
      <c r="A185" s="292" t="s">
        <v>14470</v>
      </c>
      <c r="B185" s="300">
        <f t="shared" si="2"/>
        <v>3</v>
      </c>
      <c r="C185" s="292">
        <v>1</v>
      </c>
      <c r="D185" s="292">
        <v>175</v>
      </c>
      <c r="E185" s="292">
        <v>2</v>
      </c>
      <c r="F185" s="292">
        <v>144</v>
      </c>
    </row>
    <row r="186" spans="1:6" x14ac:dyDescent="0.25">
      <c r="A186" s="292" t="s">
        <v>14471</v>
      </c>
      <c r="B186" s="300">
        <f t="shared" si="2"/>
        <v>3</v>
      </c>
      <c r="C186" s="292">
        <v>1</v>
      </c>
      <c r="D186" s="292">
        <v>175</v>
      </c>
      <c r="E186" s="292">
        <v>2</v>
      </c>
      <c r="F186" s="292">
        <v>144</v>
      </c>
    </row>
    <row r="187" spans="1:6" x14ac:dyDescent="0.25">
      <c r="A187" s="292" t="s">
        <v>14472</v>
      </c>
      <c r="B187" s="300">
        <f t="shared" si="2"/>
        <v>3</v>
      </c>
      <c r="C187" s="292">
        <v>2</v>
      </c>
      <c r="D187" s="292">
        <v>127</v>
      </c>
      <c r="E187" s="292">
        <v>1</v>
      </c>
      <c r="F187" s="292">
        <v>177</v>
      </c>
    </row>
    <row r="188" spans="1:6" x14ac:dyDescent="0.25">
      <c r="A188" s="292" t="s">
        <v>396</v>
      </c>
      <c r="B188" s="300">
        <f t="shared" si="2"/>
        <v>2</v>
      </c>
      <c r="C188" s="292"/>
      <c r="D188" s="292"/>
      <c r="E188" s="292">
        <v>2</v>
      </c>
      <c r="F188" s="292">
        <v>144</v>
      </c>
    </row>
    <row r="189" spans="1:6" x14ac:dyDescent="0.25">
      <c r="A189" s="292" t="s">
        <v>7192</v>
      </c>
      <c r="B189" s="300">
        <f t="shared" si="2"/>
        <v>2</v>
      </c>
      <c r="C189" s="292">
        <v>1</v>
      </c>
      <c r="D189" s="292">
        <v>175</v>
      </c>
      <c r="E189" s="292">
        <v>1</v>
      </c>
      <c r="F189" s="292">
        <v>177</v>
      </c>
    </row>
    <row r="190" spans="1:6" x14ac:dyDescent="0.25">
      <c r="A190" s="292" t="s">
        <v>14473</v>
      </c>
      <c r="B190" s="300">
        <f t="shared" si="2"/>
        <v>2</v>
      </c>
      <c r="C190" s="292"/>
      <c r="D190" s="292"/>
      <c r="E190" s="292">
        <v>2</v>
      </c>
      <c r="F190" s="292">
        <v>144</v>
      </c>
    </row>
    <row r="191" spans="1:6" x14ac:dyDescent="0.25">
      <c r="A191" s="292" t="s">
        <v>14474</v>
      </c>
      <c r="B191" s="300">
        <f t="shared" si="2"/>
        <v>2</v>
      </c>
      <c r="C191" s="292">
        <v>1</v>
      </c>
      <c r="D191" s="292">
        <v>175</v>
      </c>
      <c r="E191" s="292">
        <v>1</v>
      </c>
      <c r="F191" s="292">
        <v>177</v>
      </c>
    </row>
    <row r="192" spans="1:6" x14ac:dyDescent="0.25">
      <c r="A192" s="292" t="s">
        <v>4039</v>
      </c>
      <c r="B192" s="300">
        <f t="shared" si="2"/>
        <v>2</v>
      </c>
      <c r="C192" s="292"/>
      <c r="D192" s="292"/>
      <c r="E192" s="292">
        <v>2</v>
      </c>
      <c r="F192" s="292">
        <v>144</v>
      </c>
    </row>
    <row r="193" spans="1:6" x14ac:dyDescent="0.25">
      <c r="A193" s="292" t="s">
        <v>7746</v>
      </c>
      <c r="B193" s="300">
        <f t="shared" si="2"/>
        <v>2</v>
      </c>
      <c r="C193" s="292">
        <v>1</v>
      </c>
      <c r="D193" s="292">
        <v>175</v>
      </c>
      <c r="E193" s="292">
        <v>1</v>
      </c>
      <c r="F193" s="292">
        <v>177</v>
      </c>
    </row>
    <row r="194" spans="1:6" x14ac:dyDescent="0.25">
      <c r="A194" s="292" t="s">
        <v>8716</v>
      </c>
      <c r="B194" s="300">
        <f t="shared" si="2"/>
        <v>2</v>
      </c>
      <c r="C194" s="292">
        <v>1</v>
      </c>
      <c r="D194" s="292">
        <v>175</v>
      </c>
      <c r="E194" s="292">
        <v>1</v>
      </c>
      <c r="F194" s="292">
        <v>177</v>
      </c>
    </row>
    <row r="195" spans="1:6" x14ac:dyDescent="0.25">
      <c r="A195" s="292" t="s">
        <v>8268</v>
      </c>
      <c r="B195" s="300">
        <f t="shared" ref="B195:B258" si="3">C195+E195</f>
        <v>2</v>
      </c>
      <c r="C195" s="292">
        <v>2</v>
      </c>
      <c r="D195" s="292">
        <v>127</v>
      </c>
      <c r="E195" s="292"/>
      <c r="F195" s="292"/>
    </row>
    <row r="196" spans="1:6" x14ac:dyDescent="0.25">
      <c r="A196" s="292" t="s">
        <v>624</v>
      </c>
      <c r="B196" s="300">
        <f t="shared" si="3"/>
        <v>2</v>
      </c>
      <c r="C196" s="292"/>
      <c r="D196" s="292"/>
      <c r="E196" s="292">
        <v>2</v>
      </c>
      <c r="F196" s="292">
        <v>144</v>
      </c>
    </row>
    <row r="197" spans="1:6" x14ac:dyDescent="0.25">
      <c r="A197" s="292" t="s">
        <v>7819</v>
      </c>
      <c r="B197" s="300">
        <f t="shared" si="3"/>
        <v>2</v>
      </c>
      <c r="C197" s="292">
        <v>2</v>
      </c>
      <c r="D197" s="292">
        <v>127</v>
      </c>
      <c r="E197" s="292"/>
      <c r="F197" s="292"/>
    </row>
    <row r="198" spans="1:6" x14ac:dyDescent="0.25">
      <c r="A198" s="292" t="s">
        <v>14475</v>
      </c>
      <c r="B198" s="300">
        <f t="shared" si="3"/>
        <v>2</v>
      </c>
      <c r="C198" s="292"/>
      <c r="D198" s="292"/>
      <c r="E198" s="292">
        <v>2</v>
      </c>
      <c r="F198" s="292">
        <v>144</v>
      </c>
    </row>
    <row r="199" spans="1:6" x14ac:dyDescent="0.25">
      <c r="A199" s="292" t="s">
        <v>5650</v>
      </c>
      <c r="B199" s="300">
        <f t="shared" si="3"/>
        <v>2</v>
      </c>
      <c r="C199" s="292">
        <v>2</v>
      </c>
      <c r="D199" s="292">
        <v>127</v>
      </c>
      <c r="E199" s="292"/>
      <c r="F199" s="292"/>
    </row>
    <row r="200" spans="1:6" x14ac:dyDescent="0.25">
      <c r="A200" s="292" t="s">
        <v>14476</v>
      </c>
      <c r="B200" s="300">
        <f t="shared" si="3"/>
        <v>2</v>
      </c>
      <c r="C200" s="292">
        <v>1</v>
      </c>
      <c r="D200" s="292">
        <v>175</v>
      </c>
      <c r="E200" s="292">
        <v>1</v>
      </c>
      <c r="F200" s="292">
        <v>177</v>
      </c>
    </row>
    <row r="201" spans="1:6" x14ac:dyDescent="0.25">
      <c r="A201" s="292" t="s">
        <v>891</v>
      </c>
      <c r="B201" s="300">
        <f t="shared" si="3"/>
        <v>2</v>
      </c>
      <c r="C201" s="292">
        <v>1</v>
      </c>
      <c r="D201" s="292">
        <v>175</v>
      </c>
      <c r="E201" s="292">
        <v>1</v>
      </c>
      <c r="F201" s="292">
        <v>177</v>
      </c>
    </row>
    <row r="202" spans="1:6" x14ac:dyDescent="0.25">
      <c r="A202" s="292" t="s">
        <v>4152</v>
      </c>
      <c r="B202" s="300">
        <f t="shared" si="3"/>
        <v>2</v>
      </c>
      <c r="C202" s="292">
        <v>2</v>
      </c>
      <c r="D202" s="292">
        <v>127</v>
      </c>
      <c r="E202" s="292"/>
      <c r="F202" s="292"/>
    </row>
    <row r="203" spans="1:6" x14ac:dyDescent="0.25">
      <c r="A203" s="292" t="s">
        <v>3897</v>
      </c>
      <c r="B203" s="300">
        <f t="shared" si="3"/>
        <v>2</v>
      </c>
      <c r="C203" s="292">
        <v>1</v>
      </c>
      <c r="D203" s="292">
        <v>175</v>
      </c>
      <c r="E203" s="292">
        <v>1</v>
      </c>
      <c r="F203" s="292">
        <v>177</v>
      </c>
    </row>
    <row r="204" spans="1:6" x14ac:dyDescent="0.25">
      <c r="A204" s="292" t="s">
        <v>14477</v>
      </c>
      <c r="B204" s="300">
        <f t="shared" si="3"/>
        <v>2</v>
      </c>
      <c r="C204" s="292">
        <v>1</v>
      </c>
      <c r="D204" s="292">
        <v>175</v>
      </c>
      <c r="E204" s="292">
        <v>1</v>
      </c>
      <c r="F204" s="292">
        <v>177</v>
      </c>
    </row>
    <row r="205" spans="1:6" x14ac:dyDescent="0.25">
      <c r="A205" s="292" t="s">
        <v>3029</v>
      </c>
      <c r="B205" s="300">
        <f t="shared" si="3"/>
        <v>2</v>
      </c>
      <c r="C205" s="292">
        <v>1</v>
      </c>
      <c r="D205" s="292">
        <v>175</v>
      </c>
      <c r="E205" s="292">
        <v>1</v>
      </c>
      <c r="F205" s="292">
        <v>177</v>
      </c>
    </row>
    <row r="206" spans="1:6" x14ac:dyDescent="0.25">
      <c r="A206" s="292" t="s">
        <v>14478</v>
      </c>
      <c r="B206" s="300">
        <f t="shared" si="3"/>
        <v>2</v>
      </c>
      <c r="C206" s="292">
        <v>2</v>
      </c>
      <c r="D206" s="292">
        <v>127</v>
      </c>
      <c r="E206" s="292"/>
      <c r="F206" s="292"/>
    </row>
    <row r="207" spans="1:6" x14ac:dyDescent="0.25">
      <c r="A207" s="292" t="s">
        <v>14479</v>
      </c>
      <c r="B207" s="300">
        <f t="shared" si="3"/>
        <v>2</v>
      </c>
      <c r="C207" s="292">
        <v>2</v>
      </c>
      <c r="D207" s="292">
        <v>127</v>
      </c>
      <c r="E207" s="292"/>
      <c r="F207" s="292"/>
    </row>
    <row r="208" spans="1:6" x14ac:dyDescent="0.25">
      <c r="A208" s="292" t="s">
        <v>2711</v>
      </c>
      <c r="B208" s="300">
        <f t="shared" si="3"/>
        <v>2</v>
      </c>
      <c r="C208" s="292">
        <v>1</v>
      </c>
      <c r="D208" s="292">
        <v>175</v>
      </c>
      <c r="E208" s="292">
        <v>1</v>
      </c>
      <c r="F208" s="292">
        <v>177</v>
      </c>
    </row>
    <row r="209" spans="1:6" x14ac:dyDescent="0.25">
      <c r="A209" s="292" t="s">
        <v>14480</v>
      </c>
      <c r="B209" s="300">
        <f t="shared" si="3"/>
        <v>2</v>
      </c>
      <c r="C209" s="292">
        <v>2</v>
      </c>
      <c r="D209" s="292">
        <v>127</v>
      </c>
      <c r="E209" s="292"/>
      <c r="F209" s="292"/>
    </row>
    <row r="210" spans="1:6" x14ac:dyDescent="0.25">
      <c r="A210" s="292" t="s">
        <v>14481</v>
      </c>
      <c r="B210" s="300">
        <f t="shared" si="3"/>
        <v>2</v>
      </c>
      <c r="C210" s="292">
        <v>1</v>
      </c>
      <c r="D210" s="292">
        <v>175</v>
      </c>
      <c r="E210" s="292">
        <v>1</v>
      </c>
      <c r="F210" s="292">
        <v>177</v>
      </c>
    </row>
    <row r="211" spans="1:6" x14ac:dyDescent="0.25">
      <c r="A211" s="292" t="s">
        <v>7211</v>
      </c>
      <c r="B211" s="300">
        <f t="shared" si="3"/>
        <v>2</v>
      </c>
      <c r="C211" s="292"/>
      <c r="D211" s="292"/>
      <c r="E211" s="292">
        <v>2</v>
      </c>
      <c r="F211" s="292">
        <v>144</v>
      </c>
    </row>
    <row r="212" spans="1:6" x14ac:dyDescent="0.25">
      <c r="A212" s="292" t="s">
        <v>7065</v>
      </c>
      <c r="B212" s="300">
        <f t="shared" si="3"/>
        <v>2</v>
      </c>
      <c r="C212" s="292"/>
      <c r="D212" s="292"/>
      <c r="E212" s="292">
        <v>2</v>
      </c>
      <c r="F212" s="292">
        <v>144</v>
      </c>
    </row>
    <row r="213" spans="1:6" x14ac:dyDescent="0.25">
      <c r="A213" s="292" t="s">
        <v>936</v>
      </c>
      <c r="B213" s="300">
        <f t="shared" si="3"/>
        <v>2</v>
      </c>
      <c r="C213" s="292">
        <v>1</v>
      </c>
      <c r="D213" s="292">
        <v>175</v>
      </c>
      <c r="E213" s="292">
        <v>1</v>
      </c>
      <c r="F213" s="292">
        <v>177</v>
      </c>
    </row>
    <row r="214" spans="1:6" x14ac:dyDescent="0.25">
      <c r="A214" s="292" t="s">
        <v>14482</v>
      </c>
      <c r="B214" s="300">
        <f t="shared" si="3"/>
        <v>2</v>
      </c>
      <c r="C214" s="292">
        <v>2</v>
      </c>
      <c r="D214" s="292">
        <v>127</v>
      </c>
      <c r="E214" s="292"/>
      <c r="F214" s="292"/>
    </row>
    <row r="215" spans="1:6" x14ac:dyDescent="0.25">
      <c r="A215" s="292" t="s">
        <v>70</v>
      </c>
      <c r="B215" s="300">
        <f t="shared" si="3"/>
        <v>2</v>
      </c>
      <c r="C215" s="292">
        <v>2</v>
      </c>
      <c r="D215" s="292">
        <v>127</v>
      </c>
      <c r="E215" s="292"/>
      <c r="F215" s="292"/>
    </row>
    <row r="216" spans="1:6" x14ac:dyDescent="0.25">
      <c r="A216" s="292" t="s">
        <v>1762</v>
      </c>
      <c r="B216" s="300">
        <f t="shared" si="3"/>
        <v>2</v>
      </c>
      <c r="C216" s="292">
        <v>2</v>
      </c>
      <c r="D216" s="292">
        <v>127</v>
      </c>
      <c r="E216" s="292"/>
      <c r="F216" s="292"/>
    </row>
    <row r="217" spans="1:6" x14ac:dyDescent="0.25">
      <c r="A217" s="292" t="s">
        <v>14483</v>
      </c>
      <c r="B217" s="300">
        <f t="shared" si="3"/>
        <v>2</v>
      </c>
      <c r="C217" s="292">
        <v>1</v>
      </c>
      <c r="D217" s="292">
        <v>175</v>
      </c>
      <c r="E217" s="292">
        <v>1</v>
      </c>
      <c r="F217" s="292">
        <v>177</v>
      </c>
    </row>
    <row r="218" spans="1:6" x14ac:dyDescent="0.25">
      <c r="A218" s="292" t="s">
        <v>14484</v>
      </c>
      <c r="B218" s="300">
        <f t="shared" si="3"/>
        <v>2</v>
      </c>
      <c r="C218" s="292">
        <v>2</v>
      </c>
      <c r="D218" s="292">
        <v>127</v>
      </c>
      <c r="E218" s="292"/>
      <c r="F218" s="292"/>
    </row>
    <row r="219" spans="1:6" x14ac:dyDescent="0.25">
      <c r="A219" s="292" t="s">
        <v>14485</v>
      </c>
      <c r="B219" s="300">
        <f t="shared" si="3"/>
        <v>2</v>
      </c>
      <c r="C219" s="292">
        <v>2</v>
      </c>
      <c r="D219" s="292">
        <v>127</v>
      </c>
      <c r="E219" s="292"/>
      <c r="F219" s="292"/>
    </row>
    <row r="220" spans="1:6" x14ac:dyDescent="0.25">
      <c r="A220" s="292" t="s">
        <v>14486</v>
      </c>
      <c r="B220" s="300">
        <f t="shared" si="3"/>
        <v>2</v>
      </c>
      <c r="C220" s="292">
        <v>1</v>
      </c>
      <c r="D220" s="292">
        <v>175</v>
      </c>
      <c r="E220" s="292">
        <v>1</v>
      </c>
      <c r="F220" s="292">
        <v>177</v>
      </c>
    </row>
    <row r="221" spans="1:6" x14ac:dyDescent="0.25">
      <c r="A221" s="292" t="s">
        <v>7805</v>
      </c>
      <c r="B221" s="300">
        <f t="shared" si="3"/>
        <v>2</v>
      </c>
      <c r="C221" s="292"/>
      <c r="D221" s="292"/>
      <c r="E221" s="292">
        <v>2</v>
      </c>
      <c r="F221" s="292">
        <v>144</v>
      </c>
    </row>
    <row r="222" spans="1:6" x14ac:dyDescent="0.25">
      <c r="A222" s="292" t="s">
        <v>14487</v>
      </c>
      <c r="B222" s="300">
        <f t="shared" si="3"/>
        <v>2</v>
      </c>
      <c r="C222" s="292">
        <v>1</v>
      </c>
      <c r="D222" s="292">
        <v>175</v>
      </c>
      <c r="E222" s="292">
        <v>1</v>
      </c>
      <c r="F222" s="292">
        <v>177</v>
      </c>
    </row>
    <row r="223" spans="1:6" x14ac:dyDescent="0.25">
      <c r="A223" s="292" t="s">
        <v>9357</v>
      </c>
      <c r="B223" s="300">
        <f t="shared" si="3"/>
        <v>2</v>
      </c>
      <c r="C223" s="292">
        <v>1</v>
      </c>
      <c r="D223" s="292">
        <v>175</v>
      </c>
      <c r="E223" s="292">
        <v>1</v>
      </c>
      <c r="F223" s="292">
        <v>177</v>
      </c>
    </row>
    <row r="224" spans="1:6" x14ac:dyDescent="0.25">
      <c r="A224" s="292" t="s">
        <v>14488</v>
      </c>
      <c r="B224" s="300">
        <f t="shared" si="3"/>
        <v>2</v>
      </c>
      <c r="C224" s="292">
        <v>1</v>
      </c>
      <c r="D224" s="292">
        <v>175</v>
      </c>
      <c r="E224" s="292">
        <v>1</v>
      </c>
      <c r="F224" s="292">
        <v>177</v>
      </c>
    </row>
    <row r="225" spans="1:6" x14ac:dyDescent="0.25">
      <c r="A225" s="292" t="s">
        <v>1673</v>
      </c>
      <c r="B225" s="300">
        <f t="shared" si="3"/>
        <v>2</v>
      </c>
      <c r="C225" s="292">
        <v>1</v>
      </c>
      <c r="D225" s="292">
        <v>175</v>
      </c>
      <c r="E225" s="292">
        <v>1</v>
      </c>
      <c r="F225" s="292">
        <v>177</v>
      </c>
    </row>
    <row r="226" spans="1:6" x14ac:dyDescent="0.25">
      <c r="A226" s="292" t="s">
        <v>1765</v>
      </c>
      <c r="B226" s="300">
        <f t="shared" si="3"/>
        <v>2</v>
      </c>
      <c r="C226" s="292">
        <v>2</v>
      </c>
      <c r="D226" s="292">
        <v>127</v>
      </c>
      <c r="E226" s="292"/>
      <c r="F226" s="292"/>
    </row>
    <row r="227" spans="1:6" x14ac:dyDescent="0.25">
      <c r="A227" s="292" t="s">
        <v>1194</v>
      </c>
      <c r="B227" s="300">
        <f t="shared" si="3"/>
        <v>2</v>
      </c>
      <c r="C227" s="292">
        <v>1</v>
      </c>
      <c r="D227" s="292">
        <v>175</v>
      </c>
      <c r="E227" s="292">
        <v>1</v>
      </c>
      <c r="F227" s="292">
        <v>177</v>
      </c>
    </row>
    <row r="228" spans="1:6" x14ac:dyDescent="0.25">
      <c r="A228" s="292" t="s">
        <v>860</v>
      </c>
      <c r="B228" s="300">
        <f t="shared" si="3"/>
        <v>2</v>
      </c>
      <c r="C228" s="292">
        <v>2</v>
      </c>
      <c r="D228" s="292">
        <v>127</v>
      </c>
      <c r="E228" s="292"/>
      <c r="F228" s="292"/>
    </row>
    <row r="229" spans="1:6" x14ac:dyDescent="0.25">
      <c r="A229" s="292" t="s">
        <v>1356</v>
      </c>
      <c r="B229" s="300">
        <f t="shared" si="3"/>
        <v>2</v>
      </c>
      <c r="C229" s="292">
        <v>2</v>
      </c>
      <c r="D229" s="292">
        <v>127</v>
      </c>
      <c r="E229" s="292"/>
      <c r="F229" s="292"/>
    </row>
    <row r="230" spans="1:6" x14ac:dyDescent="0.25">
      <c r="A230" s="292" t="s">
        <v>730</v>
      </c>
      <c r="B230" s="300">
        <f t="shared" si="3"/>
        <v>2</v>
      </c>
      <c r="C230" s="292"/>
      <c r="D230" s="292"/>
      <c r="E230" s="292">
        <v>2</v>
      </c>
      <c r="F230" s="292">
        <v>144</v>
      </c>
    </row>
    <row r="231" spans="1:6" x14ac:dyDescent="0.25">
      <c r="A231" s="292" t="s">
        <v>14489</v>
      </c>
      <c r="B231" s="300">
        <f t="shared" si="3"/>
        <v>2</v>
      </c>
      <c r="C231" s="292">
        <v>1</v>
      </c>
      <c r="D231" s="292">
        <v>175</v>
      </c>
      <c r="E231" s="292">
        <v>1</v>
      </c>
      <c r="F231" s="292">
        <v>177</v>
      </c>
    </row>
    <row r="232" spans="1:6" x14ac:dyDescent="0.25">
      <c r="A232" s="292" t="s">
        <v>14490</v>
      </c>
      <c r="B232" s="300">
        <f t="shared" si="3"/>
        <v>2</v>
      </c>
      <c r="C232" s="292">
        <v>1</v>
      </c>
      <c r="D232" s="292">
        <v>175</v>
      </c>
      <c r="E232" s="292">
        <v>1</v>
      </c>
      <c r="F232" s="292">
        <v>177</v>
      </c>
    </row>
    <row r="233" spans="1:6" x14ac:dyDescent="0.25">
      <c r="A233" s="292" t="s">
        <v>2705</v>
      </c>
      <c r="B233" s="300">
        <f t="shared" si="3"/>
        <v>2</v>
      </c>
      <c r="C233" s="292">
        <v>2</v>
      </c>
      <c r="D233" s="292">
        <v>127</v>
      </c>
      <c r="E233" s="292"/>
      <c r="F233" s="292"/>
    </row>
    <row r="234" spans="1:6" x14ac:dyDescent="0.25">
      <c r="A234" s="292" t="s">
        <v>14491</v>
      </c>
      <c r="B234" s="300">
        <f t="shared" si="3"/>
        <v>2</v>
      </c>
      <c r="C234" s="292">
        <v>2</v>
      </c>
      <c r="D234" s="292">
        <v>127</v>
      </c>
      <c r="E234" s="292"/>
      <c r="F234" s="292"/>
    </row>
    <row r="235" spans="1:6" x14ac:dyDescent="0.25">
      <c r="A235" s="292" t="s">
        <v>14492</v>
      </c>
      <c r="B235" s="300">
        <f t="shared" si="3"/>
        <v>2</v>
      </c>
      <c r="C235" s="292">
        <v>1</v>
      </c>
      <c r="D235" s="292">
        <v>175</v>
      </c>
      <c r="E235" s="292">
        <v>1</v>
      </c>
      <c r="F235" s="292">
        <v>177</v>
      </c>
    </row>
    <row r="236" spans="1:6" x14ac:dyDescent="0.25">
      <c r="A236" s="292" t="s">
        <v>1823</v>
      </c>
      <c r="B236" s="300">
        <f t="shared" si="3"/>
        <v>2</v>
      </c>
      <c r="C236" s="292"/>
      <c r="D236" s="292"/>
      <c r="E236" s="292">
        <v>2</v>
      </c>
      <c r="F236" s="292">
        <v>144</v>
      </c>
    </row>
    <row r="237" spans="1:6" x14ac:dyDescent="0.25">
      <c r="A237" s="292" t="s">
        <v>14493</v>
      </c>
      <c r="B237" s="300">
        <f t="shared" si="3"/>
        <v>2</v>
      </c>
      <c r="C237" s="292">
        <v>2</v>
      </c>
      <c r="D237" s="292">
        <v>127</v>
      </c>
      <c r="E237" s="292"/>
      <c r="F237" s="292"/>
    </row>
    <row r="238" spans="1:6" x14ac:dyDescent="0.25">
      <c r="A238" s="292" t="s">
        <v>14494</v>
      </c>
      <c r="B238" s="300">
        <f t="shared" si="3"/>
        <v>2</v>
      </c>
      <c r="C238" s="292">
        <v>2</v>
      </c>
      <c r="D238" s="292">
        <v>127</v>
      </c>
      <c r="E238" s="292"/>
      <c r="F238" s="292"/>
    </row>
    <row r="239" spans="1:6" x14ac:dyDescent="0.25">
      <c r="A239" s="292" t="s">
        <v>1298</v>
      </c>
      <c r="B239" s="300">
        <f t="shared" si="3"/>
        <v>2</v>
      </c>
      <c r="C239" s="292"/>
      <c r="D239" s="292"/>
      <c r="E239" s="292">
        <v>2</v>
      </c>
      <c r="F239" s="292">
        <v>144</v>
      </c>
    </row>
    <row r="240" spans="1:6" x14ac:dyDescent="0.25">
      <c r="A240" s="292" t="s">
        <v>14495</v>
      </c>
      <c r="B240" s="300">
        <f t="shared" si="3"/>
        <v>2</v>
      </c>
      <c r="C240" s="292"/>
      <c r="D240" s="292"/>
      <c r="E240" s="292">
        <v>2</v>
      </c>
      <c r="F240" s="292">
        <v>144</v>
      </c>
    </row>
    <row r="241" spans="1:6" x14ac:dyDescent="0.25">
      <c r="A241" s="292" t="s">
        <v>14496</v>
      </c>
      <c r="B241" s="300">
        <f t="shared" si="3"/>
        <v>2</v>
      </c>
      <c r="C241" s="292"/>
      <c r="D241" s="292"/>
      <c r="E241" s="292">
        <v>2</v>
      </c>
      <c r="F241" s="292">
        <v>144</v>
      </c>
    </row>
    <row r="242" spans="1:6" x14ac:dyDescent="0.25">
      <c r="A242" s="292" t="s">
        <v>1339</v>
      </c>
      <c r="B242" s="300">
        <f t="shared" si="3"/>
        <v>2</v>
      </c>
      <c r="C242" s="292">
        <v>1</v>
      </c>
      <c r="D242" s="292">
        <v>175</v>
      </c>
      <c r="E242" s="292">
        <v>1</v>
      </c>
      <c r="F242" s="292">
        <v>177</v>
      </c>
    </row>
    <row r="243" spans="1:6" x14ac:dyDescent="0.25">
      <c r="A243" s="292" t="s">
        <v>4575</v>
      </c>
      <c r="B243" s="300">
        <f t="shared" si="3"/>
        <v>2</v>
      </c>
      <c r="C243" s="292">
        <v>2</v>
      </c>
      <c r="D243" s="292">
        <v>127</v>
      </c>
      <c r="E243" s="292"/>
      <c r="F243" s="292"/>
    </row>
    <row r="244" spans="1:6" x14ac:dyDescent="0.25">
      <c r="A244" s="292" t="s">
        <v>751</v>
      </c>
      <c r="B244" s="300">
        <f t="shared" si="3"/>
        <v>2</v>
      </c>
      <c r="C244" s="292">
        <v>1</v>
      </c>
      <c r="D244" s="292">
        <v>175</v>
      </c>
      <c r="E244" s="292">
        <v>1</v>
      </c>
      <c r="F244" s="292">
        <v>177</v>
      </c>
    </row>
    <row r="245" spans="1:6" x14ac:dyDescent="0.25">
      <c r="A245" s="292" t="s">
        <v>757</v>
      </c>
      <c r="B245" s="300">
        <f t="shared" si="3"/>
        <v>2</v>
      </c>
      <c r="C245" s="292"/>
      <c r="D245" s="292"/>
      <c r="E245" s="292">
        <v>2</v>
      </c>
      <c r="F245" s="292">
        <v>144</v>
      </c>
    </row>
    <row r="246" spans="1:6" x14ac:dyDescent="0.25">
      <c r="A246" s="292" t="s">
        <v>387</v>
      </c>
      <c r="B246" s="300">
        <f t="shared" si="3"/>
        <v>2</v>
      </c>
      <c r="C246" s="292"/>
      <c r="D246" s="292"/>
      <c r="E246" s="292">
        <v>2</v>
      </c>
      <c r="F246" s="292">
        <v>144</v>
      </c>
    </row>
    <row r="247" spans="1:6" x14ac:dyDescent="0.25">
      <c r="A247" s="292" t="s">
        <v>14497</v>
      </c>
      <c r="B247" s="300">
        <f t="shared" si="3"/>
        <v>2</v>
      </c>
      <c r="C247" s="292"/>
      <c r="D247" s="292"/>
      <c r="E247" s="292">
        <v>2</v>
      </c>
      <c r="F247" s="292">
        <v>144</v>
      </c>
    </row>
    <row r="248" spans="1:6" x14ac:dyDescent="0.25">
      <c r="A248" s="292" t="s">
        <v>14498</v>
      </c>
      <c r="B248" s="300">
        <f t="shared" si="3"/>
        <v>1</v>
      </c>
      <c r="C248" s="292">
        <v>1</v>
      </c>
      <c r="D248" s="292">
        <v>175</v>
      </c>
      <c r="E248" s="292"/>
      <c r="F248" s="292"/>
    </row>
    <row r="249" spans="1:6" x14ac:dyDescent="0.25">
      <c r="A249" s="292" t="s">
        <v>3192</v>
      </c>
      <c r="B249" s="300">
        <f t="shared" si="3"/>
        <v>1</v>
      </c>
      <c r="C249" s="292"/>
      <c r="D249" s="292"/>
      <c r="E249" s="292">
        <v>1</v>
      </c>
      <c r="F249" s="292">
        <v>177</v>
      </c>
    </row>
    <row r="250" spans="1:6" x14ac:dyDescent="0.25">
      <c r="A250" s="292" t="s">
        <v>14499</v>
      </c>
      <c r="B250" s="300">
        <f t="shared" si="3"/>
        <v>1</v>
      </c>
      <c r="C250" s="292"/>
      <c r="D250" s="292"/>
      <c r="E250" s="292">
        <v>1</v>
      </c>
      <c r="F250" s="292">
        <v>177</v>
      </c>
    </row>
    <row r="251" spans="1:6" x14ac:dyDescent="0.25">
      <c r="A251" s="292" t="s">
        <v>14500</v>
      </c>
      <c r="B251" s="300">
        <f t="shared" si="3"/>
        <v>1</v>
      </c>
      <c r="C251" s="292"/>
      <c r="D251" s="292"/>
      <c r="E251" s="292">
        <v>1</v>
      </c>
      <c r="F251" s="292">
        <v>177</v>
      </c>
    </row>
    <row r="252" spans="1:6" x14ac:dyDescent="0.25">
      <c r="A252" s="292" t="s">
        <v>724</v>
      </c>
      <c r="B252" s="300">
        <f t="shared" si="3"/>
        <v>1</v>
      </c>
      <c r="C252" s="292"/>
      <c r="D252" s="292"/>
      <c r="E252" s="292">
        <v>1</v>
      </c>
      <c r="F252" s="292">
        <v>177</v>
      </c>
    </row>
    <row r="253" spans="1:6" x14ac:dyDescent="0.25">
      <c r="A253" s="292" t="s">
        <v>7777</v>
      </c>
      <c r="B253" s="300">
        <f t="shared" si="3"/>
        <v>1</v>
      </c>
      <c r="C253" s="292">
        <v>1</v>
      </c>
      <c r="D253" s="292">
        <v>175</v>
      </c>
      <c r="E253" s="292"/>
      <c r="F253" s="292"/>
    </row>
    <row r="254" spans="1:6" x14ac:dyDescent="0.25">
      <c r="A254" s="292" t="s">
        <v>3347</v>
      </c>
      <c r="B254" s="300">
        <f t="shared" si="3"/>
        <v>1</v>
      </c>
      <c r="C254" s="292">
        <v>1</v>
      </c>
      <c r="D254" s="292">
        <v>175</v>
      </c>
      <c r="E254" s="292"/>
      <c r="F254" s="292"/>
    </row>
    <row r="255" spans="1:6" x14ac:dyDescent="0.25">
      <c r="A255" s="292" t="s">
        <v>380</v>
      </c>
      <c r="B255" s="300">
        <f t="shared" si="3"/>
        <v>1</v>
      </c>
      <c r="C255" s="292">
        <v>1</v>
      </c>
      <c r="D255" s="292">
        <v>175</v>
      </c>
      <c r="E255" s="292"/>
      <c r="F255" s="292"/>
    </row>
    <row r="256" spans="1:6" x14ac:dyDescent="0.25">
      <c r="A256" s="292" t="s">
        <v>14501</v>
      </c>
      <c r="B256" s="300">
        <f t="shared" si="3"/>
        <v>1</v>
      </c>
      <c r="C256" s="292"/>
      <c r="D256" s="292"/>
      <c r="E256" s="292">
        <v>1</v>
      </c>
      <c r="F256" s="292">
        <v>177</v>
      </c>
    </row>
    <row r="257" spans="1:6" x14ac:dyDescent="0.25">
      <c r="A257" s="292" t="s">
        <v>135</v>
      </c>
      <c r="B257" s="300">
        <f t="shared" si="3"/>
        <v>1</v>
      </c>
      <c r="C257" s="292"/>
      <c r="D257" s="292"/>
      <c r="E257" s="292">
        <v>1</v>
      </c>
      <c r="F257" s="292">
        <v>177</v>
      </c>
    </row>
    <row r="258" spans="1:6" x14ac:dyDescent="0.25">
      <c r="A258" s="292" t="s">
        <v>14502</v>
      </c>
      <c r="B258" s="300">
        <f t="shared" si="3"/>
        <v>1</v>
      </c>
      <c r="C258" s="292"/>
      <c r="D258" s="292"/>
      <c r="E258" s="292">
        <v>1</v>
      </c>
      <c r="F258" s="292">
        <v>177</v>
      </c>
    </row>
    <row r="259" spans="1:6" x14ac:dyDescent="0.25">
      <c r="A259" s="292" t="s">
        <v>14503</v>
      </c>
      <c r="B259" s="300">
        <f t="shared" ref="B259:B322" si="4">C259+E259</f>
        <v>1</v>
      </c>
      <c r="C259" s="292"/>
      <c r="D259" s="292"/>
      <c r="E259" s="292">
        <v>1</v>
      </c>
      <c r="F259" s="292">
        <v>177</v>
      </c>
    </row>
    <row r="260" spans="1:6" x14ac:dyDescent="0.25">
      <c r="A260" s="292" t="s">
        <v>7152</v>
      </c>
      <c r="B260" s="300">
        <f t="shared" si="4"/>
        <v>1</v>
      </c>
      <c r="C260" s="292"/>
      <c r="D260" s="292"/>
      <c r="E260" s="292">
        <v>1</v>
      </c>
      <c r="F260" s="292">
        <v>177</v>
      </c>
    </row>
    <row r="261" spans="1:6" x14ac:dyDescent="0.25">
      <c r="A261" s="292" t="s">
        <v>14504</v>
      </c>
      <c r="B261" s="300">
        <f t="shared" si="4"/>
        <v>1</v>
      </c>
      <c r="C261" s="292">
        <v>1</v>
      </c>
      <c r="D261" s="292">
        <v>175</v>
      </c>
      <c r="E261" s="292"/>
      <c r="F261" s="292"/>
    </row>
    <row r="262" spans="1:6" x14ac:dyDescent="0.25">
      <c r="A262" s="292" t="s">
        <v>14505</v>
      </c>
      <c r="B262" s="300">
        <f t="shared" si="4"/>
        <v>1</v>
      </c>
      <c r="C262" s="292">
        <v>1</v>
      </c>
      <c r="D262" s="292">
        <v>175</v>
      </c>
      <c r="E262" s="292"/>
      <c r="F262" s="292"/>
    </row>
    <row r="263" spans="1:6" x14ac:dyDescent="0.25">
      <c r="A263" s="292" t="s">
        <v>14506</v>
      </c>
      <c r="B263" s="300">
        <f t="shared" si="4"/>
        <v>1</v>
      </c>
      <c r="C263" s="292">
        <v>1</v>
      </c>
      <c r="D263" s="292">
        <v>175</v>
      </c>
      <c r="E263" s="292"/>
      <c r="F263" s="292"/>
    </row>
    <row r="264" spans="1:6" x14ac:dyDescent="0.25">
      <c r="A264" s="292" t="s">
        <v>7807</v>
      </c>
      <c r="B264" s="300">
        <f t="shared" si="4"/>
        <v>1</v>
      </c>
      <c r="C264" s="292"/>
      <c r="D264" s="292"/>
      <c r="E264" s="292">
        <v>1</v>
      </c>
      <c r="F264" s="292">
        <v>177</v>
      </c>
    </row>
    <row r="265" spans="1:6" x14ac:dyDescent="0.25">
      <c r="A265" s="292" t="s">
        <v>14507</v>
      </c>
      <c r="B265" s="300">
        <f t="shared" si="4"/>
        <v>1</v>
      </c>
      <c r="C265" s="292"/>
      <c r="D265" s="292"/>
      <c r="E265" s="292">
        <v>1</v>
      </c>
      <c r="F265" s="292">
        <v>177</v>
      </c>
    </row>
    <row r="266" spans="1:6" x14ac:dyDescent="0.25">
      <c r="A266" s="292" t="s">
        <v>14508</v>
      </c>
      <c r="B266" s="300">
        <f t="shared" si="4"/>
        <v>1</v>
      </c>
      <c r="C266" s="292"/>
      <c r="D266" s="292"/>
      <c r="E266" s="292">
        <v>1</v>
      </c>
      <c r="F266" s="292">
        <v>177</v>
      </c>
    </row>
    <row r="267" spans="1:6" x14ac:dyDescent="0.25">
      <c r="A267" s="292" t="s">
        <v>7802</v>
      </c>
      <c r="B267" s="300">
        <f t="shared" si="4"/>
        <v>1</v>
      </c>
      <c r="C267" s="292">
        <v>1</v>
      </c>
      <c r="D267" s="292">
        <v>175</v>
      </c>
      <c r="E267" s="292"/>
      <c r="F267" s="292"/>
    </row>
    <row r="268" spans="1:6" x14ac:dyDescent="0.25">
      <c r="A268" s="292" t="s">
        <v>14509</v>
      </c>
      <c r="B268" s="300">
        <f t="shared" si="4"/>
        <v>1</v>
      </c>
      <c r="C268" s="292"/>
      <c r="D268" s="292"/>
      <c r="E268" s="292">
        <v>1</v>
      </c>
      <c r="F268" s="292">
        <v>177</v>
      </c>
    </row>
    <row r="269" spans="1:6" x14ac:dyDescent="0.25">
      <c r="A269" s="292" t="s">
        <v>133</v>
      </c>
      <c r="B269" s="300">
        <f t="shared" si="4"/>
        <v>1</v>
      </c>
      <c r="C269" s="292">
        <v>1</v>
      </c>
      <c r="D269" s="292">
        <v>175</v>
      </c>
      <c r="E269" s="292"/>
      <c r="F269" s="292"/>
    </row>
    <row r="270" spans="1:6" x14ac:dyDescent="0.25">
      <c r="A270" s="292" t="s">
        <v>8203</v>
      </c>
      <c r="B270" s="300">
        <f t="shared" si="4"/>
        <v>1</v>
      </c>
      <c r="C270" s="292">
        <v>1</v>
      </c>
      <c r="D270" s="292">
        <v>175</v>
      </c>
      <c r="E270" s="292"/>
      <c r="F270" s="292"/>
    </row>
    <row r="271" spans="1:6" x14ac:dyDescent="0.25">
      <c r="A271" s="292" t="s">
        <v>14510</v>
      </c>
      <c r="B271" s="300">
        <f t="shared" si="4"/>
        <v>1</v>
      </c>
      <c r="C271" s="292"/>
      <c r="D271" s="292"/>
      <c r="E271" s="292">
        <v>1</v>
      </c>
      <c r="F271" s="292">
        <v>177</v>
      </c>
    </row>
    <row r="272" spans="1:6" x14ac:dyDescent="0.25">
      <c r="A272" s="292" t="s">
        <v>7792</v>
      </c>
      <c r="B272" s="300">
        <f t="shared" si="4"/>
        <v>1</v>
      </c>
      <c r="C272" s="292"/>
      <c r="D272" s="292"/>
      <c r="E272" s="292">
        <v>1</v>
      </c>
      <c r="F272" s="292">
        <v>177</v>
      </c>
    </row>
    <row r="273" spans="1:6" x14ac:dyDescent="0.25">
      <c r="A273" s="292" t="s">
        <v>2564</v>
      </c>
      <c r="B273" s="300">
        <f t="shared" si="4"/>
        <v>1</v>
      </c>
      <c r="C273" s="292"/>
      <c r="D273" s="292"/>
      <c r="E273" s="292">
        <v>1</v>
      </c>
      <c r="F273" s="292">
        <v>177</v>
      </c>
    </row>
    <row r="274" spans="1:6" x14ac:dyDescent="0.25">
      <c r="A274" s="292" t="s">
        <v>14511</v>
      </c>
      <c r="B274" s="300">
        <f t="shared" si="4"/>
        <v>1</v>
      </c>
      <c r="C274" s="292">
        <v>1</v>
      </c>
      <c r="D274" s="292">
        <v>175</v>
      </c>
      <c r="E274" s="292"/>
      <c r="F274" s="292"/>
    </row>
    <row r="275" spans="1:6" x14ac:dyDescent="0.25">
      <c r="A275" s="292" t="s">
        <v>487</v>
      </c>
      <c r="B275" s="300">
        <f t="shared" si="4"/>
        <v>1</v>
      </c>
      <c r="C275" s="292"/>
      <c r="D275" s="292"/>
      <c r="E275" s="292">
        <v>1</v>
      </c>
      <c r="F275" s="292">
        <v>177</v>
      </c>
    </row>
    <row r="276" spans="1:6" x14ac:dyDescent="0.25">
      <c r="A276" s="292" t="s">
        <v>14512</v>
      </c>
      <c r="B276" s="300">
        <f t="shared" si="4"/>
        <v>1</v>
      </c>
      <c r="C276" s="292"/>
      <c r="D276" s="292"/>
      <c r="E276" s="292">
        <v>1</v>
      </c>
      <c r="F276" s="292">
        <v>177</v>
      </c>
    </row>
    <row r="277" spans="1:6" x14ac:dyDescent="0.25">
      <c r="A277" s="292" t="s">
        <v>7815</v>
      </c>
      <c r="B277" s="300">
        <f t="shared" si="4"/>
        <v>1</v>
      </c>
      <c r="C277" s="292"/>
      <c r="D277" s="292"/>
      <c r="E277" s="292">
        <v>1</v>
      </c>
      <c r="F277" s="292">
        <v>177</v>
      </c>
    </row>
    <row r="278" spans="1:6" x14ac:dyDescent="0.25">
      <c r="A278" s="292" t="s">
        <v>14513</v>
      </c>
      <c r="B278" s="300">
        <f t="shared" si="4"/>
        <v>1</v>
      </c>
      <c r="C278" s="292">
        <v>1</v>
      </c>
      <c r="D278" s="292">
        <v>175</v>
      </c>
      <c r="E278" s="292"/>
      <c r="F278" s="292"/>
    </row>
    <row r="279" spans="1:6" x14ac:dyDescent="0.25">
      <c r="A279" s="292" t="s">
        <v>50</v>
      </c>
      <c r="B279" s="300">
        <f t="shared" si="4"/>
        <v>1</v>
      </c>
      <c r="C279" s="292"/>
      <c r="D279" s="292"/>
      <c r="E279" s="292">
        <v>1</v>
      </c>
      <c r="F279" s="292">
        <v>177</v>
      </c>
    </row>
    <row r="280" spans="1:6" x14ac:dyDescent="0.25">
      <c r="A280" s="292" t="s">
        <v>14514</v>
      </c>
      <c r="B280" s="300">
        <f t="shared" si="4"/>
        <v>1</v>
      </c>
      <c r="C280" s="292">
        <v>1</v>
      </c>
      <c r="D280" s="292">
        <v>175</v>
      </c>
      <c r="E280" s="292"/>
      <c r="F280" s="292"/>
    </row>
    <row r="281" spans="1:6" x14ac:dyDescent="0.25">
      <c r="A281" s="292" t="s">
        <v>7825</v>
      </c>
      <c r="B281" s="300">
        <f t="shared" si="4"/>
        <v>1</v>
      </c>
      <c r="C281" s="292"/>
      <c r="D281" s="292"/>
      <c r="E281" s="292">
        <v>1</v>
      </c>
      <c r="F281" s="292">
        <v>177</v>
      </c>
    </row>
    <row r="282" spans="1:6" x14ac:dyDescent="0.25">
      <c r="A282" s="292" t="s">
        <v>14515</v>
      </c>
      <c r="B282" s="300">
        <f t="shared" si="4"/>
        <v>1</v>
      </c>
      <c r="C282" s="292">
        <v>1</v>
      </c>
      <c r="D282" s="292">
        <v>175</v>
      </c>
      <c r="E282" s="292"/>
      <c r="F282" s="292"/>
    </row>
    <row r="283" spans="1:6" x14ac:dyDescent="0.25">
      <c r="A283" s="292" t="s">
        <v>14516</v>
      </c>
      <c r="B283" s="300">
        <f t="shared" si="4"/>
        <v>1</v>
      </c>
      <c r="C283" s="292"/>
      <c r="D283" s="292"/>
      <c r="E283" s="292">
        <v>1</v>
      </c>
      <c r="F283" s="292">
        <v>177</v>
      </c>
    </row>
    <row r="284" spans="1:6" x14ac:dyDescent="0.25">
      <c r="A284" s="292" t="s">
        <v>1993</v>
      </c>
      <c r="B284" s="300">
        <f t="shared" si="4"/>
        <v>1</v>
      </c>
      <c r="C284" s="292"/>
      <c r="D284" s="292"/>
      <c r="E284" s="292">
        <v>1</v>
      </c>
      <c r="F284" s="292">
        <v>177</v>
      </c>
    </row>
    <row r="285" spans="1:6" x14ac:dyDescent="0.25">
      <c r="A285" s="292" t="s">
        <v>14517</v>
      </c>
      <c r="B285" s="300">
        <f t="shared" si="4"/>
        <v>1</v>
      </c>
      <c r="C285" s="292"/>
      <c r="D285" s="292"/>
      <c r="E285" s="292">
        <v>1</v>
      </c>
      <c r="F285" s="292">
        <v>177</v>
      </c>
    </row>
    <row r="286" spans="1:6" x14ac:dyDescent="0.25">
      <c r="A286" s="292" t="s">
        <v>14518</v>
      </c>
      <c r="B286" s="300">
        <f t="shared" si="4"/>
        <v>1</v>
      </c>
      <c r="C286" s="292">
        <v>1</v>
      </c>
      <c r="D286" s="292">
        <v>175</v>
      </c>
      <c r="E286" s="292"/>
      <c r="F286" s="292"/>
    </row>
    <row r="287" spans="1:6" x14ac:dyDescent="0.25">
      <c r="A287" s="292" t="s">
        <v>14519</v>
      </c>
      <c r="B287" s="300">
        <f t="shared" si="4"/>
        <v>1</v>
      </c>
      <c r="C287" s="292"/>
      <c r="D287" s="292"/>
      <c r="E287" s="292">
        <v>1</v>
      </c>
      <c r="F287" s="292">
        <v>177</v>
      </c>
    </row>
    <row r="288" spans="1:6" x14ac:dyDescent="0.25">
      <c r="A288" s="292" t="s">
        <v>7812</v>
      </c>
      <c r="B288" s="300">
        <f t="shared" si="4"/>
        <v>1</v>
      </c>
      <c r="C288" s="292">
        <v>1</v>
      </c>
      <c r="D288" s="292">
        <v>175</v>
      </c>
      <c r="E288" s="292"/>
      <c r="F288" s="292"/>
    </row>
    <row r="289" spans="1:6" x14ac:dyDescent="0.25">
      <c r="A289" s="292" t="s">
        <v>14520</v>
      </c>
      <c r="B289" s="300">
        <f t="shared" si="4"/>
        <v>1</v>
      </c>
      <c r="C289" s="292">
        <v>1</v>
      </c>
      <c r="D289" s="292">
        <v>175</v>
      </c>
      <c r="E289" s="292"/>
      <c r="F289" s="292"/>
    </row>
    <row r="290" spans="1:6" x14ac:dyDescent="0.25">
      <c r="A290" s="292" t="s">
        <v>14521</v>
      </c>
      <c r="B290" s="300">
        <f t="shared" si="4"/>
        <v>1</v>
      </c>
      <c r="C290" s="292">
        <v>1</v>
      </c>
      <c r="D290" s="292">
        <v>175</v>
      </c>
      <c r="E290" s="292"/>
      <c r="F290" s="292"/>
    </row>
    <row r="291" spans="1:6" x14ac:dyDescent="0.25">
      <c r="A291" s="292" t="s">
        <v>14522</v>
      </c>
      <c r="B291" s="300">
        <f t="shared" si="4"/>
        <v>1</v>
      </c>
      <c r="C291" s="292">
        <v>1</v>
      </c>
      <c r="D291" s="292">
        <v>175</v>
      </c>
      <c r="E291" s="292"/>
      <c r="F291" s="292"/>
    </row>
    <row r="292" spans="1:6" x14ac:dyDescent="0.25">
      <c r="A292" s="292" t="s">
        <v>7776</v>
      </c>
      <c r="B292" s="300">
        <f t="shared" si="4"/>
        <v>1</v>
      </c>
      <c r="C292" s="292"/>
      <c r="D292" s="292"/>
      <c r="E292" s="292">
        <v>1</v>
      </c>
      <c r="F292" s="292">
        <v>177</v>
      </c>
    </row>
    <row r="293" spans="1:6" x14ac:dyDescent="0.25">
      <c r="A293" s="292" t="s">
        <v>14523</v>
      </c>
      <c r="B293" s="300">
        <f t="shared" si="4"/>
        <v>1</v>
      </c>
      <c r="C293" s="292"/>
      <c r="D293" s="292"/>
      <c r="E293" s="292">
        <v>1</v>
      </c>
      <c r="F293" s="292">
        <v>177</v>
      </c>
    </row>
    <row r="294" spans="1:6" x14ac:dyDescent="0.25">
      <c r="A294" s="292" t="s">
        <v>3416</v>
      </c>
      <c r="B294" s="300">
        <f t="shared" si="4"/>
        <v>1</v>
      </c>
      <c r="C294" s="292">
        <v>1</v>
      </c>
      <c r="D294" s="292">
        <v>175</v>
      </c>
      <c r="E294" s="292"/>
      <c r="F294" s="292"/>
    </row>
    <row r="295" spans="1:6" x14ac:dyDescent="0.25">
      <c r="A295" s="292" t="s">
        <v>6409</v>
      </c>
      <c r="B295" s="300">
        <f t="shared" si="4"/>
        <v>1</v>
      </c>
      <c r="C295" s="292"/>
      <c r="D295" s="292"/>
      <c r="E295" s="292">
        <v>1</v>
      </c>
      <c r="F295" s="292">
        <v>177</v>
      </c>
    </row>
    <row r="296" spans="1:6" x14ac:dyDescent="0.25">
      <c r="A296" s="292" t="s">
        <v>14524</v>
      </c>
      <c r="B296" s="300">
        <f t="shared" si="4"/>
        <v>1</v>
      </c>
      <c r="C296" s="292">
        <v>1</v>
      </c>
      <c r="D296" s="292">
        <v>175</v>
      </c>
      <c r="E296" s="292"/>
      <c r="F296" s="292"/>
    </row>
    <row r="297" spans="1:6" x14ac:dyDescent="0.25">
      <c r="A297" s="292" t="s">
        <v>353</v>
      </c>
      <c r="B297" s="300">
        <f t="shared" si="4"/>
        <v>1</v>
      </c>
      <c r="C297" s="292"/>
      <c r="D297" s="292"/>
      <c r="E297" s="292">
        <v>1</v>
      </c>
      <c r="F297" s="292">
        <v>177</v>
      </c>
    </row>
    <row r="298" spans="1:6" x14ac:dyDescent="0.25">
      <c r="A298" s="292" t="s">
        <v>14525</v>
      </c>
      <c r="B298" s="300">
        <f t="shared" si="4"/>
        <v>1</v>
      </c>
      <c r="C298" s="292"/>
      <c r="D298" s="292"/>
      <c r="E298" s="292">
        <v>1</v>
      </c>
      <c r="F298" s="292">
        <v>177</v>
      </c>
    </row>
    <row r="299" spans="1:6" x14ac:dyDescent="0.25">
      <c r="A299" s="292" t="s">
        <v>2367</v>
      </c>
      <c r="B299" s="300">
        <f t="shared" si="4"/>
        <v>1</v>
      </c>
      <c r="C299" s="292">
        <v>1</v>
      </c>
      <c r="D299" s="292">
        <v>175</v>
      </c>
      <c r="E299" s="292"/>
      <c r="F299" s="292"/>
    </row>
    <row r="300" spans="1:6" x14ac:dyDescent="0.25">
      <c r="A300" s="292" t="s">
        <v>14526</v>
      </c>
      <c r="B300" s="300">
        <f t="shared" si="4"/>
        <v>1</v>
      </c>
      <c r="C300" s="292"/>
      <c r="D300" s="292"/>
      <c r="E300" s="292">
        <v>1</v>
      </c>
      <c r="F300" s="292">
        <v>177</v>
      </c>
    </row>
    <row r="301" spans="1:6" x14ac:dyDescent="0.25">
      <c r="A301" s="292" t="s">
        <v>633</v>
      </c>
      <c r="B301" s="300">
        <f t="shared" si="4"/>
        <v>1</v>
      </c>
      <c r="C301" s="292"/>
      <c r="D301" s="292"/>
      <c r="E301" s="292">
        <v>1</v>
      </c>
      <c r="F301" s="292">
        <v>177</v>
      </c>
    </row>
    <row r="302" spans="1:6" x14ac:dyDescent="0.25">
      <c r="A302" s="292" t="s">
        <v>14527</v>
      </c>
      <c r="B302" s="300">
        <f t="shared" si="4"/>
        <v>1</v>
      </c>
      <c r="C302" s="292"/>
      <c r="D302" s="292"/>
      <c r="E302" s="292">
        <v>1</v>
      </c>
      <c r="F302" s="292">
        <v>177</v>
      </c>
    </row>
    <row r="303" spans="1:6" x14ac:dyDescent="0.25">
      <c r="A303" s="292" t="s">
        <v>14528</v>
      </c>
      <c r="B303" s="300">
        <f t="shared" si="4"/>
        <v>1</v>
      </c>
      <c r="C303" s="292"/>
      <c r="D303" s="292"/>
      <c r="E303" s="292">
        <v>1</v>
      </c>
      <c r="F303" s="292">
        <v>177</v>
      </c>
    </row>
    <row r="304" spans="1:6" x14ac:dyDescent="0.25">
      <c r="A304" s="292" t="s">
        <v>14529</v>
      </c>
      <c r="B304" s="300">
        <f t="shared" si="4"/>
        <v>1</v>
      </c>
      <c r="C304" s="292">
        <v>1</v>
      </c>
      <c r="D304" s="292">
        <v>175</v>
      </c>
      <c r="E304" s="292"/>
      <c r="F304" s="292"/>
    </row>
    <row r="305" spans="1:6" x14ac:dyDescent="0.25">
      <c r="A305" s="292" t="s">
        <v>1653</v>
      </c>
      <c r="B305" s="300">
        <f t="shared" si="4"/>
        <v>1</v>
      </c>
      <c r="C305" s="292"/>
      <c r="D305" s="292"/>
      <c r="E305" s="292">
        <v>1</v>
      </c>
      <c r="F305" s="292">
        <v>177</v>
      </c>
    </row>
    <row r="306" spans="1:6" x14ac:dyDescent="0.25">
      <c r="A306" s="292" t="s">
        <v>14530</v>
      </c>
      <c r="B306" s="300">
        <f t="shared" si="4"/>
        <v>1</v>
      </c>
      <c r="C306" s="292"/>
      <c r="D306" s="292"/>
      <c r="E306" s="292">
        <v>1</v>
      </c>
      <c r="F306" s="292">
        <v>177</v>
      </c>
    </row>
    <row r="307" spans="1:6" x14ac:dyDescent="0.25">
      <c r="A307" s="292" t="s">
        <v>14531</v>
      </c>
      <c r="B307" s="300">
        <f t="shared" si="4"/>
        <v>1</v>
      </c>
      <c r="C307" s="292"/>
      <c r="D307" s="292"/>
      <c r="E307" s="292">
        <v>1</v>
      </c>
      <c r="F307" s="292">
        <v>177</v>
      </c>
    </row>
    <row r="308" spans="1:6" x14ac:dyDescent="0.25">
      <c r="A308" s="292" t="s">
        <v>14532</v>
      </c>
      <c r="B308" s="300">
        <f t="shared" si="4"/>
        <v>1</v>
      </c>
      <c r="C308" s="292"/>
      <c r="D308" s="292"/>
      <c r="E308" s="292">
        <v>1</v>
      </c>
      <c r="F308" s="292">
        <v>177</v>
      </c>
    </row>
    <row r="309" spans="1:6" x14ac:dyDescent="0.25">
      <c r="A309" s="292" t="s">
        <v>7785</v>
      </c>
      <c r="B309" s="300">
        <f t="shared" si="4"/>
        <v>1</v>
      </c>
      <c r="C309" s="292">
        <v>1</v>
      </c>
      <c r="D309" s="292">
        <v>175</v>
      </c>
      <c r="E309" s="292"/>
      <c r="F309" s="292"/>
    </row>
    <row r="310" spans="1:6" x14ac:dyDescent="0.25">
      <c r="A310" s="292" t="s">
        <v>7789</v>
      </c>
      <c r="B310" s="300">
        <f t="shared" si="4"/>
        <v>1</v>
      </c>
      <c r="C310" s="292">
        <v>1</v>
      </c>
      <c r="D310" s="292">
        <v>175</v>
      </c>
      <c r="E310" s="292"/>
      <c r="F310" s="292"/>
    </row>
    <row r="311" spans="1:6" x14ac:dyDescent="0.25">
      <c r="A311" s="292" t="s">
        <v>3815</v>
      </c>
      <c r="B311" s="300">
        <f t="shared" si="4"/>
        <v>1</v>
      </c>
      <c r="C311" s="292"/>
      <c r="D311" s="292"/>
      <c r="E311" s="292">
        <v>1</v>
      </c>
      <c r="F311" s="292">
        <v>177</v>
      </c>
    </row>
    <row r="312" spans="1:6" x14ac:dyDescent="0.25">
      <c r="A312" s="292" t="s">
        <v>14533</v>
      </c>
      <c r="B312" s="300">
        <f t="shared" si="4"/>
        <v>1</v>
      </c>
      <c r="C312" s="292"/>
      <c r="D312" s="292"/>
      <c r="E312" s="292">
        <v>1</v>
      </c>
      <c r="F312" s="292">
        <v>177</v>
      </c>
    </row>
    <row r="313" spans="1:6" x14ac:dyDescent="0.25">
      <c r="A313" s="292" t="s">
        <v>14534</v>
      </c>
      <c r="B313" s="300">
        <f t="shared" si="4"/>
        <v>1</v>
      </c>
      <c r="C313" s="292"/>
      <c r="D313" s="292"/>
      <c r="E313" s="292">
        <v>1</v>
      </c>
      <c r="F313" s="292">
        <v>177</v>
      </c>
    </row>
    <row r="314" spans="1:6" x14ac:dyDescent="0.25">
      <c r="A314" s="292" t="s">
        <v>7820</v>
      </c>
      <c r="B314" s="300">
        <f t="shared" si="4"/>
        <v>1</v>
      </c>
      <c r="C314" s="292"/>
      <c r="D314" s="292"/>
      <c r="E314" s="292">
        <v>1</v>
      </c>
      <c r="F314" s="292">
        <v>177</v>
      </c>
    </row>
    <row r="315" spans="1:6" x14ac:dyDescent="0.25">
      <c r="A315" s="292" t="s">
        <v>4197</v>
      </c>
      <c r="B315" s="300">
        <f t="shared" si="4"/>
        <v>1</v>
      </c>
      <c r="C315" s="292"/>
      <c r="D315" s="292"/>
      <c r="E315" s="292">
        <v>1</v>
      </c>
      <c r="F315" s="292">
        <v>177</v>
      </c>
    </row>
    <row r="316" spans="1:6" x14ac:dyDescent="0.25">
      <c r="A316" s="292" t="s">
        <v>14535</v>
      </c>
      <c r="B316" s="300">
        <f t="shared" si="4"/>
        <v>1</v>
      </c>
      <c r="C316" s="292">
        <v>1</v>
      </c>
      <c r="D316" s="292">
        <v>175</v>
      </c>
      <c r="E316" s="292"/>
      <c r="F316" s="292"/>
    </row>
    <row r="317" spans="1:6" x14ac:dyDescent="0.25">
      <c r="A317" s="292" t="s">
        <v>14536</v>
      </c>
      <c r="B317" s="300">
        <f t="shared" si="4"/>
        <v>1</v>
      </c>
      <c r="C317" s="292"/>
      <c r="D317" s="292"/>
      <c r="E317" s="292">
        <v>1</v>
      </c>
      <c r="F317" s="292">
        <v>177</v>
      </c>
    </row>
    <row r="318" spans="1:6" x14ac:dyDescent="0.25">
      <c r="A318" s="292" t="s">
        <v>7793</v>
      </c>
      <c r="B318" s="300">
        <f t="shared" si="4"/>
        <v>1</v>
      </c>
      <c r="C318" s="292">
        <v>1</v>
      </c>
      <c r="D318" s="292">
        <v>175</v>
      </c>
      <c r="E318" s="292"/>
      <c r="F318" s="292"/>
    </row>
    <row r="319" spans="1:6" x14ac:dyDescent="0.25">
      <c r="A319" s="292" t="s">
        <v>14537</v>
      </c>
      <c r="B319" s="300">
        <f t="shared" si="4"/>
        <v>1</v>
      </c>
      <c r="C319" s="292">
        <v>1</v>
      </c>
      <c r="D319" s="292">
        <v>175</v>
      </c>
      <c r="E319" s="292"/>
      <c r="F319" s="292"/>
    </row>
    <row r="320" spans="1:6" x14ac:dyDescent="0.25">
      <c r="A320" s="292" t="s">
        <v>625</v>
      </c>
      <c r="B320" s="300">
        <f t="shared" si="4"/>
        <v>1</v>
      </c>
      <c r="C320" s="292"/>
      <c r="D320" s="292"/>
      <c r="E320" s="292">
        <v>1</v>
      </c>
      <c r="F320" s="292">
        <v>177</v>
      </c>
    </row>
    <row r="321" spans="1:6" x14ac:dyDescent="0.25">
      <c r="A321" s="292" t="s">
        <v>3637</v>
      </c>
      <c r="B321" s="300">
        <f t="shared" si="4"/>
        <v>1</v>
      </c>
      <c r="C321" s="292">
        <v>1</v>
      </c>
      <c r="D321" s="292">
        <v>175</v>
      </c>
      <c r="E321" s="292"/>
      <c r="F321" s="292"/>
    </row>
    <row r="322" spans="1:6" x14ac:dyDescent="0.25">
      <c r="A322" s="292" t="s">
        <v>14538</v>
      </c>
      <c r="B322" s="300">
        <f t="shared" si="4"/>
        <v>1</v>
      </c>
      <c r="C322" s="292">
        <v>1</v>
      </c>
      <c r="D322" s="292">
        <v>175</v>
      </c>
      <c r="E322" s="292"/>
      <c r="F322" s="292"/>
    </row>
    <row r="323" spans="1:6" x14ac:dyDescent="0.25">
      <c r="A323" s="292" t="s">
        <v>887</v>
      </c>
      <c r="B323" s="300">
        <f t="shared" ref="B323:B336" si="5">C323+E323</f>
        <v>1</v>
      </c>
      <c r="C323" s="292"/>
      <c r="D323" s="292"/>
      <c r="E323" s="292">
        <v>1</v>
      </c>
      <c r="F323" s="292">
        <v>177</v>
      </c>
    </row>
    <row r="324" spans="1:6" x14ac:dyDescent="0.25">
      <c r="A324" s="292" t="s">
        <v>177</v>
      </c>
      <c r="B324" s="300">
        <f t="shared" si="5"/>
        <v>1</v>
      </c>
      <c r="C324" s="292">
        <v>1</v>
      </c>
      <c r="D324" s="292">
        <v>175</v>
      </c>
      <c r="E324" s="292"/>
      <c r="F324" s="292"/>
    </row>
    <row r="325" spans="1:6" x14ac:dyDescent="0.25">
      <c r="A325" s="292" t="s">
        <v>301</v>
      </c>
      <c r="B325" s="300">
        <f t="shared" si="5"/>
        <v>1</v>
      </c>
      <c r="C325" s="292">
        <v>1</v>
      </c>
      <c r="D325" s="292">
        <v>175</v>
      </c>
      <c r="E325" s="292"/>
      <c r="F325" s="292"/>
    </row>
    <row r="326" spans="1:6" x14ac:dyDescent="0.25">
      <c r="A326" s="292" t="s">
        <v>143</v>
      </c>
      <c r="B326" s="300">
        <f t="shared" si="5"/>
        <v>1</v>
      </c>
      <c r="C326" s="292"/>
      <c r="D326" s="292"/>
      <c r="E326" s="292">
        <v>1</v>
      </c>
      <c r="F326" s="292">
        <v>177</v>
      </c>
    </row>
    <row r="327" spans="1:6" x14ac:dyDescent="0.25">
      <c r="A327" s="292" t="s">
        <v>68</v>
      </c>
      <c r="B327" s="300">
        <f t="shared" si="5"/>
        <v>1</v>
      </c>
      <c r="C327" s="292">
        <v>1</v>
      </c>
      <c r="D327" s="292">
        <v>175</v>
      </c>
      <c r="E327" s="292"/>
      <c r="F327" s="292"/>
    </row>
    <row r="328" spans="1:6" x14ac:dyDescent="0.25">
      <c r="A328" s="292" t="s">
        <v>117</v>
      </c>
      <c r="B328" s="300">
        <f t="shared" si="5"/>
        <v>1</v>
      </c>
      <c r="C328" s="292"/>
      <c r="D328" s="292"/>
      <c r="E328" s="292">
        <v>1</v>
      </c>
      <c r="F328" s="292">
        <v>177</v>
      </c>
    </row>
    <row r="329" spans="1:6" x14ac:dyDescent="0.25">
      <c r="A329" s="292" t="s">
        <v>158</v>
      </c>
      <c r="B329" s="300">
        <f t="shared" si="5"/>
        <v>1</v>
      </c>
      <c r="C329" s="292"/>
      <c r="D329" s="292"/>
      <c r="E329" s="292">
        <v>1</v>
      </c>
      <c r="F329" s="292">
        <v>177</v>
      </c>
    </row>
    <row r="330" spans="1:6" x14ac:dyDescent="0.25">
      <c r="A330" s="292" t="s">
        <v>115</v>
      </c>
      <c r="B330" s="300">
        <f t="shared" si="5"/>
        <v>1</v>
      </c>
      <c r="C330" s="292"/>
      <c r="D330" s="292"/>
      <c r="E330" s="292">
        <v>1</v>
      </c>
      <c r="F330" s="292">
        <v>177</v>
      </c>
    </row>
    <row r="331" spans="1:6" x14ac:dyDescent="0.25">
      <c r="A331" s="292" t="s">
        <v>7037</v>
      </c>
      <c r="B331" s="300">
        <f t="shared" si="5"/>
        <v>1</v>
      </c>
      <c r="C331" s="292"/>
      <c r="D331" s="292"/>
      <c r="E331" s="292">
        <v>1</v>
      </c>
      <c r="F331" s="292">
        <v>177</v>
      </c>
    </row>
    <row r="332" spans="1:6" x14ac:dyDescent="0.25">
      <c r="A332" s="292" t="s">
        <v>7664</v>
      </c>
      <c r="B332" s="300">
        <f t="shared" si="5"/>
        <v>1</v>
      </c>
      <c r="C332" s="292"/>
      <c r="D332" s="292"/>
      <c r="E332" s="292">
        <v>1</v>
      </c>
      <c r="F332" s="292">
        <v>177</v>
      </c>
    </row>
    <row r="333" spans="1:6" x14ac:dyDescent="0.25">
      <c r="A333" s="292" t="s">
        <v>14539</v>
      </c>
      <c r="B333" s="300">
        <f t="shared" si="5"/>
        <v>1</v>
      </c>
      <c r="C333" s="292">
        <v>1</v>
      </c>
      <c r="D333" s="292">
        <v>175</v>
      </c>
      <c r="E333" s="292"/>
      <c r="F333" s="292"/>
    </row>
    <row r="334" spans="1:6" x14ac:dyDescent="0.25">
      <c r="A334" s="292" t="s">
        <v>7823</v>
      </c>
      <c r="B334" s="300">
        <f t="shared" si="5"/>
        <v>1</v>
      </c>
      <c r="C334" s="292">
        <v>1</v>
      </c>
      <c r="D334" s="292">
        <v>175</v>
      </c>
      <c r="E334" s="292"/>
      <c r="F334" s="292"/>
    </row>
    <row r="335" spans="1:6" x14ac:dyDescent="0.25">
      <c r="A335" s="292" t="s">
        <v>14540</v>
      </c>
      <c r="B335" s="300">
        <f t="shared" si="5"/>
        <v>1</v>
      </c>
      <c r="C335" s="292"/>
      <c r="D335" s="292"/>
      <c r="E335" s="292">
        <v>1</v>
      </c>
      <c r="F335" s="292">
        <v>177</v>
      </c>
    </row>
    <row r="336" spans="1:6" x14ac:dyDescent="0.25">
      <c r="A336" s="292" t="s">
        <v>14541</v>
      </c>
      <c r="B336" s="300">
        <f t="shared" si="5"/>
        <v>1</v>
      </c>
      <c r="C336" s="292">
        <v>1</v>
      </c>
      <c r="D336" s="292">
        <v>175</v>
      </c>
      <c r="E336" s="292"/>
      <c r="F336" s="292"/>
    </row>
  </sheetData>
  <mergeCells count="2">
    <mergeCell ref="C1:D1"/>
    <mergeCell ref="E1:F1"/>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V1"/>
  <sheetViews>
    <sheetView showGridLines="0" zoomScale="70" zoomScaleNormal="70" workbookViewId="0">
      <selection sqref="A1:V1"/>
    </sheetView>
  </sheetViews>
  <sheetFormatPr baseColWidth="10" defaultRowHeight="15" x14ac:dyDescent="0.25"/>
  <sheetData>
    <row r="1" spans="1:22" ht="18.75" x14ac:dyDescent="0.25">
      <c r="A1" s="251" t="s">
        <v>7019</v>
      </c>
      <c r="B1" s="251"/>
      <c r="C1" s="251"/>
      <c r="D1" s="251"/>
      <c r="E1" s="251"/>
      <c r="F1" s="251"/>
      <c r="G1" s="251"/>
      <c r="H1" s="251"/>
      <c r="I1" s="251"/>
      <c r="J1" s="251"/>
      <c r="K1" s="251"/>
      <c r="L1" s="251"/>
      <c r="M1" s="251"/>
      <c r="N1" s="251"/>
      <c r="O1" s="251"/>
      <c r="P1" s="251"/>
      <c r="Q1" s="251"/>
      <c r="R1" s="251"/>
      <c r="S1" s="251"/>
      <c r="T1" s="251"/>
      <c r="U1" s="251"/>
      <c r="V1" s="251"/>
    </row>
  </sheetData>
  <mergeCells count="1">
    <mergeCell ref="A1:V1"/>
  </mergeCells>
  <pageMargins left="0.7" right="0.7" top="0.75" bottom="0.75" header="0.3" footer="0.3"/>
  <pageSetup paperSize="9" scale="50" orientation="landscape"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O500"/>
  <sheetViews>
    <sheetView showGridLines="0" zoomScaleNormal="100" workbookViewId="0">
      <selection activeCell="F42" sqref="F42"/>
    </sheetView>
  </sheetViews>
  <sheetFormatPr baseColWidth="10" defaultRowHeight="15" x14ac:dyDescent="0.25"/>
  <cols>
    <col min="1" max="1" width="40.42578125" customWidth="1"/>
    <col min="2" max="2" width="7.140625" style="4" customWidth="1"/>
    <col min="3" max="3" width="6.7109375" style="4" customWidth="1"/>
    <col min="4" max="4" width="7.140625" style="4" customWidth="1"/>
    <col min="5" max="5" width="6.5703125" style="4" customWidth="1"/>
    <col min="6" max="6" width="6.28515625" style="4" customWidth="1"/>
    <col min="7" max="7" width="6.7109375" style="4" customWidth="1"/>
    <col min="8" max="8" width="7.140625" style="4" customWidth="1"/>
    <col min="9" max="9" width="6.140625" style="4" customWidth="1"/>
    <col min="10" max="10" width="5.7109375" style="4" customWidth="1"/>
    <col min="11" max="11" width="6.7109375" style="4" customWidth="1"/>
    <col min="12" max="12" width="6.7109375" customWidth="1"/>
    <col min="13" max="13" width="9.28515625" customWidth="1"/>
  </cols>
  <sheetData>
    <row r="1" spans="1:13" x14ac:dyDescent="0.25">
      <c r="A1" s="176" t="s">
        <v>7845</v>
      </c>
      <c r="B1" s="135">
        <v>2011</v>
      </c>
      <c r="C1" s="135">
        <v>2012</v>
      </c>
      <c r="D1" s="135">
        <v>2013</v>
      </c>
      <c r="E1" s="135">
        <v>2014</v>
      </c>
      <c r="F1" s="135">
        <v>2015</v>
      </c>
      <c r="G1" s="135">
        <v>2016</v>
      </c>
      <c r="H1" s="135">
        <v>2017</v>
      </c>
      <c r="I1" s="135">
        <v>2018</v>
      </c>
      <c r="J1" s="135">
        <v>2019</v>
      </c>
      <c r="K1" s="135">
        <v>2020</v>
      </c>
      <c r="L1" s="136" t="s">
        <v>14</v>
      </c>
    </row>
    <row r="2" spans="1:13" s="3" customFormat="1" x14ac:dyDescent="0.25">
      <c r="A2" s="177" t="s">
        <v>7</v>
      </c>
      <c r="B2" s="35">
        <v>453</v>
      </c>
      <c r="C2" s="35">
        <v>589</v>
      </c>
      <c r="D2" s="35">
        <v>543</v>
      </c>
      <c r="E2" s="35">
        <v>555</v>
      </c>
      <c r="F2" s="35">
        <v>608</v>
      </c>
      <c r="G2" s="35">
        <v>624</v>
      </c>
      <c r="H2" s="35">
        <v>641</v>
      </c>
      <c r="I2" s="35">
        <v>662</v>
      </c>
      <c r="J2" s="35">
        <v>641</v>
      </c>
      <c r="K2" s="35">
        <v>236</v>
      </c>
      <c r="L2" s="48">
        <f>SUM(B2:K2)</f>
        <v>5552</v>
      </c>
      <c r="M2"/>
    </row>
    <row r="3" spans="1:13" s="3" customFormat="1" x14ac:dyDescent="0.25">
      <c r="A3" s="178"/>
      <c r="B3"/>
      <c r="C3"/>
      <c r="D3"/>
      <c r="E3"/>
      <c r="F3"/>
      <c r="G3"/>
      <c r="H3"/>
      <c r="I3"/>
      <c r="J3"/>
      <c r="K3"/>
    </row>
    <row r="4" spans="1:13" x14ac:dyDescent="0.25">
      <c r="A4" s="176" t="s">
        <v>7845</v>
      </c>
      <c r="B4" s="182">
        <v>2011</v>
      </c>
      <c r="C4" s="182">
        <v>2012</v>
      </c>
      <c r="D4" s="182">
        <v>2013</v>
      </c>
      <c r="E4" s="182">
        <v>2014</v>
      </c>
      <c r="F4" s="182">
        <v>2015</v>
      </c>
      <c r="G4" s="182">
        <v>2016</v>
      </c>
      <c r="H4" s="182">
        <v>2017</v>
      </c>
      <c r="I4" s="182">
        <v>2018</v>
      </c>
      <c r="J4" s="182">
        <v>2019</v>
      </c>
      <c r="K4" s="182">
        <v>2020</v>
      </c>
      <c r="L4" s="183" t="s">
        <v>14</v>
      </c>
      <c r="M4" s="183" t="s">
        <v>14552</v>
      </c>
    </row>
    <row r="5" spans="1:13" x14ac:dyDescent="0.25">
      <c r="A5" s="179" t="s">
        <v>7965</v>
      </c>
      <c r="B5" s="184">
        <v>26</v>
      </c>
      <c r="C5" s="184">
        <v>26</v>
      </c>
      <c r="D5" s="184">
        <v>30</v>
      </c>
      <c r="E5" s="184">
        <v>49</v>
      </c>
      <c r="F5" s="184">
        <v>51</v>
      </c>
      <c r="G5" s="184">
        <v>72</v>
      </c>
      <c r="H5" s="184">
        <v>68</v>
      </c>
      <c r="I5" s="184">
        <v>57</v>
      </c>
      <c r="J5" s="184">
        <v>66</v>
      </c>
      <c r="K5" s="184">
        <v>17</v>
      </c>
      <c r="L5" s="185">
        <f>SUM(B5:K5)</f>
        <v>462</v>
      </c>
      <c r="M5" s="186">
        <f>L5/$L$2</f>
        <v>8.3213256484149858E-2</v>
      </c>
    </row>
    <row r="6" spans="1:13" x14ac:dyDescent="0.25">
      <c r="A6" s="180" t="s">
        <v>7967</v>
      </c>
      <c r="B6" s="187">
        <v>30</v>
      </c>
      <c r="C6" s="187">
        <v>88</v>
      </c>
      <c r="D6" s="187">
        <v>49</v>
      </c>
      <c r="E6" s="187">
        <v>47</v>
      </c>
      <c r="F6" s="187">
        <v>43</v>
      </c>
      <c r="G6" s="187">
        <v>47</v>
      </c>
      <c r="H6" s="187">
        <v>34</v>
      </c>
      <c r="I6" s="187">
        <v>42</v>
      </c>
      <c r="J6" s="187">
        <v>33</v>
      </c>
      <c r="K6" s="187">
        <v>18</v>
      </c>
      <c r="L6" s="188">
        <f t="shared" ref="L6:L14" si="0">SUM(B6:K6)</f>
        <v>431</v>
      </c>
      <c r="M6" s="189">
        <f t="shared" ref="M6:M14" si="1">L6/$L$2</f>
        <v>7.7629682997118157E-2</v>
      </c>
    </row>
    <row r="7" spans="1:13" x14ac:dyDescent="0.25">
      <c r="A7" s="180" t="s">
        <v>7840</v>
      </c>
      <c r="B7" s="187">
        <v>14</v>
      </c>
      <c r="C7" s="187">
        <v>18</v>
      </c>
      <c r="D7" s="187">
        <v>42</v>
      </c>
      <c r="E7" s="187">
        <v>40</v>
      </c>
      <c r="F7" s="187">
        <v>44</v>
      </c>
      <c r="G7" s="187">
        <v>42</v>
      </c>
      <c r="H7" s="187">
        <v>70</v>
      </c>
      <c r="I7" s="187">
        <v>46</v>
      </c>
      <c r="J7" s="187">
        <v>69</v>
      </c>
      <c r="K7" s="187">
        <v>13</v>
      </c>
      <c r="L7" s="188">
        <f t="shared" si="0"/>
        <v>398</v>
      </c>
      <c r="M7" s="189">
        <f t="shared" si="1"/>
        <v>7.1685878962536018E-2</v>
      </c>
    </row>
    <row r="8" spans="1:13" x14ac:dyDescent="0.25">
      <c r="A8" s="180" t="s">
        <v>7966</v>
      </c>
      <c r="B8" s="187">
        <v>51</v>
      </c>
      <c r="C8" s="187">
        <v>49</v>
      </c>
      <c r="D8" s="187">
        <v>32</v>
      </c>
      <c r="E8" s="187">
        <v>43</v>
      </c>
      <c r="F8" s="187">
        <v>43</v>
      </c>
      <c r="G8" s="187">
        <v>52</v>
      </c>
      <c r="H8" s="187">
        <v>46</v>
      </c>
      <c r="I8" s="187">
        <v>37</v>
      </c>
      <c r="J8" s="187">
        <v>24</v>
      </c>
      <c r="K8" s="187">
        <v>9</v>
      </c>
      <c r="L8" s="188">
        <f t="shared" si="0"/>
        <v>386</v>
      </c>
      <c r="M8" s="189">
        <f t="shared" si="1"/>
        <v>6.9524495677233428E-2</v>
      </c>
    </row>
    <row r="9" spans="1:13" x14ac:dyDescent="0.25">
      <c r="A9" s="180" t="s">
        <v>7841</v>
      </c>
      <c r="B9" s="187">
        <v>29</v>
      </c>
      <c r="C9" s="187">
        <v>33</v>
      </c>
      <c r="D9" s="187">
        <v>27</v>
      </c>
      <c r="E9" s="187">
        <v>19</v>
      </c>
      <c r="F9" s="187">
        <v>17</v>
      </c>
      <c r="G9" s="187">
        <v>33</v>
      </c>
      <c r="H9" s="187">
        <v>29</v>
      </c>
      <c r="I9" s="187">
        <v>23</v>
      </c>
      <c r="J9" s="187">
        <v>23</v>
      </c>
      <c r="K9" s="187">
        <v>10</v>
      </c>
      <c r="L9" s="188">
        <f t="shared" si="0"/>
        <v>243</v>
      </c>
      <c r="M9" s="189">
        <f t="shared" si="1"/>
        <v>4.3768011527377519E-2</v>
      </c>
    </row>
    <row r="10" spans="1:13" x14ac:dyDescent="0.25">
      <c r="A10" s="180" t="s">
        <v>7969</v>
      </c>
      <c r="B10" s="187">
        <v>25</v>
      </c>
      <c r="C10" s="187">
        <v>30</v>
      </c>
      <c r="D10" s="187">
        <v>16</v>
      </c>
      <c r="E10" s="187">
        <v>30</v>
      </c>
      <c r="F10" s="187">
        <v>28</v>
      </c>
      <c r="G10" s="187">
        <v>12</v>
      </c>
      <c r="H10" s="187">
        <v>24</v>
      </c>
      <c r="I10" s="187">
        <v>24</v>
      </c>
      <c r="J10" s="187">
        <v>21</v>
      </c>
      <c r="K10" s="187">
        <v>25</v>
      </c>
      <c r="L10" s="188">
        <f t="shared" si="0"/>
        <v>235</v>
      </c>
      <c r="M10" s="189">
        <f t="shared" si="1"/>
        <v>4.2327089337175793E-2</v>
      </c>
    </row>
    <row r="11" spans="1:13" x14ac:dyDescent="0.25">
      <c r="A11" s="180" t="s">
        <v>7968</v>
      </c>
      <c r="B11" s="187">
        <v>18</v>
      </c>
      <c r="C11" s="187">
        <v>18</v>
      </c>
      <c r="D11" s="187">
        <v>37</v>
      </c>
      <c r="E11" s="187">
        <v>22</v>
      </c>
      <c r="F11" s="187">
        <v>30</v>
      </c>
      <c r="G11" s="187">
        <v>28</v>
      </c>
      <c r="H11" s="187">
        <v>28</v>
      </c>
      <c r="I11" s="187">
        <v>23</v>
      </c>
      <c r="J11" s="187">
        <v>21</v>
      </c>
      <c r="K11" s="187">
        <v>6</v>
      </c>
      <c r="L11" s="188">
        <f t="shared" si="0"/>
        <v>231</v>
      </c>
      <c r="M11" s="189">
        <f t="shared" si="1"/>
        <v>4.1606628242074929E-2</v>
      </c>
    </row>
    <row r="12" spans="1:13" x14ac:dyDescent="0.25">
      <c r="A12" s="180" t="s">
        <v>7843</v>
      </c>
      <c r="B12" s="187">
        <v>15</v>
      </c>
      <c r="C12" s="187">
        <v>20</v>
      </c>
      <c r="D12" s="187">
        <v>20</v>
      </c>
      <c r="E12" s="187">
        <v>18</v>
      </c>
      <c r="F12" s="187">
        <v>16</v>
      </c>
      <c r="G12" s="187">
        <v>18</v>
      </c>
      <c r="H12" s="187">
        <v>18</v>
      </c>
      <c r="I12" s="187">
        <v>34</v>
      </c>
      <c r="J12" s="187">
        <v>35</v>
      </c>
      <c r="K12" s="187">
        <v>12</v>
      </c>
      <c r="L12" s="188">
        <f t="shared" si="0"/>
        <v>206</v>
      </c>
      <c r="M12" s="189">
        <f t="shared" si="1"/>
        <v>3.7103746397694523E-2</v>
      </c>
    </row>
    <row r="13" spans="1:13" x14ac:dyDescent="0.25">
      <c r="A13" s="180" t="s">
        <v>7844</v>
      </c>
      <c r="B13" s="187">
        <v>5</v>
      </c>
      <c r="C13" s="187">
        <v>20</v>
      </c>
      <c r="D13" s="187">
        <v>26</v>
      </c>
      <c r="E13" s="187">
        <v>22</v>
      </c>
      <c r="F13" s="187">
        <v>16</v>
      </c>
      <c r="G13" s="187">
        <v>14</v>
      </c>
      <c r="H13" s="187">
        <v>13</v>
      </c>
      <c r="I13" s="187">
        <v>29</v>
      </c>
      <c r="J13" s="187">
        <v>37</v>
      </c>
      <c r="K13" s="187">
        <v>7</v>
      </c>
      <c r="L13" s="188">
        <f t="shared" si="0"/>
        <v>189</v>
      </c>
      <c r="M13" s="189">
        <f t="shared" si="1"/>
        <v>3.4041786743515851E-2</v>
      </c>
    </row>
    <row r="14" spans="1:13" x14ac:dyDescent="0.25">
      <c r="A14" s="181" t="s">
        <v>7842</v>
      </c>
      <c r="B14" s="190">
        <v>9</v>
      </c>
      <c r="C14" s="190">
        <v>18</v>
      </c>
      <c r="D14" s="190">
        <v>26</v>
      </c>
      <c r="E14" s="190">
        <v>15</v>
      </c>
      <c r="F14" s="190">
        <v>20</v>
      </c>
      <c r="G14" s="190">
        <v>21</v>
      </c>
      <c r="H14" s="190">
        <v>23</v>
      </c>
      <c r="I14" s="190">
        <v>21</v>
      </c>
      <c r="J14" s="190">
        <v>27</v>
      </c>
      <c r="K14" s="190">
        <v>9</v>
      </c>
      <c r="L14" s="191">
        <f t="shared" si="0"/>
        <v>189</v>
      </c>
      <c r="M14" s="192">
        <f t="shared" si="1"/>
        <v>3.4041786743515851E-2</v>
      </c>
    </row>
    <row r="15" spans="1:13" x14ac:dyDescent="0.25">
      <c r="A15" s="37"/>
      <c r="B15" s="49"/>
      <c r="C15" s="49"/>
      <c r="D15" s="49"/>
      <c r="E15" s="49"/>
      <c r="F15" s="49"/>
      <c r="G15" s="49"/>
      <c r="H15" s="49"/>
      <c r="I15" s="49"/>
      <c r="J15" s="49"/>
      <c r="K15" s="49"/>
      <c r="L15" s="125"/>
    </row>
    <row r="16" spans="1:13" x14ac:dyDescent="0.25">
      <c r="A16" s="37"/>
      <c r="B16" s="49"/>
      <c r="C16" s="49"/>
      <c r="D16" s="49"/>
      <c r="E16" s="49"/>
      <c r="F16" s="49"/>
      <c r="G16" s="49"/>
      <c r="H16" s="49"/>
      <c r="I16" s="49"/>
      <c r="J16" s="49"/>
      <c r="K16" s="49"/>
      <c r="L16" s="125"/>
    </row>
    <row r="17" spans="1:12" x14ac:dyDescent="0.25">
      <c r="A17" s="37"/>
      <c r="B17" s="49"/>
      <c r="C17" s="49"/>
      <c r="D17" s="49"/>
      <c r="E17" s="49"/>
      <c r="F17" s="49"/>
      <c r="G17" s="49"/>
      <c r="H17" s="49"/>
      <c r="I17" s="49"/>
      <c r="J17" s="49"/>
      <c r="K17" s="49"/>
      <c r="L17" s="125"/>
    </row>
    <row r="18" spans="1:12" x14ac:dyDescent="0.25">
      <c r="A18" s="37"/>
      <c r="B18" s="49"/>
      <c r="C18" s="49"/>
      <c r="D18" s="49"/>
      <c r="E18" s="49"/>
      <c r="F18" s="49"/>
      <c r="G18" s="49"/>
      <c r="H18" s="49"/>
      <c r="I18" s="49"/>
      <c r="J18" s="49"/>
      <c r="K18" s="49"/>
      <c r="L18" s="125"/>
    </row>
    <row r="19" spans="1:12" x14ac:dyDescent="0.25">
      <c r="A19" s="37"/>
      <c r="B19" s="49"/>
      <c r="C19" s="49"/>
      <c r="D19" s="49"/>
      <c r="E19" s="49"/>
      <c r="F19" s="49"/>
      <c r="G19" s="49"/>
      <c r="H19" s="49"/>
      <c r="I19" s="49"/>
      <c r="J19" s="49"/>
      <c r="K19" s="49"/>
      <c r="L19" s="125"/>
    </row>
    <row r="20" spans="1:12" x14ac:dyDescent="0.25">
      <c r="A20" s="37"/>
      <c r="B20" s="49"/>
      <c r="C20" s="49"/>
      <c r="D20" s="49"/>
      <c r="E20" s="49"/>
      <c r="F20" s="49"/>
      <c r="G20" s="49"/>
      <c r="H20" s="49"/>
      <c r="I20" s="49"/>
      <c r="J20" s="49"/>
      <c r="K20" s="49"/>
      <c r="L20" s="125"/>
    </row>
    <row r="21" spans="1:12" x14ac:dyDescent="0.25">
      <c r="A21" s="37"/>
      <c r="B21" s="49"/>
      <c r="C21" s="49"/>
      <c r="D21" s="49"/>
      <c r="E21" s="49"/>
      <c r="F21" s="49"/>
      <c r="G21" s="49"/>
      <c r="H21" s="49"/>
      <c r="I21" s="49"/>
      <c r="J21" s="49"/>
      <c r="K21" s="49"/>
      <c r="L21" s="125"/>
    </row>
    <row r="22" spans="1:12" x14ac:dyDescent="0.25">
      <c r="A22" s="38"/>
      <c r="B22" s="11"/>
      <c r="C22" s="11"/>
      <c r="D22" s="11"/>
      <c r="E22" s="11"/>
      <c r="F22" s="11"/>
      <c r="G22" s="11"/>
      <c r="H22" s="11"/>
      <c r="I22" s="11"/>
      <c r="J22" s="11"/>
      <c r="K22" s="11"/>
      <c r="L22" s="125"/>
    </row>
    <row r="23" spans="1:12" x14ac:dyDescent="0.25">
      <c r="A23" s="38"/>
      <c r="B23" s="11"/>
      <c r="C23" s="11"/>
      <c r="D23" s="11"/>
      <c r="E23" s="11"/>
      <c r="F23" s="11"/>
      <c r="G23" s="11"/>
      <c r="H23" s="11"/>
      <c r="I23" s="11"/>
      <c r="J23" s="11"/>
      <c r="K23" s="11"/>
      <c r="L23" s="125"/>
    </row>
    <row r="24" spans="1:12" x14ac:dyDescent="0.25">
      <c r="A24" s="38"/>
      <c r="B24" s="11"/>
      <c r="C24" s="11"/>
      <c r="D24" s="11"/>
      <c r="E24" s="11"/>
      <c r="F24" s="11"/>
      <c r="G24" s="11"/>
      <c r="H24" s="11"/>
      <c r="I24" s="11"/>
      <c r="J24" s="11"/>
      <c r="K24" s="11"/>
      <c r="L24" s="125"/>
    </row>
    <row r="25" spans="1:12" x14ac:dyDescent="0.25">
      <c r="A25" s="38"/>
      <c r="B25" s="11"/>
      <c r="C25" s="11"/>
      <c r="D25" s="11"/>
      <c r="E25" s="11"/>
      <c r="F25" s="11"/>
      <c r="G25" s="11"/>
      <c r="H25" s="11"/>
      <c r="I25" s="11"/>
      <c r="J25" s="11"/>
      <c r="K25" s="11"/>
      <c r="L25" s="125"/>
    </row>
    <row r="26" spans="1:12" x14ac:dyDescent="0.25">
      <c r="A26" s="38"/>
      <c r="B26" s="11"/>
      <c r="C26" s="11"/>
      <c r="D26" s="11"/>
      <c r="E26" s="11"/>
      <c r="F26" s="11"/>
      <c r="G26" s="11"/>
      <c r="H26" s="11"/>
      <c r="I26" s="11"/>
      <c r="J26" s="11"/>
      <c r="K26" s="11"/>
      <c r="L26" s="125"/>
    </row>
    <row r="27" spans="1:12" x14ac:dyDescent="0.25">
      <c r="A27" s="38"/>
      <c r="B27" s="11"/>
      <c r="C27" s="11"/>
      <c r="D27" s="11"/>
      <c r="E27" s="11"/>
      <c r="F27" s="11"/>
      <c r="G27" s="11"/>
      <c r="H27" s="11"/>
      <c r="I27" s="11"/>
      <c r="J27" s="11"/>
      <c r="K27" s="11"/>
      <c r="L27" s="125"/>
    </row>
    <row r="28" spans="1:12" x14ac:dyDescent="0.25">
      <c r="A28" s="38"/>
      <c r="B28" s="11"/>
      <c r="C28" s="11"/>
      <c r="D28" s="11"/>
      <c r="E28" s="11"/>
      <c r="F28" s="11"/>
      <c r="G28" s="11"/>
      <c r="H28" s="11"/>
      <c r="I28" s="11"/>
      <c r="J28" s="11"/>
      <c r="K28" s="11"/>
      <c r="L28" s="125"/>
    </row>
    <row r="29" spans="1:12" x14ac:dyDescent="0.25">
      <c r="A29" s="38"/>
      <c r="B29" s="11"/>
      <c r="C29" s="11"/>
      <c r="D29" s="11"/>
      <c r="E29" s="11"/>
      <c r="F29" s="11"/>
      <c r="G29" s="11"/>
      <c r="H29" s="11"/>
      <c r="I29" s="11"/>
      <c r="J29" s="11"/>
      <c r="K29" s="11"/>
      <c r="L29" s="125"/>
    </row>
    <row r="30" spans="1:12" x14ac:dyDescent="0.25">
      <c r="B30" s="125"/>
      <c r="C30" s="125"/>
      <c r="D30" s="125"/>
      <c r="E30" s="125"/>
      <c r="F30" s="125"/>
      <c r="G30" s="125"/>
      <c r="H30" s="125"/>
      <c r="I30" s="125"/>
      <c r="J30" s="125"/>
      <c r="K30" s="125"/>
      <c r="L30" s="125"/>
    </row>
    <row r="31" spans="1:12" x14ac:dyDescent="0.25">
      <c r="B31" s="125"/>
      <c r="C31" s="125"/>
      <c r="D31" s="125"/>
      <c r="E31" s="125"/>
      <c r="F31" s="125"/>
      <c r="G31" s="125"/>
      <c r="H31" s="125"/>
      <c r="I31" s="125"/>
      <c r="J31" s="125"/>
      <c r="K31" s="125"/>
      <c r="L31" s="125"/>
    </row>
    <row r="32" spans="1:12" x14ac:dyDescent="0.25">
      <c r="B32" s="125"/>
      <c r="C32" s="125"/>
      <c r="D32" s="125"/>
      <c r="E32" s="125"/>
      <c r="F32" s="125"/>
      <c r="G32" s="125"/>
      <c r="H32" s="125"/>
      <c r="I32" s="125"/>
      <c r="J32" s="125"/>
      <c r="K32" s="125"/>
      <c r="L32" s="125"/>
    </row>
    <row r="33" spans="1:12" x14ac:dyDescent="0.25">
      <c r="A33" s="172" t="s">
        <v>14569</v>
      </c>
      <c r="B33" s="125"/>
      <c r="C33" s="125"/>
      <c r="D33" s="125"/>
      <c r="E33" s="125"/>
      <c r="F33" s="125"/>
      <c r="G33" s="125"/>
      <c r="H33" s="125"/>
      <c r="I33" s="125"/>
      <c r="J33" s="125"/>
      <c r="K33" s="125"/>
      <c r="L33" s="125"/>
    </row>
    <row r="34" spans="1:12" x14ac:dyDescent="0.25">
      <c r="B34" s="125"/>
      <c r="C34" s="125"/>
      <c r="D34" s="125"/>
      <c r="E34" s="125"/>
      <c r="F34" s="125"/>
      <c r="G34" s="125"/>
      <c r="H34" s="125"/>
      <c r="I34" s="125"/>
      <c r="J34" s="125"/>
      <c r="K34" s="125"/>
      <c r="L34" s="125"/>
    </row>
    <row r="35" spans="1:12" x14ac:dyDescent="0.25">
      <c r="B35" s="125"/>
      <c r="C35" s="125"/>
      <c r="D35" s="125"/>
      <c r="E35" s="125"/>
      <c r="F35" s="125"/>
      <c r="G35" s="125"/>
      <c r="H35" s="125"/>
      <c r="I35" s="125"/>
      <c r="J35" s="125"/>
      <c r="K35" s="125"/>
      <c r="L35" s="125"/>
    </row>
    <row r="36" spans="1:12" x14ac:dyDescent="0.25">
      <c r="B36" s="125"/>
      <c r="C36" s="125"/>
      <c r="D36" s="125"/>
      <c r="E36" s="125"/>
      <c r="F36" s="125"/>
      <c r="G36" s="125"/>
      <c r="H36" s="125"/>
      <c r="I36" s="125"/>
      <c r="J36" s="125"/>
      <c r="K36" s="125"/>
      <c r="L36" s="125"/>
    </row>
    <row r="37" spans="1:12" x14ac:dyDescent="0.25">
      <c r="B37" s="125"/>
      <c r="C37" s="125"/>
      <c r="D37" s="125"/>
      <c r="E37" s="125"/>
      <c r="F37" s="125"/>
      <c r="G37" s="125"/>
      <c r="H37" s="125"/>
      <c r="I37" s="125"/>
      <c r="J37" s="125"/>
      <c r="K37" s="125"/>
      <c r="L37" s="125"/>
    </row>
    <row r="38" spans="1:12" x14ac:dyDescent="0.25">
      <c r="G38" s="125"/>
      <c r="H38" s="125"/>
      <c r="I38" s="125"/>
      <c r="J38" s="125"/>
      <c r="K38" s="125"/>
      <c r="L38" s="125"/>
    </row>
    <row r="39" spans="1:12" x14ac:dyDescent="0.25">
      <c r="B39" s="125"/>
      <c r="C39" s="125"/>
      <c r="D39" s="125"/>
      <c r="E39" s="125"/>
      <c r="F39" s="125"/>
      <c r="G39" s="125"/>
      <c r="H39" s="125"/>
      <c r="I39" s="125"/>
      <c r="J39" s="125"/>
      <c r="K39" s="125"/>
      <c r="L39" s="125"/>
    </row>
    <row r="40" spans="1:12" x14ac:dyDescent="0.25">
      <c r="B40" s="125"/>
      <c r="C40" s="125"/>
      <c r="D40" s="125"/>
      <c r="E40" s="125"/>
      <c r="F40" s="125"/>
      <c r="G40" s="125"/>
      <c r="H40" s="125"/>
      <c r="I40" s="125"/>
      <c r="J40" s="125"/>
      <c r="K40" s="125"/>
      <c r="L40" s="125"/>
    </row>
    <row r="41" spans="1:12" x14ac:dyDescent="0.25">
      <c r="B41" s="125"/>
      <c r="C41" s="125"/>
      <c r="D41" s="125"/>
      <c r="E41" s="125"/>
      <c r="F41" s="125"/>
      <c r="G41" s="125"/>
      <c r="H41" s="125"/>
      <c r="I41" s="125"/>
      <c r="J41" s="125"/>
      <c r="K41" s="125"/>
      <c r="L41" s="125"/>
    </row>
    <row r="42" spans="1:12" x14ac:dyDescent="0.25">
      <c r="B42" s="125"/>
      <c r="C42" s="125"/>
      <c r="D42" s="125"/>
      <c r="E42" s="125"/>
      <c r="F42" s="125"/>
      <c r="G42" s="125"/>
      <c r="H42" s="125"/>
      <c r="I42" s="125"/>
      <c r="J42" s="125"/>
      <c r="K42" s="125"/>
      <c r="L42" s="125"/>
    </row>
    <row r="43" spans="1:12" x14ac:dyDescent="0.25">
      <c r="B43" s="125"/>
      <c r="C43" s="125"/>
      <c r="D43" s="125"/>
      <c r="E43" s="125"/>
      <c r="F43" s="125"/>
      <c r="G43" s="125"/>
      <c r="H43" s="125"/>
      <c r="I43" s="125"/>
      <c r="J43" s="125"/>
      <c r="K43" s="125"/>
      <c r="L43" s="125"/>
    </row>
    <row r="44" spans="1:12" x14ac:dyDescent="0.25">
      <c r="B44" s="125"/>
      <c r="C44" s="125"/>
      <c r="D44" s="125"/>
      <c r="E44" s="125"/>
      <c r="F44" s="125"/>
      <c r="G44" s="125"/>
      <c r="H44" s="125"/>
      <c r="I44" s="125"/>
      <c r="J44" s="125"/>
      <c r="K44" s="125"/>
      <c r="L44" s="125"/>
    </row>
    <row r="45" spans="1:12" x14ac:dyDescent="0.25">
      <c r="B45" s="125"/>
      <c r="C45" s="125"/>
      <c r="D45" s="125"/>
      <c r="E45" s="125"/>
      <c r="F45" s="125"/>
      <c r="G45" s="125"/>
      <c r="H45" s="125"/>
      <c r="I45" s="125"/>
      <c r="J45" s="125"/>
      <c r="K45" s="125"/>
      <c r="L45" s="125"/>
    </row>
    <row r="46" spans="1:12" x14ac:dyDescent="0.25">
      <c r="B46" s="125"/>
      <c r="C46" s="125"/>
      <c r="D46" s="125"/>
      <c r="E46" s="125"/>
      <c r="F46" s="125"/>
      <c r="G46" s="125"/>
      <c r="H46" s="125"/>
      <c r="I46" s="125"/>
      <c r="J46" s="125"/>
      <c r="K46" s="125"/>
      <c r="L46" s="125"/>
    </row>
    <row r="47" spans="1:12" x14ac:dyDescent="0.25">
      <c r="B47" s="125"/>
      <c r="C47" s="125"/>
      <c r="D47" s="125"/>
      <c r="E47" s="125"/>
      <c r="F47" s="125"/>
      <c r="G47" s="125"/>
      <c r="H47" s="125"/>
      <c r="I47" s="125"/>
      <c r="J47" s="125"/>
      <c r="K47" s="125"/>
      <c r="L47" s="125"/>
    </row>
    <row r="48" spans="1:12" x14ac:dyDescent="0.25">
      <c r="B48" s="125"/>
      <c r="C48" s="125"/>
      <c r="D48" s="125"/>
      <c r="E48" s="125"/>
      <c r="F48" s="125"/>
      <c r="G48" s="125"/>
      <c r="H48" s="125"/>
      <c r="I48" s="125"/>
      <c r="J48" s="125"/>
      <c r="K48" s="125"/>
      <c r="L48" s="125"/>
    </row>
    <row r="49" spans="2:12" x14ac:dyDescent="0.25">
      <c r="B49" s="125"/>
      <c r="C49" s="125"/>
      <c r="D49" s="125"/>
      <c r="E49" s="125"/>
      <c r="F49" s="125"/>
      <c r="G49" s="125"/>
      <c r="H49" s="125"/>
      <c r="I49" s="125"/>
      <c r="J49" s="125"/>
      <c r="K49" s="125"/>
      <c r="L49" s="125"/>
    </row>
    <row r="50" spans="2:12" x14ac:dyDescent="0.25">
      <c r="B50" s="125"/>
      <c r="C50" s="125"/>
      <c r="D50" s="125"/>
      <c r="E50" s="125"/>
      <c r="F50" s="125"/>
      <c r="G50" s="125"/>
      <c r="H50" s="125"/>
      <c r="I50" s="125"/>
      <c r="J50" s="125"/>
      <c r="K50" s="125"/>
      <c r="L50" s="125"/>
    </row>
    <row r="51" spans="2:12" x14ac:dyDescent="0.25">
      <c r="B51" s="125"/>
      <c r="C51" s="125"/>
      <c r="D51" s="125"/>
      <c r="E51" s="125"/>
      <c r="F51" s="125"/>
      <c r="G51" s="125"/>
      <c r="H51" s="125"/>
      <c r="I51" s="125"/>
      <c r="J51" s="125"/>
      <c r="K51" s="125"/>
      <c r="L51" s="125"/>
    </row>
    <row r="52" spans="2:12" x14ac:dyDescent="0.25">
      <c r="B52" s="125"/>
      <c r="C52" s="125"/>
      <c r="D52" s="125"/>
      <c r="E52" s="125"/>
      <c r="F52" s="125"/>
      <c r="G52" s="125"/>
      <c r="H52" s="125"/>
      <c r="I52" s="125"/>
      <c r="J52" s="125"/>
      <c r="K52" s="125"/>
      <c r="L52" s="125"/>
    </row>
    <row r="53" spans="2:12" x14ac:dyDescent="0.25">
      <c r="B53" s="125"/>
      <c r="C53" s="125"/>
      <c r="D53" s="125"/>
      <c r="E53" s="125"/>
      <c r="F53" s="125"/>
      <c r="G53" s="125"/>
      <c r="H53" s="125"/>
      <c r="I53" s="125"/>
      <c r="J53" s="125"/>
      <c r="K53" s="125"/>
      <c r="L53" s="125"/>
    </row>
    <row r="54" spans="2:12" x14ac:dyDescent="0.25">
      <c r="B54" s="125"/>
      <c r="C54" s="125"/>
      <c r="D54" s="125"/>
      <c r="E54" s="125"/>
      <c r="F54" s="125"/>
      <c r="G54" s="125"/>
      <c r="H54" s="125"/>
      <c r="I54" s="125"/>
      <c r="J54" s="125"/>
      <c r="K54" s="125"/>
      <c r="L54" s="125"/>
    </row>
    <row r="55" spans="2:12" x14ac:dyDescent="0.25">
      <c r="B55" s="125"/>
      <c r="C55" s="125"/>
      <c r="D55" s="125"/>
      <c r="E55" s="125"/>
      <c r="F55" s="125"/>
      <c r="G55" s="125"/>
      <c r="H55" s="125"/>
      <c r="I55" s="125"/>
      <c r="J55" s="125"/>
      <c r="K55" s="125"/>
      <c r="L55" s="125"/>
    </row>
    <row r="56" spans="2:12" x14ac:dyDescent="0.25">
      <c r="B56" s="125"/>
      <c r="C56" s="125"/>
      <c r="D56" s="125"/>
      <c r="E56" s="125"/>
      <c r="F56" s="125"/>
      <c r="G56" s="125"/>
      <c r="H56" s="125"/>
      <c r="I56" s="125"/>
      <c r="J56" s="125"/>
      <c r="K56" s="125"/>
      <c r="L56" s="125"/>
    </row>
    <row r="57" spans="2:12" x14ac:dyDescent="0.25">
      <c r="B57" s="125"/>
      <c r="C57" s="125"/>
      <c r="D57" s="125"/>
      <c r="E57" s="125"/>
      <c r="F57" s="125"/>
      <c r="G57" s="125"/>
      <c r="H57" s="125"/>
      <c r="I57" s="125"/>
      <c r="J57" s="125"/>
      <c r="K57" s="125"/>
      <c r="L57" s="125"/>
    </row>
    <row r="58" spans="2:12" x14ac:dyDescent="0.25">
      <c r="B58" s="125"/>
      <c r="C58" s="125"/>
      <c r="D58" s="125"/>
      <c r="E58" s="125"/>
      <c r="F58" s="125"/>
      <c r="G58" s="125"/>
      <c r="H58" s="125"/>
      <c r="I58" s="125"/>
      <c r="J58" s="125"/>
      <c r="K58" s="125"/>
      <c r="L58" s="125"/>
    </row>
    <row r="59" spans="2:12" x14ac:dyDescent="0.25">
      <c r="B59" s="125"/>
      <c r="C59" s="125"/>
      <c r="D59" s="125"/>
      <c r="E59" s="125"/>
      <c r="F59" s="125"/>
      <c r="G59" s="125"/>
      <c r="H59" s="125"/>
      <c r="I59" s="125"/>
      <c r="J59" s="125"/>
      <c r="K59" s="125"/>
      <c r="L59" s="125"/>
    </row>
    <row r="60" spans="2:12" x14ac:dyDescent="0.25">
      <c r="B60" s="125"/>
      <c r="C60" s="125"/>
      <c r="D60" s="125"/>
      <c r="E60" s="125"/>
      <c r="F60" s="125"/>
      <c r="G60" s="125"/>
      <c r="H60" s="125"/>
      <c r="I60" s="125"/>
      <c r="J60" s="125"/>
      <c r="K60" s="125"/>
      <c r="L60" s="125"/>
    </row>
    <row r="61" spans="2:12" x14ac:dyDescent="0.25">
      <c r="B61" s="125"/>
      <c r="C61" s="125"/>
      <c r="D61" s="125"/>
      <c r="E61" s="125"/>
      <c r="F61" s="125"/>
      <c r="G61" s="125"/>
      <c r="H61" s="125"/>
      <c r="I61" s="125"/>
      <c r="J61" s="125"/>
      <c r="K61" s="125"/>
      <c r="L61" s="125"/>
    </row>
    <row r="62" spans="2:12" x14ac:dyDescent="0.25">
      <c r="B62" s="125"/>
      <c r="C62" s="125"/>
      <c r="D62" s="125"/>
      <c r="E62" s="125"/>
      <c r="F62" s="125"/>
      <c r="G62" s="125"/>
      <c r="H62" s="125"/>
      <c r="I62" s="125"/>
      <c r="J62" s="125"/>
      <c r="K62" s="125"/>
      <c r="L62" s="125"/>
    </row>
    <row r="63" spans="2:12" x14ac:dyDescent="0.25">
      <c r="B63" s="125"/>
      <c r="C63" s="125"/>
      <c r="D63" s="125"/>
      <c r="E63" s="125"/>
      <c r="F63" s="125"/>
      <c r="G63" s="125"/>
      <c r="H63" s="125"/>
      <c r="I63" s="125"/>
      <c r="J63" s="125"/>
      <c r="K63" s="125"/>
      <c r="L63" s="125"/>
    </row>
    <row r="64" spans="2:12" x14ac:dyDescent="0.25">
      <c r="B64" s="125"/>
      <c r="C64" s="125"/>
      <c r="D64" s="125"/>
      <c r="E64" s="125"/>
      <c r="F64" s="125"/>
      <c r="G64" s="125"/>
      <c r="H64" s="125"/>
      <c r="I64" s="125"/>
      <c r="J64" s="125"/>
      <c r="K64" s="125"/>
      <c r="L64" s="125"/>
    </row>
    <row r="65" spans="2:12" x14ac:dyDescent="0.25">
      <c r="B65" s="125"/>
      <c r="C65" s="125"/>
      <c r="D65" s="125"/>
      <c r="E65" s="125"/>
      <c r="F65" s="125"/>
      <c r="G65" s="125"/>
      <c r="H65" s="125"/>
      <c r="I65" s="125"/>
      <c r="J65" s="125"/>
      <c r="K65" s="125"/>
      <c r="L65" s="125"/>
    </row>
    <row r="66" spans="2:12" x14ac:dyDescent="0.25">
      <c r="B66" s="125"/>
      <c r="C66" s="125"/>
      <c r="D66" s="125"/>
      <c r="E66" s="125"/>
      <c r="F66" s="125"/>
      <c r="G66" s="125"/>
      <c r="H66" s="125"/>
      <c r="I66" s="125"/>
      <c r="J66" s="125"/>
      <c r="K66" s="125"/>
      <c r="L66" s="125"/>
    </row>
    <row r="67" spans="2:12" x14ac:dyDescent="0.25">
      <c r="B67" s="125"/>
      <c r="C67" s="125"/>
      <c r="D67" s="125"/>
      <c r="E67" s="125"/>
      <c r="F67" s="125"/>
      <c r="G67" s="125"/>
      <c r="H67" s="125"/>
      <c r="I67" s="125"/>
      <c r="J67" s="125"/>
      <c r="K67" s="125"/>
      <c r="L67" s="125"/>
    </row>
    <row r="68" spans="2:12" x14ac:dyDescent="0.25">
      <c r="B68" s="125"/>
      <c r="C68" s="125"/>
      <c r="D68" s="125"/>
      <c r="E68" s="125"/>
      <c r="F68" s="125"/>
      <c r="G68" s="125"/>
      <c r="H68" s="125"/>
      <c r="I68" s="125"/>
      <c r="J68" s="125"/>
      <c r="K68" s="125"/>
      <c r="L68" s="125"/>
    </row>
    <row r="69" spans="2:12" x14ac:dyDescent="0.25">
      <c r="B69" s="125"/>
      <c r="C69" s="125"/>
      <c r="D69" s="125"/>
      <c r="E69" s="125"/>
      <c r="F69" s="125"/>
      <c r="G69" s="125"/>
      <c r="H69" s="125"/>
      <c r="I69" s="125"/>
      <c r="J69" s="125"/>
      <c r="K69" s="125"/>
      <c r="L69" s="125"/>
    </row>
    <row r="70" spans="2:12" x14ac:dyDescent="0.25">
      <c r="B70" s="125"/>
      <c r="C70" s="125"/>
      <c r="D70" s="125"/>
      <c r="E70" s="125"/>
      <c r="F70" s="125"/>
      <c r="G70" s="125"/>
      <c r="H70" s="125"/>
      <c r="I70" s="125"/>
      <c r="J70" s="125"/>
      <c r="K70" s="125"/>
      <c r="L70" s="125"/>
    </row>
    <row r="71" spans="2:12" x14ac:dyDescent="0.25">
      <c r="B71" s="125"/>
      <c r="C71" s="125"/>
      <c r="D71" s="125"/>
      <c r="E71" s="125"/>
      <c r="F71" s="125"/>
      <c r="G71" s="125"/>
      <c r="H71" s="125"/>
      <c r="I71" s="125"/>
      <c r="J71" s="125"/>
      <c r="K71" s="125"/>
      <c r="L71" s="125"/>
    </row>
    <row r="72" spans="2:12" x14ac:dyDescent="0.25">
      <c r="B72" s="125"/>
      <c r="C72" s="125"/>
      <c r="D72" s="125"/>
      <c r="E72" s="125"/>
      <c r="F72" s="125"/>
      <c r="G72" s="125"/>
      <c r="H72" s="125"/>
      <c r="I72" s="125"/>
      <c r="J72" s="125"/>
      <c r="K72" s="125"/>
      <c r="L72" s="125"/>
    </row>
    <row r="73" spans="2:12" x14ac:dyDescent="0.25">
      <c r="B73" s="125"/>
      <c r="C73" s="125"/>
      <c r="D73" s="125"/>
      <c r="E73" s="125"/>
      <c r="F73" s="125"/>
      <c r="G73" s="125"/>
      <c r="H73" s="125"/>
      <c r="I73" s="125"/>
      <c r="J73" s="125"/>
      <c r="K73" s="125"/>
      <c r="L73" s="125"/>
    </row>
    <row r="74" spans="2:12" x14ac:dyDescent="0.25">
      <c r="B74" s="125"/>
      <c r="C74" s="125"/>
      <c r="D74" s="125"/>
      <c r="E74" s="125"/>
      <c r="F74" s="125"/>
      <c r="G74" s="125"/>
      <c r="H74" s="125"/>
      <c r="I74" s="125"/>
      <c r="J74" s="125"/>
      <c r="K74" s="125"/>
      <c r="L74" s="125"/>
    </row>
    <row r="75" spans="2:12" x14ac:dyDescent="0.25">
      <c r="B75" s="125"/>
      <c r="C75" s="125"/>
      <c r="D75" s="125"/>
      <c r="E75" s="125"/>
      <c r="F75" s="125"/>
      <c r="G75" s="125"/>
      <c r="H75" s="125"/>
      <c r="I75" s="125"/>
      <c r="J75" s="125"/>
      <c r="K75" s="125"/>
      <c r="L75" s="125"/>
    </row>
    <row r="76" spans="2:12" x14ac:dyDescent="0.25">
      <c r="B76" s="125"/>
      <c r="C76" s="125"/>
      <c r="D76" s="125"/>
      <c r="E76" s="125"/>
      <c r="F76" s="125"/>
      <c r="G76" s="125"/>
      <c r="H76" s="125"/>
      <c r="I76" s="125"/>
      <c r="J76" s="125"/>
      <c r="K76" s="125"/>
      <c r="L76" s="125"/>
    </row>
    <row r="77" spans="2:12" x14ac:dyDescent="0.25">
      <c r="B77" s="125"/>
      <c r="C77" s="125"/>
      <c r="D77" s="125"/>
      <c r="E77" s="125"/>
      <c r="F77" s="125"/>
      <c r="G77" s="125"/>
      <c r="H77" s="125"/>
      <c r="I77" s="125"/>
      <c r="J77" s="125"/>
      <c r="K77" s="125"/>
      <c r="L77" s="125"/>
    </row>
    <row r="78" spans="2:12" x14ac:dyDescent="0.25">
      <c r="B78" s="125"/>
      <c r="C78" s="125"/>
      <c r="D78" s="125"/>
      <c r="E78" s="125"/>
      <c r="F78" s="125"/>
      <c r="G78" s="125"/>
      <c r="H78" s="125"/>
      <c r="I78" s="125"/>
      <c r="J78" s="125"/>
      <c r="K78" s="125"/>
      <c r="L78" s="125"/>
    </row>
    <row r="79" spans="2:12" x14ac:dyDescent="0.25">
      <c r="B79" s="125"/>
      <c r="C79" s="125"/>
      <c r="D79" s="125"/>
      <c r="E79" s="125"/>
      <c r="F79" s="125"/>
      <c r="G79" s="125"/>
      <c r="H79" s="125"/>
      <c r="I79" s="125"/>
      <c r="J79" s="125"/>
      <c r="K79" s="125"/>
      <c r="L79" s="125"/>
    </row>
    <row r="80" spans="2:12" x14ac:dyDescent="0.25">
      <c r="B80" s="125"/>
      <c r="C80" s="125"/>
      <c r="D80" s="125"/>
      <c r="E80" s="125"/>
      <c r="F80" s="125"/>
      <c r="G80" s="125"/>
      <c r="H80" s="125"/>
      <c r="I80" s="125"/>
      <c r="J80" s="125"/>
      <c r="K80" s="125"/>
      <c r="L80" s="125"/>
    </row>
    <row r="81" spans="2:12" x14ac:dyDescent="0.25">
      <c r="B81" s="125"/>
      <c r="C81" s="125"/>
      <c r="D81" s="125"/>
      <c r="E81" s="125"/>
      <c r="F81" s="125"/>
      <c r="G81" s="125"/>
      <c r="H81" s="125"/>
      <c r="I81" s="125"/>
      <c r="J81" s="125"/>
      <c r="K81" s="125"/>
      <c r="L81" s="125"/>
    </row>
    <row r="82" spans="2:12" x14ac:dyDescent="0.25">
      <c r="B82" s="125"/>
      <c r="C82" s="125"/>
      <c r="D82" s="125"/>
      <c r="E82" s="125"/>
      <c r="F82" s="125"/>
      <c r="G82" s="125"/>
      <c r="H82" s="125"/>
      <c r="I82" s="125"/>
      <c r="J82" s="125"/>
      <c r="K82" s="125"/>
      <c r="L82" s="125"/>
    </row>
    <row r="83" spans="2:12" x14ac:dyDescent="0.25">
      <c r="B83" s="125"/>
      <c r="C83" s="125"/>
      <c r="D83" s="125"/>
      <c r="E83" s="125"/>
      <c r="F83" s="125"/>
      <c r="G83" s="125"/>
      <c r="H83" s="125"/>
      <c r="I83" s="125"/>
      <c r="J83" s="125"/>
      <c r="K83" s="125"/>
      <c r="L83" s="125"/>
    </row>
    <row r="84" spans="2:12" x14ac:dyDescent="0.25">
      <c r="B84" s="125"/>
      <c r="C84" s="125"/>
      <c r="D84" s="125"/>
      <c r="E84" s="125"/>
      <c r="F84" s="125"/>
      <c r="G84" s="125"/>
      <c r="H84" s="125"/>
      <c r="I84" s="125"/>
      <c r="J84" s="125"/>
      <c r="K84" s="125"/>
      <c r="L84" s="125"/>
    </row>
    <row r="85" spans="2:12" x14ac:dyDescent="0.25">
      <c r="B85" s="125"/>
      <c r="C85" s="125"/>
      <c r="D85" s="125"/>
      <c r="E85" s="125"/>
      <c r="F85" s="125"/>
      <c r="G85" s="125"/>
      <c r="H85" s="125"/>
      <c r="I85" s="125"/>
      <c r="J85" s="125"/>
      <c r="K85" s="125"/>
      <c r="L85" s="125"/>
    </row>
    <row r="86" spans="2:12" x14ac:dyDescent="0.25">
      <c r="B86" s="125"/>
      <c r="C86" s="125"/>
      <c r="D86" s="125"/>
      <c r="E86" s="125"/>
      <c r="F86" s="125"/>
      <c r="G86" s="125"/>
      <c r="H86" s="125"/>
      <c r="I86" s="125"/>
      <c r="J86" s="125"/>
      <c r="K86" s="125"/>
      <c r="L86" s="125"/>
    </row>
    <row r="87" spans="2:12" x14ac:dyDescent="0.25">
      <c r="B87" s="125"/>
      <c r="C87" s="125"/>
      <c r="D87" s="125"/>
      <c r="E87" s="125"/>
      <c r="F87" s="125"/>
      <c r="G87" s="125"/>
      <c r="H87" s="125"/>
      <c r="I87" s="125"/>
      <c r="J87" s="125"/>
      <c r="K87" s="125"/>
      <c r="L87" s="125"/>
    </row>
    <row r="88" spans="2:12" x14ac:dyDescent="0.25">
      <c r="B88" s="125"/>
      <c r="C88" s="125"/>
      <c r="D88" s="125"/>
      <c r="E88" s="125"/>
      <c r="F88" s="125"/>
      <c r="G88" s="125"/>
      <c r="H88" s="125"/>
      <c r="I88" s="125"/>
      <c r="J88" s="125"/>
      <c r="K88" s="125"/>
      <c r="L88" s="125"/>
    </row>
    <row r="89" spans="2:12" x14ac:dyDescent="0.25">
      <c r="B89" s="125"/>
      <c r="C89" s="125"/>
      <c r="D89" s="125"/>
      <c r="E89" s="125"/>
      <c r="F89" s="125"/>
      <c r="G89" s="125"/>
      <c r="H89" s="125"/>
      <c r="I89" s="125"/>
      <c r="J89" s="125"/>
      <c r="K89" s="125"/>
      <c r="L89" s="125"/>
    </row>
    <row r="90" spans="2:12" x14ac:dyDescent="0.25">
      <c r="B90" s="125"/>
      <c r="C90" s="125"/>
      <c r="D90" s="125"/>
      <c r="E90" s="125"/>
      <c r="F90" s="125"/>
      <c r="G90" s="125"/>
      <c r="H90" s="125"/>
      <c r="I90" s="125"/>
      <c r="J90" s="125"/>
      <c r="K90" s="125"/>
      <c r="L90" s="125"/>
    </row>
    <row r="91" spans="2:12" x14ac:dyDescent="0.25">
      <c r="B91" s="125"/>
      <c r="C91" s="125"/>
      <c r="D91" s="125"/>
      <c r="E91" s="125"/>
      <c r="F91" s="125"/>
      <c r="G91" s="125"/>
      <c r="H91" s="125"/>
      <c r="I91" s="125"/>
      <c r="J91" s="125"/>
      <c r="K91" s="125"/>
      <c r="L91" s="125"/>
    </row>
    <row r="92" spans="2:12" x14ac:dyDescent="0.25">
      <c r="B92" s="125"/>
      <c r="C92" s="125"/>
      <c r="D92" s="125"/>
      <c r="E92" s="125"/>
      <c r="F92" s="125"/>
      <c r="G92" s="125"/>
      <c r="H92" s="125"/>
      <c r="I92" s="125"/>
      <c r="J92" s="125"/>
      <c r="K92" s="125"/>
      <c r="L92" s="125"/>
    </row>
    <row r="93" spans="2:12" x14ac:dyDescent="0.25">
      <c r="B93" s="125"/>
      <c r="C93" s="125"/>
      <c r="D93" s="125"/>
      <c r="E93" s="125"/>
      <c r="F93" s="125"/>
      <c r="G93" s="125"/>
      <c r="H93" s="125"/>
      <c r="I93" s="125"/>
      <c r="J93" s="125"/>
      <c r="K93" s="125"/>
      <c r="L93" s="125"/>
    </row>
    <row r="94" spans="2:12" x14ac:dyDescent="0.25">
      <c r="B94" s="125"/>
      <c r="C94" s="125"/>
      <c r="D94" s="125"/>
      <c r="E94" s="125"/>
      <c r="F94" s="125"/>
      <c r="G94" s="125"/>
      <c r="H94" s="125"/>
      <c r="I94" s="125"/>
      <c r="J94" s="125"/>
      <c r="K94" s="125"/>
      <c r="L94" s="125"/>
    </row>
    <row r="95" spans="2:12" x14ac:dyDescent="0.25">
      <c r="B95" s="125"/>
      <c r="C95" s="125"/>
      <c r="D95" s="125"/>
      <c r="E95" s="125"/>
      <c r="F95" s="125"/>
      <c r="G95" s="125"/>
      <c r="H95" s="125"/>
      <c r="I95" s="125"/>
      <c r="J95" s="125"/>
      <c r="K95" s="125"/>
      <c r="L95" s="125"/>
    </row>
    <row r="96" spans="2:12" x14ac:dyDescent="0.25">
      <c r="B96" s="125"/>
      <c r="C96" s="125"/>
      <c r="D96" s="125"/>
      <c r="E96" s="125"/>
      <c r="F96" s="125"/>
      <c r="G96" s="125"/>
      <c r="H96" s="125"/>
      <c r="I96" s="125"/>
      <c r="J96" s="125"/>
      <c r="K96" s="125"/>
      <c r="L96" s="125"/>
    </row>
    <row r="97" spans="2:12" x14ac:dyDescent="0.25">
      <c r="B97" s="125"/>
      <c r="C97" s="125"/>
      <c r="D97" s="125"/>
      <c r="E97" s="125"/>
      <c r="F97" s="125"/>
      <c r="G97" s="125"/>
      <c r="H97" s="125"/>
      <c r="I97" s="125"/>
      <c r="J97" s="125"/>
      <c r="K97" s="125"/>
      <c r="L97" s="125"/>
    </row>
    <row r="98" spans="2:12" x14ac:dyDescent="0.25">
      <c r="B98" s="125"/>
      <c r="C98" s="125"/>
      <c r="D98" s="125"/>
      <c r="E98" s="125"/>
      <c r="F98" s="125"/>
      <c r="G98" s="125"/>
      <c r="H98" s="125"/>
      <c r="I98" s="125"/>
      <c r="J98" s="125"/>
      <c r="K98" s="125"/>
      <c r="L98" s="125"/>
    </row>
    <row r="99" spans="2:12" x14ac:dyDescent="0.25">
      <c r="B99" s="125"/>
      <c r="C99" s="125"/>
      <c r="D99" s="125"/>
      <c r="E99" s="125"/>
      <c r="F99" s="125"/>
      <c r="G99" s="125"/>
      <c r="H99" s="125"/>
      <c r="I99" s="125"/>
      <c r="J99" s="125"/>
      <c r="K99" s="125"/>
      <c r="L99" s="125"/>
    </row>
    <row r="100" spans="2:12" x14ac:dyDescent="0.25">
      <c r="B100" s="125"/>
      <c r="C100" s="125"/>
      <c r="D100" s="125"/>
      <c r="E100" s="125"/>
      <c r="F100" s="125"/>
      <c r="G100" s="125"/>
      <c r="H100" s="125"/>
      <c r="I100" s="125"/>
      <c r="J100" s="125"/>
      <c r="K100" s="125"/>
      <c r="L100" s="125"/>
    </row>
    <row r="101" spans="2:12" x14ac:dyDescent="0.25">
      <c r="B101" s="125"/>
      <c r="C101" s="125"/>
      <c r="D101" s="125"/>
      <c r="E101" s="125"/>
      <c r="F101" s="125"/>
      <c r="G101" s="125"/>
      <c r="H101" s="125"/>
      <c r="I101" s="125"/>
      <c r="J101" s="125"/>
      <c r="K101" s="125"/>
      <c r="L101" s="125"/>
    </row>
    <row r="102" spans="2:12" x14ac:dyDescent="0.25">
      <c r="B102" s="125"/>
      <c r="C102" s="125"/>
      <c r="D102" s="125"/>
      <c r="E102" s="125"/>
      <c r="F102" s="125"/>
      <c r="G102" s="125"/>
      <c r="H102" s="125"/>
      <c r="I102" s="125"/>
      <c r="J102" s="125"/>
      <c r="K102" s="125"/>
      <c r="L102" s="125"/>
    </row>
    <row r="103" spans="2:12" x14ac:dyDescent="0.25">
      <c r="B103" s="125"/>
      <c r="C103" s="125"/>
      <c r="D103" s="125"/>
      <c r="E103" s="125"/>
      <c r="F103" s="125"/>
      <c r="G103" s="125"/>
      <c r="H103" s="125"/>
      <c r="I103" s="125"/>
      <c r="J103" s="125"/>
      <c r="K103" s="125"/>
      <c r="L103" s="125"/>
    </row>
    <row r="104" spans="2:12" x14ac:dyDescent="0.25">
      <c r="B104" s="125"/>
      <c r="C104" s="125"/>
      <c r="D104" s="125"/>
      <c r="E104" s="125"/>
      <c r="F104" s="125"/>
      <c r="G104" s="125"/>
      <c r="H104" s="125"/>
      <c r="I104" s="125"/>
      <c r="J104" s="125"/>
      <c r="K104" s="125"/>
      <c r="L104" s="125"/>
    </row>
    <row r="105" spans="2:12" x14ac:dyDescent="0.25">
      <c r="B105" s="125"/>
      <c r="C105" s="125"/>
      <c r="D105" s="125"/>
      <c r="E105" s="125"/>
      <c r="F105" s="125"/>
      <c r="G105" s="125"/>
      <c r="H105" s="125"/>
      <c r="I105" s="125"/>
      <c r="J105" s="125"/>
      <c r="K105" s="125"/>
      <c r="L105" s="125"/>
    </row>
    <row r="106" spans="2:12" x14ac:dyDescent="0.25">
      <c r="B106" s="125"/>
      <c r="C106" s="125"/>
      <c r="D106" s="125"/>
      <c r="E106" s="125"/>
      <c r="F106" s="125"/>
      <c r="G106" s="125"/>
      <c r="H106" s="125"/>
      <c r="I106" s="125"/>
      <c r="J106" s="125"/>
      <c r="K106" s="125"/>
      <c r="L106" s="125"/>
    </row>
    <row r="107" spans="2:12" x14ac:dyDescent="0.25">
      <c r="B107" s="125"/>
      <c r="C107" s="125"/>
      <c r="D107" s="125"/>
      <c r="E107" s="125"/>
      <c r="F107" s="125"/>
      <c r="G107" s="125"/>
      <c r="H107" s="125"/>
      <c r="I107" s="125"/>
      <c r="J107" s="125"/>
      <c r="K107" s="125"/>
      <c r="L107" s="125"/>
    </row>
    <row r="108" spans="2:12" x14ac:dyDescent="0.25">
      <c r="B108" s="125"/>
      <c r="C108" s="125"/>
      <c r="D108" s="125"/>
      <c r="E108" s="125"/>
      <c r="F108" s="125"/>
      <c r="G108" s="125"/>
      <c r="H108" s="125"/>
      <c r="I108" s="125"/>
      <c r="J108" s="125"/>
      <c r="K108" s="125"/>
      <c r="L108" s="125"/>
    </row>
    <row r="109" spans="2:12" x14ac:dyDescent="0.25">
      <c r="B109" s="125"/>
      <c r="C109" s="125"/>
      <c r="D109" s="125"/>
      <c r="E109" s="125"/>
      <c r="F109" s="125"/>
      <c r="G109" s="125"/>
      <c r="H109" s="125"/>
      <c r="I109" s="125"/>
      <c r="J109" s="125"/>
      <c r="K109" s="125"/>
      <c r="L109" s="125"/>
    </row>
    <row r="110" spans="2:12" x14ac:dyDescent="0.25">
      <c r="B110" s="125"/>
      <c r="C110" s="125"/>
      <c r="D110" s="125"/>
      <c r="E110" s="125"/>
      <c r="F110" s="125"/>
      <c r="G110" s="125"/>
      <c r="H110" s="125"/>
      <c r="I110" s="125"/>
      <c r="J110" s="125"/>
      <c r="K110" s="125"/>
      <c r="L110" s="125"/>
    </row>
    <row r="111" spans="2:12" x14ac:dyDescent="0.25">
      <c r="B111" s="125"/>
      <c r="C111" s="125"/>
      <c r="D111" s="125"/>
      <c r="E111" s="125"/>
      <c r="F111" s="125"/>
      <c r="G111" s="125"/>
      <c r="H111" s="125"/>
      <c r="I111" s="125"/>
      <c r="J111" s="125"/>
      <c r="K111" s="125"/>
      <c r="L111" s="125"/>
    </row>
    <row r="112" spans="2:12" x14ac:dyDescent="0.25">
      <c r="B112" s="125"/>
      <c r="C112" s="125"/>
      <c r="D112" s="125"/>
      <c r="E112" s="125"/>
      <c r="F112" s="125"/>
      <c r="G112" s="125"/>
      <c r="H112" s="125"/>
      <c r="I112" s="125"/>
      <c r="J112" s="125"/>
      <c r="K112" s="125"/>
      <c r="L112" s="125"/>
    </row>
    <row r="113" spans="2:12" x14ac:dyDescent="0.25">
      <c r="B113" s="125"/>
      <c r="C113" s="125"/>
      <c r="D113" s="125"/>
      <c r="E113" s="125"/>
      <c r="F113" s="125"/>
      <c r="G113" s="125"/>
      <c r="H113" s="125"/>
      <c r="I113" s="125"/>
      <c r="J113" s="125"/>
      <c r="K113" s="125"/>
      <c r="L113" s="125"/>
    </row>
    <row r="114" spans="2:12" x14ac:dyDescent="0.25">
      <c r="B114" s="125"/>
      <c r="C114" s="125"/>
      <c r="D114" s="125"/>
      <c r="E114" s="125"/>
      <c r="F114" s="125"/>
      <c r="G114" s="125"/>
      <c r="H114" s="125"/>
      <c r="I114" s="125"/>
      <c r="J114" s="125"/>
      <c r="K114" s="125"/>
      <c r="L114" s="125"/>
    </row>
    <row r="115" spans="2:12" x14ac:dyDescent="0.25">
      <c r="B115" s="125"/>
      <c r="C115" s="125"/>
      <c r="D115" s="125"/>
      <c r="E115" s="125"/>
      <c r="F115" s="125"/>
      <c r="G115" s="125"/>
      <c r="H115" s="125"/>
      <c r="I115" s="125"/>
      <c r="J115" s="125"/>
      <c r="K115" s="125"/>
      <c r="L115" s="125"/>
    </row>
    <row r="116" spans="2:12" x14ac:dyDescent="0.25">
      <c r="B116" s="125"/>
      <c r="C116" s="125"/>
      <c r="D116" s="125"/>
      <c r="E116" s="125"/>
      <c r="F116" s="125"/>
      <c r="G116" s="125"/>
      <c r="H116" s="125"/>
      <c r="I116" s="125"/>
      <c r="J116" s="125"/>
      <c r="K116" s="125"/>
      <c r="L116" s="125"/>
    </row>
    <row r="117" spans="2:12" x14ac:dyDescent="0.25">
      <c r="B117" s="125"/>
      <c r="C117" s="125"/>
      <c r="D117" s="125"/>
      <c r="E117" s="125"/>
      <c r="F117" s="125"/>
      <c r="G117" s="125"/>
      <c r="H117" s="125"/>
      <c r="I117" s="125"/>
      <c r="J117" s="125"/>
      <c r="K117" s="125"/>
      <c r="L117" s="125"/>
    </row>
    <row r="118" spans="2:12" x14ac:dyDescent="0.25">
      <c r="B118" s="125"/>
      <c r="C118" s="125"/>
      <c r="D118" s="125"/>
      <c r="E118" s="125"/>
      <c r="F118" s="125"/>
      <c r="G118" s="125"/>
      <c r="H118" s="125"/>
      <c r="I118" s="125"/>
      <c r="J118" s="125"/>
      <c r="K118" s="125"/>
      <c r="L118" s="125"/>
    </row>
    <row r="119" spans="2:12" x14ac:dyDescent="0.25">
      <c r="B119" s="125"/>
      <c r="C119" s="125"/>
      <c r="D119" s="125"/>
      <c r="E119" s="125"/>
      <c r="F119" s="125"/>
      <c r="G119" s="125"/>
      <c r="H119" s="125"/>
      <c r="I119" s="125"/>
      <c r="J119" s="125"/>
      <c r="K119" s="125"/>
      <c r="L119" s="125"/>
    </row>
    <row r="120" spans="2:12" x14ac:dyDescent="0.25">
      <c r="B120" s="125"/>
      <c r="C120" s="125"/>
      <c r="D120" s="125"/>
      <c r="E120" s="125"/>
      <c r="F120" s="125"/>
      <c r="G120" s="125"/>
      <c r="H120" s="125"/>
      <c r="I120" s="125"/>
      <c r="J120" s="125"/>
      <c r="K120" s="125"/>
      <c r="L120" s="125"/>
    </row>
    <row r="121" spans="2:12" x14ac:dyDescent="0.25">
      <c r="B121" s="125"/>
      <c r="C121" s="125"/>
      <c r="D121" s="125"/>
      <c r="E121" s="125"/>
      <c r="F121" s="125"/>
      <c r="G121" s="125"/>
      <c r="H121" s="125"/>
      <c r="I121" s="125"/>
      <c r="J121" s="125"/>
      <c r="K121" s="125"/>
      <c r="L121" s="125"/>
    </row>
    <row r="122" spans="2:12" x14ac:dyDescent="0.25">
      <c r="B122" s="125"/>
      <c r="C122" s="125"/>
      <c r="D122" s="125"/>
      <c r="E122" s="125"/>
      <c r="F122" s="125"/>
      <c r="G122" s="125"/>
      <c r="H122" s="125"/>
      <c r="I122" s="125"/>
      <c r="J122" s="125"/>
      <c r="K122" s="125"/>
      <c r="L122" s="125"/>
    </row>
    <row r="123" spans="2:12" x14ac:dyDescent="0.25">
      <c r="B123" s="125"/>
      <c r="C123" s="125"/>
      <c r="D123" s="125"/>
      <c r="E123" s="125"/>
      <c r="F123" s="125"/>
      <c r="G123" s="125"/>
      <c r="H123" s="125"/>
      <c r="I123" s="125"/>
      <c r="J123" s="125"/>
      <c r="K123" s="125"/>
      <c r="L123" s="125"/>
    </row>
    <row r="124" spans="2:12" x14ac:dyDescent="0.25">
      <c r="B124" s="125"/>
      <c r="C124" s="125"/>
      <c r="D124" s="125"/>
      <c r="E124" s="125"/>
      <c r="F124" s="125"/>
      <c r="G124" s="125"/>
      <c r="H124" s="125"/>
      <c r="I124" s="125"/>
      <c r="J124" s="125"/>
      <c r="K124" s="125"/>
      <c r="L124" s="125"/>
    </row>
    <row r="125" spans="2:12" x14ac:dyDescent="0.25">
      <c r="B125" s="125"/>
      <c r="C125" s="125"/>
      <c r="D125" s="125"/>
      <c r="E125" s="125"/>
      <c r="F125" s="125"/>
      <c r="G125" s="125"/>
      <c r="H125" s="125"/>
      <c r="I125" s="125"/>
      <c r="J125" s="125"/>
      <c r="K125" s="125"/>
      <c r="L125" s="125"/>
    </row>
    <row r="126" spans="2:12" x14ac:dyDescent="0.25">
      <c r="B126" s="125"/>
      <c r="C126" s="125"/>
      <c r="D126" s="125"/>
      <c r="E126" s="125"/>
      <c r="F126" s="125"/>
      <c r="G126" s="125"/>
      <c r="H126" s="125"/>
      <c r="I126" s="125"/>
      <c r="J126" s="125"/>
      <c r="K126" s="125"/>
      <c r="L126" s="125"/>
    </row>
    <row r="127" spans="2:12" x14ac:dyDescent="0.25">
      <c r="B127" s="125"/>
      <c r="C127" s="125"/>
      <c r="D127" s="125"/>
      <c r="E127" s="125"/>
      <c r="F127" s="125"/>
      <c r="G127" s="125"/>
      <c r="H127" s="125"/>
      <c r="I127" s="125"/>
      <c r="J127" s="125"/>
      <c r="K127" s="125"/>
      <c r="L127" s="125"/>
    </row>
    <row r="128" spans="2:12" x14ac:dyDescent="0.25">
      <c r="B128" s="125"/>
      <c r="C128" s="125"/>
      <c r="D128" s="125"/>
      <c r="E128" s="125"/>
      <c r="F128" s="125"/>
      <c r="G128" s="125"/>
      <c r="H128" s="125"/>
      <c r="I128" s="125"/>
      <c r="J128" s="125"/>
      <c r="K128" s="125"/>
      <c r="L128" s="125"/>
    </row>
    <row r="129" spans="2:15" x14ac:dyDescent="0.25">
      <c r="B129" s="125"/>
      <c r="C129" s="125"/>
      <c r="D129" s="125"/>
      <c r="E129" s="125"/>
      <c r="F129" s="125"/>
      <c r="G129" s="125"/>
      <c r="H129" s="125"/>
      <c r="I129" s="125"/>
      <c r="J129" s="125"/>
      <c r="K129" s="125"/>
      <c r="L129" s="125"/>
    </row>
    <row r="130" spans="2:15" x14ac:dyDescent="0.25">
      <c r="B130" s="125"/>
      <c r="C130" s="125"/>
      <c r="D130" s="125"/>
      <c r="E130" s="125"/>
      <c r="F130" s="125"/>
      <c r="G130" s="125"/>
      <c r="H130" s="125"/>
      <c r="I130" s="125"/>
      <c r="J130" s="125"/>
      <c r="K130" s="125"/>
      <c r="L130" s="125"/>
    </row>
    <row r="131" spans="2:15" x14ac:dyDescent="0.25">
      <c r="B131" s="125"/>
      <c r="C131" s="125"/>
      <c r="D131" s="125"/>
      <c r="E131" s="125"/>
      <c r="F131" s="125"/>
      <c r="G131" s="125"/>
      <c r="H131" s="125"/>
      <c r="I131" s="125"/>
      <c r="J131" s="125"/>
      <c r="K131" s="125"/>
      <c r="L131" s="125"/>
    </row>
    <row r="132" spans="2:15" x14ac:dyDescent="0.25">
      <c r="B132" s="125"/>
      <c r="C132" s="125"/>
      <c r="D132" s="125"/>
      <c r="E132" s="125"/>
      <c r="F132" s="125"/>
      <c r="G132" s="125"/>
      <c r="H132" s="125"/>
      <c r="I132" s="125"/>
      <c r="J132" s="125"/>
      <c r="K132" s="125"/>
      <c r="L132" s="125"/>
      <c r="M132" s="125"/>
      <c r="N132" s="125"/>
      <c r="O132" s="125"/>
    </row>
    <row r="133" spans="2:15" x14ac:dyDescent="0.25">
      <c r="B133" s="125"/>
      <c r="C133" s="125"/>
      <c r="D133" s="125"/>
      <c r="E133" s="125"/>
      <c r="F133" s="125"/>
      <c r="G133" s="125"/>
      <c r="H133" s="125"/>
      <c r="I133" s="125"/>
      <c r="J133" s="125"/>
      <c r="K133" s="125"/>
      <c r="L133" s="125"/>
      <c r="M133" s="125"/>
      <c r="N133" s="125"/>
      <c r="O133" s="125"/>
    </row>
    <row r="134" spans="2:15" x14ac:dyDescent="0.25">
      <c r="B134" s="125"/>
      <c r="C134" s="125"/>
      <c r="D134" s="125"/>
      <c r="E134" s="125"/>
      <c r="F134" s="125"/>
      <c r="G134" s="125"/>
      <c r="H134" s="125"/>
      <c r="I134" s="125"/>
      <c r="J134" s="125"/>
      <c r="K134" s="125"/>
      <c r="L134" s="125"/>
      <c r="M134" s="125"/>
      <c r="N134" s="125"/>
      <c r="O134" s="125"/>
    </row>
    <row r="135" spans="2:15" x14ac:dyDescent="0.25">
      <c r="B135" s="125"/>
      <c r="C135" s="125"/>
      <c r="D135" s="125"/>
      <c r="E135" s="125"/>
      <c r="F135" s="125"/>
      <c r="G135" s="125"/>
      <c r="H135" s="125"/>
      <c r="I135" s="125"/>
      <c r="J135" s="125"/>
      <c r="K135" s="125"/>
      <c r="L135" s="125"/>
      <c r="M135" s="125"/>
      <c r="N135" s="125"/>
      <c r="O135" s="125"/>
    </row>
    <row r="136" spans="2:15" x14ac:dyDescent="0.25">
      <c r="B136" s="125"/>
      <c r="C136" s="125"/>
      <c r="D136" s="125"/>
      <c r="E136" s="125"/>
      <c r="F136" s="125"/>
      <c r="G136" s="125"/>
      <c r="H136" s="125"/>
      <c r="I136" s="125"/>
      <c r="J136" s="125"/>
      <c r="K136" s="125"/>
      <c r="L136" s="125"/>
      <c r="M136" s="125"/>
      <c r="N136" s="125"/>
      <c r="O136" s="125"/>
    </row>
    <row r="137" spans="2:15" x14ac:dyDescent="0.25">
      <c r="B137" s="125"/>
      <c r="C137" s="125"/>
      <c r="D137" s="125"/>
      <c r="E137" s="125"/>
      <c r="F137" s="125"/>
      <c r="G137" s="125"/>
      <c r="H137" s="125"/>
      <c r="I137" s="125"/>
      <c r="J137" s="125"/>
      <c r="K137" s="125"/>
      <c r="L137" s="125"/>
      <c r="M137" s="125"/>
      <c r="N137" s="125"/>
      <c r="O137" s="125"/>
    </row>
    <row r="138" spans="2:15" x14ac:dyDescent="0.25">
      <c r="B138" s="125"/>
      <c r="C138" s="125"/>
      <c r="D138" s="125"/>
      <c r="E138" s="125"/>
      <c r="F138" s="125"/>
      <c r="G138" s="125"/>
      <c r="H138" s="125"/>
      <c r="I138" s="125"/>
      <c r="J138" s="125"/>
      <c r="K138" s="125"/>
      <c r="L138" s="125"/>
      <c r="M138" s="125"/>
      <c r="N138" s="125"/>
      <c r="O138" s="125"/>
    </row>
    <row r="139" spans="2:15" x14ac:dyDescent="0.25">
      <c r="B139" s="125"/>
      <c r="C139" s="125"/>
      <c r="D139" s="125"/>
      <c r="E139" s="125"/>
      <c r="F139" s="125"/>
      <c r="G139" s="125"/>
      <c r="H139" s="125"/>
      <c r="I139" s="125"/>
      <c r="J139" s="125"/>
      <c r="K139" s="125"/>
      <c r="L139" s="125"/>
      <c r="M139" s="125"/>
      <c r="N139" s="125"/>
      <c r="O139" s="125"/>
    </row>
    <row r="140" spans="2:15" x14ac:dyDescent="0.25">
      <c r="B140" s="125"/>
      <c r="C140" s="125"/>
      <c r="D140" s="125"/>
      <c r="E140" s="125"/>
      <c r="F140" s="125"/>
      <c r="G140" s="125"/>
      <c r="H140" s="125"/>
      <c r="I140" s="125"/>
      <c r="J140" s="125"/>
      <c r="K140" s="125"/>
      <c r="L140" s="125"/>
      <c r="M140" s="125"/>
      <c r="N140" s="125"/>
      <c r="O140" s="125"/>
    </row>
    <row r="141" spans="2:15" x14ac:dyDescent="0.25">
      <c r="B141" s="125"/>
      <c r="C141" s="125"/>
      <c r="D141" s="125"/>
      <c r="E141" s="125"/>
      <c r="F141" s="125"/>
      <c r="G141" s="125"/>
      <c r="H141" s="125"/>
      <c r="I141" s="125"/>
      <c r="J141" s="125"/>
      <c r="K141" s="125"/>
      <c r="L141" s="125"/>
      <c r="M141" s="125"/>
      <c r="N141" s="125"/>
      <c r="O141" s="125"/>
    </row>
    <row r="142" spans="2:15" x14ac:dyDescent="0.25">
      <c r="B142" s="125"/>
      <c r="C142" s="125"/>
      <c r="D142" s="125"/>
      <c r="E142" s="125"/>
      <c r="F142" s="125"/>
      <c r="G142" s="125"/>
      <c r="H142" s="125"/>
      <c r="I142" s="125"/>
      <c r="J142" s="125"/>
      <c r="K142" s="125"/>
      <c r="L142" s="125"/>
      <c r="M142" s="125"/>
      <c r="N142" s="125"/>
      <c r="O142" s="125"/>
    </row>
    <row r="143" spans="2:15" x14ac:dyDescent="0.25">
      <c r="B143" s="125"/>
      <c r="C143" s="125"/>
      <c r="D143" s="125"/>
      <c r="E143" s="125"/>
      <c r="F143" s="125"/>
      <c r="G143" s="125"/>
      <c r="H143" s="125"/>
      <c r="I143" s="125"/>
      <c r="J143" s="125"/>
      <c r="K143" s="125"/>
      <c r="L143" s="125"/>
      <c r="M143" s="125"/>
      <c r="N143" s="125"/>
      <c r="O143" s="125"/>
    </row>
    <row r="144" spans="2:15" x14ac:dyDescent="0.25">
      <c r="B144" s="125"/>
      <c r="C144" s="125"/>
      <c r="D144" s="125"/>
      <c r="E144" s="125"/>
      <c r="F144" s="125"/>
      <c r="G144" s="125"/>
      <c r="H144" s="125"/>
      <c r="I144" s="125"/>
      <c r="J144" s="125"/>
      <c r="K144" s="125"/>
      <c r="L144" s="125"/>
      <c r="M144" s="125"/>
      <c r="N144" s="125"/>
      <c r="O144" s="125"/>
    </row>
    <row r="145" spans="2:15" x14ac:dyDescent="0.25">
      <c r="B145" s="125"/>
      <c r="C145" s="125"/>
      <c r="D145" s="125"/>
      <c r="E145" s="125"/>
      <c r="F145" s="125"/>
      <c r="G145" s="125"/>
      <c r="H145" s="125"/>
      <c r="I145" s="125"/>
      <c r="J145" s="125"/>
      <c r="K145" s="125"/>
      <c r="L145" s="125"/>
      <c r="M145" s="125"/>
      <c r="N145" s="125"/>
      <c r="O145" s="125"/>
    </row>
    <row r="146" spans="2:15" x14ac:dyDescent="0.25">
      <c r="B146" s="125"/>
      <c r="C146" s="125"/>
      <c r="D146" s="125"/>
      <c r="E146" s="125"/>
      <c r="F146" s="125"/>
      <c r="G146" s="125"/>
      <c r="H146" s="125"/>
      <c r="I146" s="125"/>
      <c r="J146" s="125"/>
      <c r="K146" s="125"/>
      <c r="L146" s="125"/>
      <c r="M146" s="125"/>
      <c r="N146" s="125"/>
      <c r="O146" s="125"/>
    </row>
    <row r="147" spans="2:15" x14ac:dyDescent="0.25">
      <c r="B147" s="125"/>
      <c r="C147" s="125"/>
      <c r="D147" s="125"/>
      <c r="E147" s="125"/>
      <c r="F147" s="125"/>
      <c r="G147" s="125"/>
      <c r="H147" s="125"/>
      <c r="I147" s="125"/>
      <c r="J147" s="125"/>
      <c r="K147" s="125"/>
      <c r="L147" s="125"/>
      <c r="M147" s="125"/>
      <c r="N147" s="125"/>
      <c r="O147" s="125"/>
    </row>
    <row r="148" spans="2:15" x14ac:dyDescent="0.25">
      <c r="B148" s="125"/>
      <c r="C148" s="125"/>
      <c r="D148" s="125"/>
      <c r="E148" s="125"/>
      <c r="F148" s="125"/>
      <c r="G148" s="125"/>
      <c r="H148" s="125"/>
      <c r="I148" s="125"/>
      <c r="J148" s="125"/>
      <c r="K148" s="125"/>
      <c r="L148" s="125"/>
      <c r="M148" s="125"/>
      <c r="N148" s="125"/>
      <c r="O148" s="125"/>
    </row>
    <row r="149" spans="2:15" x14ac:dyDescent="0.25">
      <c r="B149" s="125"/>
      <c r="C149" s="125"/>
      <c r="D149" s="125"/>
      <c r="E149" s="125"/>
      <c r="F149" s="125"/>
      <c r="G149" s="125"/>
      <c r="H149" s="125"/>
      <c r="I149" s="125"/>
      <c r="J149" s="125"/>
      <c r="K149" s="125"/>
      <c r="L149" s="125"/>
      <c r="M149" s="125"/>
      <c r="N149" s="125"/>
      <c r="O149" s="125"/>
    </row>
    <row r="150" spans="2:15" x14ac:dyDescent="0.25">
      <c r="B150" s="125"/>
      <c r="C150" s="125"/>
      <c r="D150" s="125"/>
      <c r="E150" s="125"/>
      <c r="F150" s="125"/>
      <c r="G150" s="125"/>
      <c r="H150" s="125"/>
      <c r="I150" s="125"/>
      <c r="J150" s="125"/>
      <c r="K150" s="125"/>
      <c r="L150" s="125"/>
      <c r="M150" s="125"/>
      <c r="N150" s="125"/>
      <c r="O150" s="125"/>
    </row>
    <row r="151" spans="2:15" x14ac:dyDescent="0.25">
      <c r="B151" s="125"/>
      <c r="C151" s="125"/>
      <c r="D151" s="125"/>
      <c r="E151" s="125"/>
      <c r="F151" s="125"/>
      <c r="G151" s="125"/>
      <c r="H151" s="125"/>
      <c r="I151" s="125"/>
      <c r="J151" s="125"/>
      <c r="K151" s="125"/>
      <c r="L151" s="125"/>
      <c r="M151" s="125"/>
      <c r="N151" s="125"/>
      <c r="O151" s="125"/>
    </row>
    <row r="152" spans="2:15" x14ac:dyDescent="0.25">
      <c r="B152" s="125"/>
      <c r="C152" s="125"/>
      <c r="D152" s="125"/>
      <c r="E152" s="125"/>
      <c r="F152" s="125"/>
      <c r="G152" s="125"/>
      <c r="H152" s="125"/>
      <c r="I152" s="125"/>
      <c r="J152" s="125"/>
      <c r="K152" s="125"/>
      <c r="L152" s="125"/>
      <c r="M152" s="125"/>
      <c r="N152" s="125"/>
      <c r="O152" s="125"/>
    </row>
    <row r="153" spans="2:15" x14ac:dyDescent="0.25">
      <c r="B153" s="125"/>
      <c r="C153" s="125"/>
      <c r="D153" s="125"/>
      <c r="E153" s="125"/>
      <c r="F153" s="125"/>
      <c r="G153" s="125"/>
      <c r="H153" s="125"/>
      <c r="I153" s="125"/>
      <c r="J153" s="125"/>
      <c r="K153" s="125"/>
      <c r="L153" s="125"/>
      <c r="M153" s="125"/>
      <c r="N153" s="125"/>
      <c r="O153" s="125"/>
    </row>
    <row r="154" spans="2:15" x14ac:dyDescent="0.25">
      <c r="B154" s="125"/>
      <c r="C154" s="125"/>
      <c r="D154" s="125"/>
      <c r="E154" s="125"/>
      <c r="F154" s="125"/>
      <c r="G154" s="125"/>
      <c r="H154" s="125"/>
      <c r="I154" s="125"/>
      <c r="J154" s="125"/>
      <c r="K154" s="125"/>
      <c r="L154" s="125"/>
      <c r="M154" s="125"/>
      <c r="N154" s="125"/>
      <c r="O154" s="125"/>
    </row>
    <row r="155" spans="2:15" x14ac:dyDescent="0.25">
      <c r="B155" s="125"/>
      <c r="C155" s="125"/>
      <c r="D155" s="125"/>
      <c r="E155" s="125"/>
      <c r="F155" s="125"/>
      <c r="G155" s="125"/>
      <c r="H155" s="125"/>
      <c r="I155" s="125"/>
      <c r="J155" s="125"/>
      <c r="K155" s="125"/>
      <c r="L155" s="125"/>
      <c r="M155" s="125"/>
      <c r="N155" s="125"/>
      <c r="O155" s="125"/>
    </row>
    <row r="156" spans="2:15" x14ac:dyDescent="0.25">
      <c r="B156" s="125"/>
      <c r="C156" s="125"/>
      <c r="D156" s="125"/>
      <c r="E156" s="125"/>
      <c r="F156" s="125"/>
      <c r="G156" s="125"/>
      <c r="H156" s="125"/>
      <c r="I156" s="125"/>
      <c r="J156" s="125"/>
      <c r="K156" s="125"/>
      <c r="L156" s="125"/>
      <c r="M156" s="125"/>
      <c r="N156" s="125"/>
      <c r="O156" s="125"/>
    </row>
    <row r="157" spans="2:15" x14ac:dyDescent="0.25">
      <c r="B157" s="125"/>
      <c r="C157" s="125"/>
      <c r="D157" s="125"/>
      <c r="E157" s="125"/>
      <c r="F157" s="125"/>
      <c r="G157" s="125"/>
      <c r="H157" s="125"/>
      <c r="I157" s="125"/>
      <c r="J157" s="125"/>
      <c r="K157" s="125"/>
      <c r="L157" s="125"/>
      <c r="M157" s="125"/>
      <c r="N157" s="125"/>
      <c r="O157" s="125"/>
    </row>
    <row r="158" spans="2:15" x14ac:dyDescent="0.25">
      <c r="B158" s="125"/>
      <c r="C158" s="125"/>
      <c r="D158" s="125"/>
      <c r="E158" s="125"/>
      <c r="F158" s="125"/>
      <c r="G158" s="125"/>
      <c r="H158" s="125"/>
      <c r="I158" s="125"/>
      <c r="J158" s="125"/>
      <c r="K158" s="125"/>
      <c r="L158" s="125"/>
      <c r="M158" s="125"/>
      <c r="N158" s="125"/>
      <c r="O158" s="125"/>
    </row>
    <row r="159" spans="2:15" x14ac:dyDescent="0.25">
      <c r="B159" s="125"/>
      <c r="C159" s="125"/>
      <c r="D159" s="125"/>
      <c r="E159" s="125"/>
      <c r="F159" s="125"/>
      <c r="G159" s="125"/>
      <c r="H159" s="125"/>
      <c r="I159" s="125"/>
      <c r="J159" s="125"/>
      <c r="K159" s="125"/>
      <c r="L159" s="125"/>
      <c r="M159" s="125"/>
      <c r="N159" s="125"/>
      <c r="O159" s="125"/>
    </row>
    <row r="160" spans="2:15" x14ac:dyDescent="0.25">
      <c r="B160" s="125"/>
      <c r="C160" s="125"/>
      <c r="D160" s="125"/>
      <c r="E160" s="125"/>
      <c r="F160" s="125"/>
      <c r="G160" s="125"/>
      <c r="H160" s="125"/>
      <c r="I160" s="125"/>
      <c r="J160" s="125"/>
      <c r="K160" s="125"/>
      <c r="L160" s="125"/>
      <c r="M160" s="125"/>
      <c r="N160" s="125"/>
      <c r="O160" s="125"/>
    </row>
    <row r="161" spans="2:15" x14ac:dyDescent="0.25">
      <c r="B161" s="125"/>
      <c r="C161" s="125"/>
      <c r="D161" s="125"/>
      <c r="E161" s="125"/>
      <c r="F161" s="125"/>
      <c r="G161" s="125"/>
      <c r="H161" s="125"/>
      <c r="I161" s="125"/>
      <c r="J161" s="125"/>
      <c r="K161" s="125"/>
      <c r="L161" s="125"/>
      <c r="M161" s="125"/>
      <c r="N161" s="125"/>
      <c r="O161" s="125"/>
    </row>
    <row r="162" spans="2:15" x14ac:dyDescent="0.25">
      <c r="B162" s="125"/>
      <c r="C162" s="125"/>
      <c r="D162" s="125"/>
      <c r="E162" s="125"/>
      <c r="F162" s="125"/>
      <c r="G162" s="125"/>
      <c r="H162" s="125"/>
      <c r="I162" s="125"/>
      <c r="J162" s="125"/>
      <c r="K162" s="125"/>
      <c r="L162" s="125"/>
      <c r="M162" s="125"/>
      <c r="N162" s="125"/>
      <c r="O162" s="125"/>
    </row>
    <row r="163" spans="2:15" x14ac:dyDescent="0.25">
      <c r="B163" s="125"/>
      <c r="C163" s="125"/>
      <c r="D163" s="125"/>
      <c r="E163" s="125"/>
      <c r="F163" s="125"/>
      <c r="G163" s="125"/>
      <c r="H163" s="125"/>
      <c r="I163" s="125"/>
      <c r="J163" s="125"/>
      <c r="K163" s="125"/>
      <c r="L163" s="125"/>
      <c r="M163" s="125"/>
      <c r="N163" s="125"/>
      <c r="O163" s="125"/>
    </row>
    <row r="164" spans="2:15" x14ac:dyDescent="0.25">
      <c r="B164" s="125"/>
      <c r="C164" s="125"/>
      <c r="D164" s="125"/>
      <c r="E164" s="125"/>
      <c r="F164" s="125"/>
      <c r="G164" s="125"/>
      <c r="H164" s="125"/>
      <c r="I164" s="125"/>
      <c r="J164" s="125"/>
      <c r="K164" s="125"/>
      <c r="L164" s="125"/>
      <c r="M164" s="125"/>
      <c r="N164" s="125"/>
      <c r="O164" s="125"/>
    </row>
    <row r="165" spans="2:15" x14ac:dyDescent="0.25">
      <c r="B165" s="125"/>
      <c r="C165" s="125"/>
      <c r="D165" s="125"/>
      <c r="E165" s="125"/>
      <c r="F165" s="125"/>
      <c r="G165" s="125"/>
      <c r="H165" s="125"/>
      <c r="I165" s="125"/>
      <c r="J165" s="125"/>
      <c r="K165" s="125"/>
      <c r="L165" s="125"/>
      <c r="M165" s="125"/>
      <c r="N165" s="125"/>
      <c r="O165" s="125"/>
    </row>
    <row r="166" spans="2:15" x14ac:dyDescent="0.25">
      <c r="B166" s="125"/>
      <c r="C166" s="125"/>
      <c r="D166" s="125"/>
      <c r="E166" s="125"/>
      <c r="F166" s="125"/>
      <c r="G166" s="125"/>
      <c r="H166" s="125"/>
      <c r="I166" s="125"/>
      <c r="J166" s="125"/>
      <c r="K166" s="125"/>
      <c r="L166" s="125"/>
      <c r="M166" s="125"/>
      <c r="N166" s="125"/>
      <c r="O166" s="125"/>
    </row>
    <row r="167" spans="2:15" x14ac:dyDescent="0.25">
      <c r="B167" s="125"/>
      <c r="C167" s="125"/>
      <c r="D167" s="125"/>
      <c r="E167" s="125"/>
      <c r="F167" s="125"/>
      <c r="G167" s="125"/>
      <c r="H167" s="125"/>
      <c r="I167" s="125"/>
      <c r="J167" s="125"/>
      <c r="K167" s="125"/>
      <c r="L167" s="125"/>
      <c r="M167" s="125"/>
      <c r="N167" s="125"/>
      <c r="O167" s="125"/>
    </row>
    <row r="168" spans="2:15" x14ac:dyDescent="0.25">
      <c r="B168" s="125"/>
      <c r="C168" s="125"/>
      <c r="D168" s="125"/>
      <c r="E168" s="125"/>
      <c r="F168" s="125"/>
      <c r="G168" s="125"/>
      <c r="H168" s="125"/>
      <c r="I168" s="125"/>
      <c r="J168" s="125"/>
      <c r="K168" s="125"/>
      <c r="L168" s="125"/>
      <c r="M168" s="125"/>
      <c r="N168" s="125"/>
      <c r="O168" s="125"/>
    </row>
    <row r="169" spans="2:15" x14ac:dyDescent="0.25">
      <c r="B169" s="125"/>
      <c r="C169" s="125"/>
      <c r="D169" s="125"/>
      <c r="E169" s="125"/>
      <c r="F169" s="125"/>
      <c r="G169" s="125"/>
      <c r="H169" s="125"/>
      <c r="I169" s="125"/>
      <c r="J169" s="125"/>
      <c r="K169" s="125"/>
      <c r="L169" s="125"/>
      <c r="M169" s="125"/>
      <c r="N169" s="125"/>
      <c r="O169" s="125"/>
    </row>
    <row r="170" spans="2:15" x14ac:dyDescent="0.25">
      <c r="B170" s="125"/>
      <c r="C170" s="125"/>
      <c r="D170" s="125"/>
      <c r="E170" s="125"/>
      <c r="F170" s="125"/>
      <c r="G170" s="125"/>
      <c r="H170" s="125"/>
      <c r="I170" s="125"/>
      <c r="J170" s="125"/>
      <c r="K170" s="125"/>
      <c r="L170" s="125"/>
      <c r="M170" s="125"/>
      <c r="N170" s="125"/>
      <c r="O170" s="125"/>
    </row>
    <row r="171" spans="2:15" x14ac:dyDescent="0.25">
      <c r="B171" s="125"/>
      <c r="C171" s="125"/>
      <c r="D171" s="125"/>
      <c r="E171" s="125"/>
      <c r="F171" s="125"/>
      <c r="G171" s="125"/>
      <c r="H171" s="125"/>
      <c r="I171" s="125"/>
      <c r="J171" s="125"/>
      <c r="K171" s="125"/>
      <c r="L171" s="125"/>
      <c r="M171" s="125"/>
      <c r="N171" s="125"/>
      <c r="O171" s="125"/>
    </row>
    <row r="172" spans="2:15" x14ac:dyDescent="0.25">
      <c r="B172" s="125"/>
      <c r="C172" s="125"/>
      <c r="D172" s="125"/>
      <c r="E172" s="125"/>
      <c r="F172" s="125"/>
      <c r="G172" s="125"/>
      <c r="H172" s="125"/>
      <c r="I172" s="125"/>
      <c r="J172" s="125"/>
      <c r="K172" s="125"/>
      <c r="L172" s="125"/>
      <c r="M172" s="125"/>
      <c r="N172" s="125"/>
      <c r="O172" s="125"/>
    </row>
    <row r="173" spans="2:15" x14ac:dyDescent="0.25">
      <c r="B173" s="125"/>
      <c r="C173" s="125"/>
      <c r="D173" s="125"/>
      <c r="E173" s="125"/>
      <c r="F173" s="125"/>
      <c r="G173" s="125"/>
      <c r="H173" s="125"/>
      <c r="I173" s="125"/>
      <c r="J173" s="125"/>
      <c r="K173" s="125"/>
      <c r="L173" s="125"/>
      <c r="M173" s="125"/>
      <c r="N173" s="125"/>
      <c r="O173" s="125"/>
    </row>
    <row r="174" spans="2:15" x14ac:dyDescent="0.25">
      <c r="B174" s="125"/>
      <c r="C174" s="125"/>
      <c r="D174" s="125"/>
      <c r="E174" s="125"/>
      <c r="F174" s="125"/>
      <c r="G174" s="125"/>
      <c r="H174" s="125"/>
      <c r="I174" s="125"/>
      <c r="J174" s="125"/>
      <c r="K174" s="125"/>
      <c r="L174" s="125"/>
      <c r="M174" s="125"/>
      <c r="N174" s="125"/>
      <c r="O174" s="125"/>
    </row>
    <row r="175" spans="2:15" x14ac:dyDescent="0.25">
      <c r="B175" s="125"/>
      <c r="C175" s="125"/>
      <c r="D175" s="125"/>
      <c r="E175" s="125"/>
      <c r="F175" s="125"/>
      <c r="G175" s="125"/>
      <c r="H175" s="125"/>
      <c r="I175" s="125"/>
      <c r="J175" s="125"/>
      <c r="K175" s="125"/>
      <c r="L175" s="125"/>
      <c r="M175" s="125"/>
      <c r="N175" s="125"/>
      <c r="O175" s="125"/>
    </row>
    <row r="176" spans="2:15" x14ac:dyDescent="0.25">
      <c r="B176" s="125"/>
      <c r="C176" s="125"/>
      <c r="D176" s="125"/>
      <c r="E176" s="125"/>
      <c r="F176" s="125"/>
      <c r="G176" s="125"/>
      <c r="H176" s="125"/>
      <c r="I176" s="125"/>
      <c r="J176" s="125"/>
      <c r="K176" s="125"/>
      <c r="L176" s="125"/>
      <c r="M176" s="125"/>
      <c r="N176" s="125"/>
      <c r="O176" s="125"/>
    </row>
    <row r="177" spans="2:15" x14ac:dyDescent="0.25">
      <c r="B177" s="125"/>
      <c r="C177" s="125"/>
      <c r="D177" s="125"/>
      <c r="E177" s="125"/>
      <c r="F177" s="125"/>
      <c r="G177" s="125"/>
      <c r="H177" s="125"/>
      <c r="I177" s="125"/>
      <c r="J177" s="125"/>
      <c r="K177" s="125"/>
      <c r="L177" s="125"/>
      <c r="M177" s="125"/>
      <c r="N177" s="125"/>
      <c r="O177" s="125"/>
    </row>
    <row r="178" spans="2:15" x14ac:dyDescent="0.25">
      <c r="B178" s="125"/>
      <c r="C178" s="125"/>
      <c r="D178" s="125"/>
      <c r="E178" s="125"/>
      <c r="F178" s="125"/>
      <c r="G178" s="125"/>
      <c r="H178" s="125"/>
      <c r="I178" s="125"/>
      <c r="J178" s="125"/>
      <c r="K178" s="125"/>
      <c r="L178" s="125"/>
      <c r="M178" s="125"/>
      <c r="N178" s="125"/>
      <c r="O178" s="125"/>
    </row>
    <row r="179" spans="2:15" x14ac:dyDescent="0.25">
      <c r="B179" s="125"/>
      <c r="C179" s="125"/>
      <c r="D179" s="125"/>
      <c r="E179" s="125"/>
      <c r="F179" s="125"/>
      <c r="G179" s="125"/>
      <c r="H179" s="125"/>
      <c r="I179" s="125"/>
      <c r="J179" s="125"/>
      <c r="K179" s="125"/>
      <c r="L179" s="125"/>
      <c r="M179" s="125"/>
      <c r="N179" s="125"/>
      <c r="O179" s="125"/>
    </row>
    <row r="180" spans="2:15" x14ac:dyDescent="0.25">
      <c r="B180" s="125"/>
      <c r="C180" s="125"/>
      <c r="D180" s="125"/>
      <c r="E180" s="125"/>
      <c r="F180" s="125"/>
      <c r="G180" s="125"/>
      <c r="H180" s="125"/>
      <c r="I180" s="125"/>
      <c r="J180" s="125"/>
      <c r="K180" s="125"/>
      <c r="L180" s="125"/>
      <c r="M180" s="125"/>
      <c r="N180" s="125"/>
      <c r="O180" s="125"/>
    </row>
    <row r="181" spans="2:15" x14ac:dyDescent="0.25">
      <c r="B181" s="125"/>
      <c r="C181" s="125"/>
      <c r="D181" s="125"/>
      <c r="E181" s="125"/>
      <c r="F181" s="125"/>
      <c r="G181" s="125"/>
      <c r="H181" s="125"/>
      <c r="I181" s="125"/>
      <c r="J181" s="125"/>
      <c r="K181" s="125"/>
      <c r="L181" s="125"/>
      <c r="M181" s="125"/>
      <c r="N181" s="125"/>
      <c r="O181" s="125"/>
    </row>
    <row r="182" spans="2:15" x14ac:dyDescent="0.25">
      <c r="B182" s="125"/>
      <c r="C182" s="125"/>
      <c r="D182" s="125"/>
      <c r="E182" s="125"/>
      <c r="F182" s="125"/>
      <c r="G182" s="125"/>
      <c r="H182" s="125"/>
      <c r="I182" s="125"/>
      <c r="J182" s="125"/>
      <c r="K182" s="125"/>
      <c r="L182" s="125"/>
      <c r="M182" s="125"/>
      <c r="N182" s="125"/>
      <c r="O182" s="125"/>
    </row>
    <row r="183" spans="2:15" x14ac:dyDescent="0.25">
      <c r="B183" s="125"/>
      <c r="C183" s="125"/>
      <c r="D183" s="125"/>
      <c r="E183" s="125"/>
      <c r="F183" s="125"/>
      <c r="G183" s="125"/>
      <c r="H183" s="125"/>
      <c r="I183" s="125"/>
      <c r="J183" s="125"/>
      <c r="K183" s="125"/>
      <c r="L183" s="125"/>
      <c r="M183" s="125"/>
      <c r="N183" s="125"/>
      <c r="O183" s="125"/>
    </row>
    <row r="184" spans="2:15" x14ac:dyDescent="0.25">
      <c r="B184" s="125"/>
      <c r="C184" s="125"/>
      <c r="D184" s="125"/>
      <c r="E184" s="125"/>
      <c r="F184" s="125"/>
      <c r="G184" s="125"/>
      <c r="H184" s="125"/>
      <c r="I184" s="125"/>
      <c r="J184" s="125"/>
      <c r="K184" s="125"/>
      <c r="L184" s="125"/>
      <c r="M184" s="125"/>
      <c r="N184" s="125"/>
      <c r="O184" s="125"/>
    </row>
    <row r="185" spans="2:15" x14ac:dyDescent="0.25">
      <c r="B185" s="125"/>
      <c r="C185" s="125"/>
      <c r="D185" s="125"/>
      <c r="E185" s="125"/>
      <c r="F185" s="125"/>
      <c r="G185" s="125"/>
      <c r="H185" s="125"/>
      <c r="I185" s="125"/>
      <c r="J185" s="125"/>
      <c r="K185" s="125"/>
      <c r="L185" s="125"/>
      <c r="M185" s="125"/>
      <c r="N185" s="125"/>
      <c r="O185" s="125"/>
    </row>
    <row r="186" spans="2:15" x14ac:dyDescent="0.25">
      <c r="B186" s="125"/>
      <c r="C186" s="125"/>
      <c r="D186" s="125"/>
      <c r="E186" s="125"/>
      <c r="F186" s="125"/>
      <c r="G186" s="125"/>
      <c r="H186" s="125"/>
      <c r="I186" s="125"/>
      <c r="J186" s="125"/>
      <c r="K186" s="125"/>
      <c r="L186" s="125"/>
      <c r="M186" s="125"/>
      <c r="N186" s="125"/>
      <c r="O186" s="125"/>
    </row>
    <row r="187" spans="2:15" x14ac:dyDescent="0.25">
      <c r="B187" s="125"/>
      <c r="C187" s="125"/>
      <c r="D187" s="125"/>
      <c r="E187" s="125"/>
      <c r="F187" s="125"/>
      <c r="G187" s="125"/>
      <c r="H187" s="125"/>
      <c r="I187" s="125"/>
      <c r="J187" s="125"/>
      <c r="K187" s="125"/>
      <c r="L187" s="125"/>
      <c r="M187" s="125"/>
      <c r="N187" s="125"/>
      <c r="O187" s="125"/>
    </row>
    <row r="188" spans="2:15" x14ac:dyDescent="0.25">
      <c r="B188" s="125"/>
      <c r="C188" s="125"/>
      <c r="D188" s="125"/>
      <c r="E188" s="125"/>
      <c r="F188" s="125"/>
      <c r="G188" s="125"/>
      <c r="H188" s="125"/>
      <c r="I188" s="125"/>
      <c r="J188" s="125"/>
      <c r="K188" s="125"/>
      <c r="L188" s="125"/>
      <c r="M188" s="125"/>
      <c r="N188" s="125"/>
      <c r="O188" s="125"/>
    </row>
    <row r="189" spans="2:15" x14ac:dyDescent="0.25">
      <c r="B189" s="125"/>
      <c r="C189" s="125"/>
      <c r="D189" s="125"/>
      <c r="E189" s="125"/>
      <c r="F189" s="125"/>
      <c r="G189" s="125"/>
      <c r="H189" s="125"/>
      <c r="I189" s="125"/>
      <c r="J189" s="125"/>
      <c r="K189" s="125"/>
      <c r="L189" s="125"/>
      <c r="M189" s="125"/>
      <c r="N189" s="125"/>
      <c r="O189" s="125"/>
    </row>
    <row r="190" spans="2:15" x14ac:dyDescent="0.25">
      <c r="B190" s="125"/>
      <c r="C190" s="125"/>
      <c r="D190" s="125"/>
      <c r="E190" s="125"/>
      <c r="F190" s="125"/>
      <c r="G190" s="125"/>
      <c r="H190" s="125"/>
      <c r="I190" s="125"/>
      <c r="J190" s="125"/>
      <c r="K190" s="125"/>
      <c r="L190" s="125"/>
      <c r="M190" s="125"/>
      <c r="N190" s="125"/>
      <c r="O190" s="125"/>
    </row>
    <row r="191" spans="2:15" x14ac:dyDescent="0.25">
      <c r="B191" s="125"/>
      <c r="C191" s="125"/>
      <c r="D191" s="125"/>
      <c r="E191" s="125"/>
      <c r="F191" s="125"/>
      <c r="G191" s="125"/>
      <c r="H191" s="125"/>
      <c r="I191" s="125"/>
      <c r="J191" s="125"/>
      <c r="K191" s="125"/>
      <c r="L191" s="125"/>
      <c r="M191" s="125"/>
      <c r="N191" s="125"/>
      <c r="O191" s="125"/>
    </row>
    <row r="192" spans="2:15" x14ac:dyDescent="0.25">
      <c r="B192" s="125"/>
      <c r="C192" s="125"/>
      <c r="D192" s="125"/>
      <c r="E192" s="125"/>
      <c r="F192" s="125"/>
      <c r="G192" s="125"/>
      <c r="H192" s="125"/>
      <c r="I192" s="125"/>
      <c r="J192" s="125"/>
      <c r="K192" s="125"/>
      <c r="L192" s="125"/>
      <c r="M192" s="125"/>
      <c r="N192" s="125"/>
      <c r="O192" s="125"/>
    </row>
    <row r="193" spans="2:15" x14ac:dyDescent="0.25">
      <c r="B193" s="125"/>
      <c r="C193" s="125"/>
      <c r="D193" s="125"/>
      <c r="E193" s="125"/>
      <c r="F193" s="125"/>
      <c r="G193" s="125"/>
      <c r="H193" s="125"/>
      <c r="I193" s="125"/>
      <c r="J193" s="125"/>
      <c r="K193" s="125"/>
      <c r="L193" s="125"/>
      <c r="M193" s="125"/>
      <c r="N193" s="125"/>
      <c r="O193" s="125"/>
    </row>
    <row r="194" spans="2:15" x14ac:dyDescent="0.25">
      <c r="B194" s="125"/>
      <c r="C194" s="125"/>
      <c r="D194" s="125"/>
      <c r="E194" s="125"/>
      <c r="F194" s="125"/>
      <c r="G194" s="125"/>
      <c r="H194" s="125"/>
      <c r="I194" s="125"/>
      <c r="J194" s="125"/>
      <c r="K194" s="125"/>
      <c r="L194" s="125"/>
      <c r="M194" s="125"/>
      <c r="N194" s="125"/>
      <c r="O194" s="125"/>
    </row>
    <row r="195" spans="2:15" x14ac:dyDescent="0.25">
      <c r="B195" s="125"/>
      <c r="C195" s="125"/>
      <c r="D195" s="125"/>
      <c r="E195" s="125"/>
      <c r="F195" s="125"/>
      <c r="G195" s="125"/>
      <c r="H195" s="125"/>
      <c r="I195" s="125"/>
      <c r="J195" s="125"/>
      <c r="K195" s="125"/>
      <c r="L195" s="125"/>
      <c r="M195" s="125"/>
      <c r="N195" s="125"/>
      <c r="O195" s="125"/>
    </row>
    <row r="196" spans="2:15" x14ac:dyDescent="0.25">
      <c r="B196" s="125"/>
      <c r="C196" s="125"/>
      <c r="D196" s="125"/>
      <c r="E196" s="125"/>
      <c r="F196" s="125"/>
      <c r="G196" s="125"/>
      <c r="H196" s="125"/>
      <c r="I196" s="125"/>
      <c r="J196" s="125"/>
      <c r="K196" s="125"/>
      <c r="L196" s="125"/>
      <c r="M196" s="125"/>
      <c r="N196" s="125"/>
      <c r="O196" s="125"/>
    </row>
    <row r="197" spans="2:15" x14ac:dyDescent="0.25">
      <c r="B197" s="125"/>
      <c r="C197" s="125"/>
      <c r="D197" s="125"/>
      <c r="E197" s="125"/>
      <c r="F197" s="125"/>
      <c r="G197" s="125"/>
      <c r="H197" s="125"/>
      <c r="I197" s="125"/>
      <c r="J197" s="125"/>
      <c r="K197" s="125"/>
      <c r="L197" s="125"/>
      <c r="M197" s="125"/>
      <c r="N197" s="125"/>
      <c r="O197" s="125"/>
    </row>
    <row r="198" spans="2:15" x14ac:dyDescent="0.25">
      <c r="B198" s="125"/>
      <c r="C198" s="125"/>
      <c r="D198" s="125"/>
      <c r="E198" s="125"/>
      <c r="F198" s="125"/>
      <c r="G198" s="125"/>
      <c r="H198" s="125"/>
      <c r="I198" s="125"/>
      <c r="J198" s="125"/>
      <c r="K198" s="125"/>
      <c r="L198" s="125"/>
      <c r="M198" s="125"/>
      <c r="N198" s="125"/>
      <c r="O198" s="125"/>
    </row>
    <row r="199" spans="2:15" x14ac:dyDescent="0.25">
      <c r="B199" s="125"/>
      <c r="C199" s="125"/>
      <c r="D199" s="125"/>
      <c r="E199" s="125"/>
      <c r="F199" s="125"/>
      <c r="G199" s="125"/>
      <c r="H199" s="125"/>
      <c r="I199" s="125"/>
      <c r="J199" s="125"/>
      <c r="K199" s="125"/>
      <c r="L199" s="125"/>
      <c r="M199" s="125"/>
      <c r="N199" s="125"/>
      <c r="O199" s="125"/>
    </row>
    <row r="200" spans="2:15" x14ac:dyDescent="0.25">
      <c r="B200" s="125"/>
      <c r="C200" s="125"/>
      <c r="D200" s="125"/>
      <c r="E200" s="125"/>
      <c r="F200" s="125"/>
      <c r="G200" s="125"/>
      <c r="H200" s="125"/>
      <c r="I200" s="125"/>
      <c r="J200" s="125"/>
      <c r="K200" s="125"/>
      <c r="L200" s="125"/>
      <c r="M200" s="125"/>
      <c r="N200" s="125"/>
      <c r="O200" s="125"/>
    </row>
    <row r="201" spans="2:15" x14ac:dyDescent="0.25">
      <c r="B201" s="125"/>
      <c r="C201" s="125"/>
      <c r="D201" s="125"/>
      <c r="E201" s="125"/>
      <c r="F201" s="125"/>
      <c r="G201" s="125"/>
      <c r="H201" s="125"/>
      <c r="I201" s="125"/>
      <c r="J201" s="125"/>
      <c r="K201" s="125"/>
      <c r="L201" s="125"/>
      <c r="M201" s="125"/>
      <c r="N201" s="125"/>
      <c r="O201" s="125"/>
    </row>
    <row r="202" spans="2:15" x14ac:dyDescent="0.25">
      <c r="B202" s="125"/>
      <c r="C202" s="125"/>
      <c r="D202" s="125"/>
      <c r="E202" s="125"/>
      <c r="F202" s="125"/>
      <c r="G202" s="125"/>
      <c r="H202" s="125"/>
      <c r="I202" s="125"/>
      <c r="J202" s="125"/>
      <c r="K202" s="125"/>
      <c r="L202" s="125"/>
      <c r="M202" s="125"/>
      <c r="N202" s="125"/>
      <c r="O202" s="125"/>
    </row>
    <row r="203" spans="2:15" x14ac:dyDescent="0.25">
      <c r="B203" s="125"/>
      <c r="C203" s="125"/>
      <c r="D203" s="125"/>
      <c r="E203" s="125"/>
      <c r="F203" s="125"/>
      <c r="G203" s="125"/>
      <c r="H203" s="125"/>
      <c r="I203" s="125"/>
      <c r="J203" s="125"/>
      <c r="K203" s="125"/>
      <c r="L203" s="125"/>
      <c r="M203" s="125"/>
      <c r="N203" s="125"/>
      <c r="O203" s="125"/>
    </row>
    <row r="204" spans="2:15" x14ac:dyDescent="0.25">
      <c r="B204" s="125"/>
      <c r="C204" s="125"/>
      <c r="D204" s="125"/>
      <c r="E204" s="125"/>
      <c r="F204" s="125"/>
      <c r="G204" s="125"/>
      <c r="H204" s="125"/>
      <c r="I204" s="125"/>
      <c r="J204" s="125"/>
      <c r="K204" s="125"/>
      <c r="L204" s="125"/>
      <c r="M204" s="125"/>
      <c r="N204" s="125"/>
      <c r="O204" s="125"/>
    </row>
    <row r="205" spans="2:15" x14ac:dyDescent="0.25">
      <c r="B205" s="125"/>
      <c r="C205" s="125"/>
      <c r="D205" s="125"/>
      <c r="E205" s="125"/>
      <c r="F205" s="125"/>
      <c r="G205" s="125"/>
      <c r="H205" s="125"/>
      <c r="I205" s="125"/>
      <c r="J205" s="125"/>
      <c r="K205" s="125"/>
      <c r="L205" s="125"/>
      <c r="M205" s="125"/>
      <c r="N205" s="125"/>
      <c r="O205" s="125"/>
    </row>
    <row r="206" spans="2:15" x14ac:dyDescent="0.25">
      <c r="B206" s="125"/>
      <c r="C206" s="125"/>
      <c r="D206" s="125"/>
      <c r="E206" s="125"/>
      <c r="F206" s="125"/>
      <c r="G206" s="125"/>
      <c r="H206" s="125"/>
      <c r="I206" s="125"/>
      <c r="J206" s="125"/>
      <c r="K206" s="125"/>
      <c r="L206" s="125"/>
      <c r="M206" s="125"/>
      <c r="N206" s="125"/>
      <c r="O206" s="125"/>
    </row>
    <row r="207" spans="2:15" x14ac:dyDescent="0.25">
      <c r="B207" s="125"/>
      <c r="C207" s="125"/>
      <c r="D207" s="125"/>
      <c r="E207" s="125"/>
      <c r="F207" s="125"/>
      <c r="G207" s="125"/>
      <c r="H207" s="125"/>
      <c r="I207" s="125"/>
      <c r="J207" s="125"/>
      <c r="K207" s="125"/>
      <c r="L207" s="125"/>
      <c r="M207" s="125"/>
      <c r="N207" s="125"/>
      <c r="O207" s="125"/>
    </row>
    <row r="208" spans="2:15" x14ac:dyDescent="0.25">
      <c r="B208" s="125"/>
      <c r="C208" s="125"/>
      <c r="D208" s="125"/>
      <c r="E208" s="125"/>
      <c r="F208" s="125"/>
      <c r="G208" s="125"/>
      <c r="H208" s="125"/>
      <c r="I208" s="125"/>
      <c r="J208" s="125"/>
      <c r="K208" s="125"/>
      <c r="L208" s="125"/>
      <c r="M208" s="125"/>
      <c r="N208" s="125"/>
      <c r="O208" s="125"/>
    </row>
    <row r="209" spans="2:15" x14ac:dyDescent="0.25">
      <c r="B209" s="125"/>
      <c r="C209" s="125"/>
      <c r="D209" s="125"/>
      <c r="E209" s="125"/>
      <c r="F209" s="125"/>
      <c r="G209" s="125"/>
      <c r="H209" s="125"/>
      <c r="I209" s="125"/>
      <c r="J209" s="125"/>
      <c r="K209" s="125"/>
      <c r="L209" s="125"/>
      <c r="M209" s="125"/>
      <c r="N209" s="125"/>
      <c r="O209" s="125"/>
    </row>
    <row r="210" spans="2:15" x14ac:dyDescent="0.25">
      <c r="B210" s="125"/>
      <c r="C210" s="125"/>
      <c r="D210" s="125"/>
      <c r="E210" s="125"/>
      <c r="F210" s="125"/>
      <c r="G210" s="125"/>
      <c r="H210" s="125"/>
      <c r="I210" s="125"/>
      <c r="J210" s="125"/>
      <c r="K210" s="125"/>
      <c r="L210" s="125"/>
      <c r="M210" s="125"/>
      <c r="N210" s="125"/>
      <c r="O210" s="125"/>
    </row>
    <row r="211" spans="2:15" x14ac:dyDescent="0.25">
      <c r="B211" s="125"/>
      <c r="C211" s="125"/>
      <c r="D211" s="125"/>
      <c r="E211" s="125"/>
      <c r="F211" s="125"/>
      <c r="G211" s="125"/>
      <c r="H211" s="125"/>
      <c r="I211" s="125"/>
      <c r="J211" s="125"/>
      <c r="K211" s="125"/>
      <c r="L211" s="125"/>
      <c r="M211" s="125"/>
      <c r="N211" s="125"/>
      <c r="O211" s="125"/>
    </row>
    <row r="212" spans="2:15" x14ac:dyDescent="0.25">
      <c r="B212" s="125"/>
      <c r="C212" s="125"/>
      <c r="D212" s="125"/>
      <c r="E212" s="125"/>
      <c r="F212" s="125"/>
      <c r="G212" s="125"/>
      <c r="H212" s="125"/>
      <c r="I212" s="125"/>
      <c r="J212" s="125"/>
      <c r="K212" s="125"/>
      <c r="L212" s="125"/>
      <c r="M212" s="125"/>
      <c r="N212" s="125"/>
      <c r="O212" s="125"/>
    </row>
    <row r="213" spans="2:15" x14ac:dyDescent="0.25">
      <c r="B213" s="125"/>
      <c r="C213" s="125"/>
      <c r="D213" s="125"/>
      <c r="E213" s="125"/>
      <c r="F213" s="125"/>
      <c r="G213" s="125"/>
      <c r="H213" s="125"/>
      <c r="I213" s="125"/>
      <c r="J213" s="125"/>
      <c r="K213" s="125"/>
      <c r="L213" s="125"/>
      <c r="M213" s="125"/>
      <c r="N213" s="125"/>
      <c r="O213" s="125"/>
    </row>
    <row r="214" spans="2:15" x14ac:dyDescent="0.25">
      <c r="B214" s="125"/>
      <c r="C214" s="125"/>
      <c r="D214" s="125"/>
      <c r="E214" s="125"/>
      <c r="F214" s="125"/>
      <c r="G214" s="125"/>
      <c r="H214" s="125"/>
      <c r="I214" s="125"/>
      <c r="J214" s="125"/>
      <c r="K214" s="125"/>
      <c r="L214" s="125"/>
      <c r="M214" s="125"/>
      <c r="N214" s="125"/>
      <c r="O214" s="125"/>
    </row>
    <row r="215" spans="2:15" x14ac:dyDescent="0.25">
      <c r="B215" s="125"/>
      <c r="C215" s="125"/>
      <c r="D215" s="125"/>
      <c r="E215" s="125"/>
      <c r="F215" s="125"/>
      <c r="G215" s="125"/>
      <c r="H215" s="125"/>
      <c r="I215" s="125"/>
      <c r="J215" s="125"/>
      <c r="K215" s="125"/>
      <c r="L215" s="125"/>
      <c r="M215" s="125"/>
      <c r="N215" s="125"/>
      <c r="O215" s="125"/>
    </row>
    <row r="216" spans="2:15" x14ac:dyDescent="0.25">
      <c r="B216" s="125"/>
      <c r="C216" s="125"/>
      <c r="D216" s="125"/>
      <c r="E216" s="125"/>
      <c r="F216" s="125"/>
      <c r="G216" s="125"/>
      <c r="H216" s="125"/>
      <c r="I216" s="125"/>
      <c r="J216" s="125"/>
      <c r="K216" s="125"/>
      <c r="L216" s="125"/>
      <c r="M216" s="125"/>
      <c r="N216" s="125"/>
      <c r="O216" s="125"/>
    </row>
    <row r="217" spans="2:15" x14ac:dyDescent="0.25">
      <c r="B217" s="125"/>
      <c r="C217" s="125"/>
      <c r="D217" s="125"/>
      <c r="E217" s="125"/>
      <c r="F217" s="125"/>
      <c r="G217" s="125"/>
      <c r="H217" s="125"/>
      <c r="I217" s="125"/>
      <c r="J217" s="125"/>
      <c r="K217" s="125"/>
      <c r="L217" s="125"/>
      <c r="M217" s="125"/>
      <c r="N217" s="125"/>
      <c r="O217" s="125"/>
    </row>
    <row r="218" spans="2:15" x14ac:dyDescent="0.25">
      <c r="B218" s="125"/>
      <c r="C218" s="125"/>
      <c r="D218" s="125"/>
      <c r="E218" s="125"/>
      <c r="F218" s="125"/>
      <c r="G218" s="125"/>
      <c r="H218" s="125"/>
      <c r="I218" s="125"/>
      <c r="J218" s="125"/>
      <c r="K218" s="125"/>
      <c r="L218" s="125"/>
      <c r="M218" s="125"/>
      <c r="N218" s="125"/>
      <c r="O218" s="125"/>
    </row>
    <row r="219" spans="2:15" x14ac:dyDescent="0.25">
      <c r="B219" s="125"/>
      <c r="C219" s="125"/>
      <c r="D219" s="125"/>
      <c r="E219" s="125"/>
      <c r="F219" s="125"/>
      <c r="G219" s="125"/>
      <c r="H219" s="125"/>
      <c r="I219" s="125"/>
      <c r="J219" s="125"/>
      <c r="K219" s="125"/>
      <c r="L219" s="125"/>
      <c r="M219" s="125"/>
      <c r="N219" s="125"/>
      <c r="O219" s="125"/>
    </row>
    <row r="220" spans="2:15" x14ac:dyDescent="0.25">
      <c r="B220" s="125"/>
      <c r="C220" s="125"/>
      <c r="D220" s="125"/>
      <c r="E220" s="125"/>
      <c r="F220" s="125"/>
      <c r="G220" s="125"/>
      <c r="H220" s="125"/>
      <c r="I220" s="125"/>
      <c r="J220" s="125"/>
      <c r="K220" s="125"/>
      <c r="L220" s="125"/>
      <c r="M220" s="125"/>
      <c r="N220" s="125"/>
      <c r="O220" s="125"/>
    </row>
    <row r="221" spans="2:15" x14ac:dyDescent="0.25">
      <c r="B221" s="125"/>
      <c r="C221" s="125"/>
      <c r="D221" s="125"/>
      <c r="E221" s="125"/>
      <c r="F221" s="125"/>
      <c r="G221" s="125"/>
      <c r="H221" s="125"/>
      <c r="I221" s="125"/>
      <c r="J221" s="125"/>
      <c r="K221" s="125"/>
      <c r="L221" s="125"/>
      <c r="M221" s="125"/>
      <c r="N221" s="125"/>
      <c r="O221" s="125"/>
    </row>
    <row r="222" spans="2:15" x14ac:dyDescent="0.25">
      <c r="B222" s="125"/>
      <c r="C222" s="125"/>
      <c r="D222" s="125"/>
      <c r="E222" s="125"/>
      <c r="F222" s="125"/>
      <c r="G222" s="125"/>
      <c r="H222" s="125"/>
      <c r="I222" s="125"/>
      <c r="J222" s="125"/>
      <c r="K222" s="125"/>
      <c r="L222" s="125"/>
      <c r="M222" s="125"/>
      <c r="N222" s="125"/>
      <c r="O222" s="125"/>
    </row>
    <row r="223" spans="2:15" x14ac:dyDescent="0.25">
      <c r="B223" s="125"/>
      <c r="C223" s="125"/>
      <c r="D223" s="125"/>
      <c r="E223" s="125"/>
      <c r="F223" s="125"/>
      <c r="G223" s="125"/>
      <c r="H223" s="125"/>
      <c r="I223" s="125"/>
      <c r="J223" s="125"/>
      <c r="K223" s="125"/>
      <c r="L223" s="125"/>
      <c r="M223" s="125"/>
      <c r="N223" s="125"/>
      <c r="O223" s="125"/>
    </row>
    <row r="224" spans="2:15" x14ac:dyDescent="0.25">
      <c r="B224" s="125"/>
      <c r="C224" s="125"/>
      <c r="D224" s="125"/>
      <c r="E224" s="125"/>
      <c r="F224" s="125"/>
      <c r="G224" s="125"/>
      <c r="H224" s="125"/>
      <c r="I224" s="125"/>
      <c r="J224" s="125"/>
      <c r="K224" s="125"/>
      <c r="L224" s="125"/>
      <c r="M224" s="125"/>
      <c r="N224" s="125"/>
      <c r="O224" s="125"/>
    </row>
    <row r="225" spans="2:15" x14ac:dyDescent="0.25">
      <c r="B225" s="125"/>
      <c r="C225" s="125"/>
      <c r="D225" s="125"/>
      <c r="E225" s="125"/>
      <c r="F225" s="125"/>
      <c r="G225" s="125"/>
      <c r="H225" s="125"/>
      <c r="I225" s="125"/>
      <c r="J225" s="125"/>
      <c r="K225" s="125"/>
      <c r="L225" s="125"/>
      <c r="M225" s="125"/>
      <c r="N225" s="125"/>
      <c r="O225" s="125"/>
    </row>
    <row r="226" spans="2:15" x14ac:dyDescent="0.25">
      <c r="B226" s="125"/>
      <c r="C226" s="125"/>
      <c r="D226" s="125"/>
      <c r="E226" s="125"/>
      <c r="F226" s="125"/>
      <c r="G226" s="125"/>
      <c r="H226" s="125"/>
      <c r="I226" s="125"/>
      <c r="J226" s="125"/>
      <c r="K226" s="125"/>
      <c r="L226" s="125"/>
      <c r="M226" s="125"/>
      <c r="N226" s="125"/>
      <c r="O226" s="125"/>
    </row>
    <row r="227" spans="2:15" x14ac:dyDescent="0.25">
      <c r="B227" s="125"/>
      <c r="C227" s="125"/>
      <c r="D227" s="125"/>
      <c r="E227" s="125"/>
      <c r="F227" s="125"/>
      <c r="G227" s="125"/>
      <c r="H227" s="125"/>
      <c r="I227" s="125"/>
      <c r="J227" s="125"/>
      <c r="K227" s="125"/>
      <c r="L227" s="125"/>
      <c r="M227" s="125"/>
      <c r="N227" s="125"/>
      <c r="O227" s="125"/>
    </row>
    <row r="228" spans="2:15" x14ac:dyDescent="0.25">
      <c r="B228" s="125"/>
      <c r="C228" s="125"/>
      <c r="D228" s="125"/>
      <c r="E228" s="125"/>
      <c r="F228" s="125"/>
      <c r="G228" s="125"/>
      <c r="H228" s="125"/>
      <c r="I228" s="125"/>
      <c r="J228" s="125"/>
      <c r="K228" s="125"/>
      <c r="L228" s="125"/>
      <c r="M228" s="125"/>
      <c r="N228" s="125"/>
      <c r="O228" s="125"/>
    </row>
    <row r="229" spans="2:15" x14ac:dyDescent="0.25">
      <c r="B229" s="125"/>
      <c r="C229" s="125"/>
      <c r="D229" s="125"/>
      <c r="E229" s="125"/>
      <c r="F229" s="125"/>
      <c r="G229" s="125"/>
      <c r="H229" s="125"/>
      <c r="I229" s="125"/>
      <c r="J229" s="125"/>
      <c r="K229" s="125"/>
      <c r="L229" s="125"/>
      <c r="M229" s="125"/>
      <c r="N229" s="125"/>
      <c r="O229" s="125"/>
    </row>
    <row r="230" spans="2:15" x14ac:dyDescent="0.25">
      <c r="B230" s="125"/>
      <c r="C230" s="125"/>
      <c r="D230" s="125"/>
      <c r="E230" s="125"/>
      <c r="F230" s="125"/>
      <c r="G230" s="125"/>
      <c r="H230" s="125"/>
      <c r="I230" s="125"/>
      <c r="J230" s="125"/>
      <c r="K230" s="125"/>
      <c r="L230" s="125"/>
      <c r="M230" s="125"/>
      <c r="N230" s="125"/>
      <c r="O230" s="125"/>
    </row>
    <row r="231" spans="2:15" x14ac:dyDescent="0.25">
      <c r="B231" s="125"/>
      <c r="C231" s="125"/>
      <c r="D231" s="125"/>
      <c r="E231" s="125"/>
      <c r="F231" s="125"/>
      <c r="G231" s="125"/>
      <c r="H231" s="125"/>
      <c r="I231" s="125"/>
      <c r="J231" s="125"/>
      <c r="K231" s="125"/>
      <c r="L231" s="125"/>
      <c r="M231" s="125"/>
      <c r="N231" s="125"/>
      <c r="O231" s="125"/>
    </row>
    <row r="232" spans="2:15" x14ac:dyDescent="0.25">
      <c r="B232" s="125"/>
      <c r="C232" s="125"/>
      <c r="D232" s="125"/>
      <c r="E232" s="125"/>
      <c r="F232" s="125"/>
      <c r="G232" s="125"/>
      <c r="H232" s="125"/>
      <c r="I232" s="125"/>
      <c r="J232" s="125"/>
      <c r="K232" s="125"/>
      <c r="L232" s="125"/>
      <c r="M232" s="125"/>
      <c r="N232" s="125"/>
      <c r="O232" s="125"/>
    </row>
    <row r="233" spans="2:15" x14ac:dyDescent="0.25">
      <c r="B233" s="125"/>
      <c r="C233" s="125"/>
      <c r="D233" s="125"/>
      <c r="E233" s="125"/>
      <c r="F233" s="125"/>
      <c r="G233" s="125"/>
      <c r="H233" s="125"/>
      <c r="I233" s="125"/>
      <c r="J233" s="125"/>
      <c r="K233" s="125"/>
      <c r="L233" s="125"/>
      <c r="M233" s="125"/>
      <c r="N233" s="125"/>
      <c r="O233" s="125"/>
    </row>
    <row r="234" spans="2:15" x14ac:dyDescent="0.25">
      <c r="B234" s="125"/>
      <c r="C234" s="125"/>
      <c r="D234" s="125"/>
      <c r="E234" s="125"/>
      <c r="F234" s="125"/>
      <c r="G234" s="125"/>
      <c r="H234" s="125"/>
      <c r="I234" s="125"/>
      <c r="J234" s="125"/>
      <c r="K234" s="125"/>
      <c r="L234" s="125"/>
      <c r="M234" s="125"/>
      <c r="N234" s="125"/>
      <c r="O234" s="125"/>
    </row>
    <row r="235" spans="2:15" x14ac:dyDescent="0.25">
      <c r="B235" s="125"/>
      <c r="C235" s="125"/>
      <c r="D235" s="125"/>
      <c r="E235" s="125"/>
      <c r="F235" s="125"/>
      <c r="G235" s="125"/>
      <c r="H235" s="125"/>
      <c r="I235" s="125"/>
      <c r="J235" s="125"/>
      <c r="K235" s="125"/>
      <c r="L235" s="125"/>
      <c r="M235" s="125"/>
      <c r="N235" s="125"/>
      <c r="O235" s="125"/>
    </row>
    <row r="236" spans="2:15" x14ac:dyDescent="0.25">
      <c r="B236" s="125"/>
      <c r="C236" s="125"/>
      <c r="D236" s="125"/>
      <c r="E236" s="125"/>
      <c r="F236" s="125"/>
      <c r="G236" s="125"/>
      <c r="H236" s="125"/>
      <c r="I236" s="125"/>
      <c r="J236" s="125"/>
      <c r="K236" s="125"/>
      <c r="L236" s="125"/>
      <c r="M236" s="125"/>
      <c r="N236" s="125"/>
      <c r="O236" s="125"/>
    </row>
    <row r="237" spans="2:15" x14ac:dyDescent="0.25">
      <c r="B237" s="125"/>
      <c r="C237" s="125"/>
      <c r="D237" s="125"/>
      <c r="E237" s="125"/>
      <c r="F237" s="125"/>
      <c r="G237" s="125"/>
      <c r="H237" s="125"/>
      <c r="I237" s="125"/>
      <c r="J237" s="125"/>
      <c r="K237" s="125"/>
      <c r="L237" s="125"/>
      <c r="M237" s="125"/>
      <c r="N237" s="125"/>
      <c r="O237" s="125"/>
    </row>
    <row r="238" spans="2:15" x14ac:dyDescent="0.25">
      <c r="B238" s="125"/>
      <c r="C238" s="125"/>
      <c r="D238" s="125"/>
      <c r="E238" s="125"/>
      <c r="F238" s="125"/>
      <c r="G238" s="125"/>
      <c r="H238" s="125"/>
      <c r="I238" s="125"/>
      <c r="J238" s="125"/>
      <c r="K238" s="125"/>
      <c r="L238" s="125"/>
      <c r="M238" s="125"/>
      <c r="N238" s="125"/>
      <c r="O238" s="125"/>
    </row>
    <row r="239" spans="2:15" x14ac:dyDescent="0.25">
      <c r="B239" s="125"/>
      <c r="C239" s="125"/>
      <c r="D239" s="125"/>
      <c r="E239" s="125"/>
      <c r="F239" s="125"/>
      <c r="G239" s="125"/>
      <c r="H239" s="125"/>
      <c r="I239" s="125"/>
      <c r="J239" s="125"/>
      <c r="K239" s="125"/>
      <c r="L239" s="125"/>
      <c r="M239" s="125"/>
      <c r="N239" s="125"/>
      <c r="O239" s="125"/>
    </row>
    <row r="240" spans="2:15" x14ac:dyDescent="0.25">
      <c r="B240" s="125"/>
      <c r="C240" s="125"/>
      <c r="D240" s="125"/>
      <c r="E240" s="125"/>
      <c r="F240" s="125"/>
      <c r="G240" s="125"/>
      <c r="H240" s="125"/>
      <c r="I240" s="125"/>
      <c r="J240" s="125"/>
      <c r="K240" s="125"/>
      <c r="L240" s="125"/>
      <c r="M240" s="125"/>
      <c r="N240" s="125"/>
      <c r="O240" s="125"/>
    </row>
    <row r="241" spans="2:15" x14ac:dyDescent="0.25">
      <c r="B241" s="125"/>
      <c r="C241" s="125"/>
      <c r="D241" s="125"/>
      <c r="E241" s="125"/>
      <c r="F241" s="125"/>
      <c r="G241" s="125"/>
      <c r="H241" s="125"/>
      <c r="I241" s="125"/>
      <c r="J241" s="125"/>
      <c r="K241" s="125"/>
      <c r="L241" s="125"/>
      <c r="M241" s="125"/>
      <c r="N241" s="125"/>
      <c r="O241" s="125"/>
    </row>
    <row r="242" spans="2:15" x14ac:dyDescent="0.25">
      <c r="B242" s="125"/>
      <c r="C242" s="125"/>
      <c r="D242" s="125"/>
      <c r="E242" s="125"/>
      <c r="F242" s="125"/>
      <c r="G242" s="125"/>
      <c r="H242" s="125"/>
      <c r="I242" s="125"/>
      <c r="J242" s="125"/>
      <c r="K242" s="125"/>
      <c r="L242" s="125"/>
      <c r="M242" s="125"/>
      <c r="N242" s="125"/>
      <c r="O242" s="125"/>
    </row>
    <row r="243" spans="2:15" x14ac:dyDescent="0.25">
      <c r="B243" s="125"/>
      <c r="C243" s="125"/>
      <c r="D243" s="125"/>
      <c r="E243" s="125"/>
      <c r="F243" s="125"/>
      <c r="G243" s="125"/>
      <c r="H243" s="125"/>
      <c r="I243" s="125"/>
      <c r="J243" s="125"/>
      <c r="K243" s="125"/>
      <c r="L243" s="125"/>
      <c r="M243" s="125"/>
      <c r="N243" s="125"/>
      <c r="O243" s="125"/>
    </row>
    <row r="244" spans="2:15" x14ac:dyDescent="0.25">
      <c r="B244" s="125"/>
      <c r="C244" s="125"/>
      <c r="D244" s="125"/>
      <c r="E244" s="125"/>
      <c r="F244" s="125"/>
      <c r="G244" s="125"/>
      <c r="H244" s="125"/>
      <c r="I244" s="125"/>
      <c r="J244" s="125"/>
      <c r="K244" s="125"/>
      <c r="L244" s="125"/>
      <c r="M244" s="125"/>
      <c r="N244" s="125"/>
      <c r="O244" s="125"/>
    </row>
    <row r="245" spans="2:15" x14ac:dyDescent="0.25">
      <c r="B245" s="125"/>
      <c r="C245" s="125"/>
      <c r="D245" s="125"/>
      <c r="E245" s="125"/>
      <c r="F245" s="125"/>
      <c r="G245" s="125"/>
      <c r="H245" s="125"/>
      <c r="I245" s="125"/>
      <c r="J245" s="125"/>
      <c r="K245" s="125"/>
      <c r="L245" s="125"/>
      <c r="M245" s="125"/>
      <c r="N245" s="125"/>
      <c r="O245" s="125"/>
    </row>
    <row r="246" spans="2:15" x14ac:dyDescent="0.25">
      <c r="B246" s="125"/>
      <c r="C246" s="125"/>
      <c r="D246" s="125"/>
      <c r="E246" s="125"/>
      <c r="F246" s="125"/>
      <c r="G246" s="125"/>
      <c r="H246" s="125"/>
      <c r="I246" s="125"/>
      <c r="J246" s="125"/>
      <c r="K246" s="125"/>
      <c r="L246" s="125"/>
      <c r="M246" s="125"/>
      <c r="N246" s="125"/>
      <c r="O246" s="125"/>
    </row>
    <row r="247" spans="2:15" x14ac:dyDescent="0.25">
      <c r="B247" s="125"/>
      <c r="C247" s="125"/>
      <c r="D247" s="125"/>
      <c r="E247" s="125"/>
      <c r="F247" s="125"/>
      <c r="G247" s="125"/>
      <c r="H247" s="125"/>
      <c r="I247" s="125"/>
      <c r="J247" s="125"/>
      <c r="K247" s="125"/>
      <c r="L247" s="125"/>
      <c r="M247" s="125"/>
      <c r="N247" s="125"/>
      <c r="O247" s="125"/>
    </row>
    <row r="248" spans="2:15" x14ac:dyDescent="0.25">
      <c r="B248" s="125"/>
      <c r="C248" s="125"/>
      <c r="D248" s="125"/>
      <c r="E248" s="125"/>
      <c r="F248" s="125"/>
      <c r="G248" s="125"/>
      <c r="H248" s="125"/>
      <c r="I248" s="125"/>
      <c r="J248" s="125"/>
      <c r="K248" s="125"/>
      <c r="L248" s="125"/>
      <c r="M248" s="125"/>
      <c r="N248" s="125"/>
      <c r="O248" s="125"/>
    </row>
    <row r="249" spans="2:15" x14ac:dyDescent="0.25">
      <c r="B249" s="125"/>
      <c r="C249" s="125"/>
      <c r="D249" s="125"/>
      <c r="E249" s="125"/>
      <c r="F249" s="125"/>
      <c r="G249" s="125"/>
      <c r="H249" s="125"/>
      <c r="I249" s="125"/>
      <c r="J249" s="125"/>
      <c r="K249" s="125"/>
      <c r="L249" s="125"/>
      <c r="M249" s="125"/>
      <c r="N249" s="125"/>
      <c r="O249" s="125"/>
    </row>
    <row r="250" spans="2:15" x14ac:dyDescent="0.25">
      <c r="B250" s="125"/>
      <c r="C250" s="125"/>
      <c r="D250" s="125"/>
      <c r="E250" s="125"/>
      <c r="F250" s="125"/>
      <c r="G250" s="125"/>
      <c r="H250" s="125"/>
      <c r="I250" s="125"/>
      <c r="J250" s="125"/>
      <c r="K250" s="125"/>
      <c r="L250" s="125"/>
      <c r="M250" s="125"/>
      <c r="N250" s="125"/>
      <c r="O250" s="125"/>
    </row>
    <row r="251" spans="2:15" x14ac:dyDescent="0.25">
      <c r="B251" s="125"/>
      <c r="C251" s="125"/>
      <c r="D251" s="125"/>
      <c r="E251" s="125"/>
      <c r="F251" s="125"/>
      <c r="G251" s="125"/>
      <c r="H251" s="125"/>
      <c r="I251" s="125"/>
      <c r="J251" s="125"/>
      <c r="K251" s="125"/>
      <c r="L251" s="125"/>
      <c r="M251" s="125"/>
      <c r="N251" s="125"/>
      <c r="O251" s="125"/>
    </row>
    <row r="252" spans="2:15" x14ac:dyDescent="0.25">
      <c r="B252" s="125"/>
      <c r="C252" s="125"/>
      <c r="D252" s="125"/>
      <c r="E252" s="125"/>
      <c r="F252" s="125"/>
      <c r="G252" s="125"/>
      <c r="H252" s="125"/>
      <c r="I252" s="125"/>
      <c r="J252" s="125"/>
      <c r="K252" s="125"/>
      <c r="L252" s="125"/>
      <c r="M252" s="125"/>
      <c r="N252" s="125"/>
      <c r="O252" s="125"/>
    </row>
    <row r="253" spans="2:15" x14ac:dyDescent="0.25">
      <c r="B253" s="125"/>
      <c r="C253" s="125"/>
      <c r="D253" s="125"/>
      <c r="E253" s="125"/>
      <c r="F253" s="125"/>
      <c r="G253" s="125"/>
      <c r="H253" s="125"/>
      <c r="I253" s="125"/>
      <c r="J253" s="125"/>
      <c r="K253" s="125"/>
      <c r="L253" s="125"/>
      <c r="M253" s="125"/>
      <c r="N253" s="125"/>
      <c r="O253" s="125"/>
    </row>
    <row r="254" spans="2:15" x14ac:dyDescent="0.25">
      <c r="B254" s="125"/>
      <c r="C254" s="125"/>
      <c r="D254" s="125"/>
      <c r="E254" s="125"/>
      <c r="F254" s="125"/>
      <c r="G254" s="125"/>
      <c r="H254" s="125"/>
      <c r="I254" s="125"/>
      <c r="J254" s="125"/>
      <c r="K254" s="125"/>
      <c r="L254" s="125"/>
      <c r="M254" s="125"/>
      <c r="N254" s="125"/>
      <c r="O254" s="125"/>
    </row>
    <row r="255" spans="2:15" x14ac:dyDescent="0.25">
      <c r="B255" s="125"/>
      <c r="C255" s="125"/>
      <c r="D255" s="125"/>
      <c r="E255" s="125"/>
      <c r="F255" s="125"/>
      <c r="G255" s="125"/>
      <c r="H255" s="125"/>
      <c r="I255" s="125"/>
      <c r="J255" s="125"/>
      <c r="K255" s="125"/>
      <c r="L255" s="125"/>
      <c r="M255" s="125"/>
      <c r="N255" s="125"/>
      <c r="O255" s="125"/>
    </row>
    <row r="256" spans="2:15" x14ac:dyDescent="0.25">
      <c r="B256" s="125"/>
      <c r="C256" s="125"/>
      <c r="D256" s="125"/>
      <c r="E256" s="125"/>
      <c r="F256" s="125"/>
      <c r="G256" s="125"/>
      <c r="H256" s="125"/>
      <c r="I256" s="125"/>
      <c r="J256" s="125"/>
      <c r="K256" s="125"/>
      <c r="L256" s="125"/>
      <c r="M256" s="125"/>
      <c r="N256" s="125"/>
      <c r="O256" s="125"/>
    </row>
    <row r="257" spans="2:15" x14ac:dyDescent="0.25">
      <c r="B257" s="125"/>
      <c r="C257" s="125"/>
      <c r="D257" s="125"/>
      <c r="E257" s="125"/>
      <c r="F257" s="125"/>
      <c r="G257" s="125"/>
      <c r="H257" s="125"/>
      <c r="I257" s="125"/>
      <c r="J257" s="125"/>
      <c r="K257" s="125"/>
      <c r="L257" s="125"/>
      <c r="M257" s="125"/>
      <c r="N257" s="125"/>
      <c r="O257" s="125"/>
    </row>
    <row r="258" spans="2:15" x14ac:dyDescent="0.25">
      <c r="B258" s="125"/>
      <c r="C258" s="125"/>
      <c r="D258" s="125"/>
      <c r="E258" s="125"/>
      <c r="F258" s="125"/>
      <c r="G258" s="125"/>
      <c r="H258" s="125"/>
      <c r="I258" s="125"/>
      <c r="J258" s="125"/>
      <c r="K258" s="125"/>
      <c r="L258" s="125"/>
      <c r="M258" s="125"/>
      <c r="N258" s="125"/>
      <c r="O258" s="125"/>
    </row>
    <row r="259" spans="2:15" x14ac:dyDescent="0.25">
      <c r="B259" s="125"/>
      <c r="C259" s="125"/>
      <c r="D259" s="125"/>
      <c r="E259" s="125"/>
      <c r="F259" s="125"/>
      <c r="G259" s="125"/>
      <c r="H259" s="125"/>
      <c r="I259" s="125"/>
      <c r="J259" s="125"/>
      <c r="K259" s="125"/>
      <c r="L259" s="125"/>
      <c r="M259" s="125"/>
      <c r="N259" s="125"/>
      <c r="O259" s="125"/>
    </row>
    <row r="260" spans="2:15" x14ac:dyDescent="0.25">
      <c r="B260" s="125"/>
      <c r="C260" s="125"/>
      <c r="D260" s="125"/>
      <c r="E260" s="125"/>
      <c r="F260" s="125"/>
      <c r="G260" s="125"/>
      <c r="H260" s="125"/>
      <c r="I260" s="125"/>
      <c r="J260" s="125"/>
      <c r="K260" s="125"/>
      <c r="L260" s="125"/>
      <c r="M260" s="125"/>
      <c r="N260" s="125"/>
      <c r="O260" s="125"/>
    </row>
    <row r="261" spans="2:15" x14ac:dyDescent="0.25">
      <c r="B261" s="125"/>
      <c r="C261" s="125"/>
      <c r="D261" s="125"/>
      <c r="E261" s="125"/>
      <c r="F261" s="125"/>
      <c r="G261" s="125"/>
      <c r="H261" s="125"/>
      <c r="I261" s="125"/>
      <c r="J261" s="125"/>
      <c r="K261" s="125"/>
      <c r="L261" s="125"/>
      <c r="M261" s="125"/>
      <c r="N261" s="125"/>
      <c r="O261" s="125"/>
    </row>
    <row r="262" spans="2:15" x14ac:dyDescent="0.25">
      <c r="B262" s="125"/>
      <c r="C262" s="125"/>
      <c r="D262" s="125"/>
      <c r="E262" s="125"/>
      <c r="F262" s="125"/>
      <c r="G262" s="125"/>
      <c r="H262" s="125"/>
      <c r="I262" s="125"/>
      <c r="J262" s="125"/>
      <c r="K262" s="125"/>
      <c r="L262" s="125"/>
      <c r="M262" s="125"/>
      <c r="N262" s="125"/>
      <c r="O262" s="125"/>
    </row>
    <row r="263" spans="2:15" x14ac:dyDescent="0.25">
      <c r="B263" s="125"/>
      <c r="C263" s="125"/>
      <c r="D263" s="125"/>
      <c r="E263" s="125"/>
      <c r="F263" s="125"/>
      <c r="G263" s="125"/>
      <c r="H263" s="125"/>
      <c r="I263" s="125"/>
      <c r="J263" s="125"/>
      <c r="K263" s="125"/>
      <c r="L263" s="125"/>
      <c r="M263" s="125"/>
      <c r="N263" s="125"/>
      <c r="O263" s="125"/>
    </row>
    <row r="264" spans="2:15" x14ac:dyDescent="0.25">
      <c r="B264" s="125"/>
      <c r="C264" s="125"/>
      <c r="D264" s="125"/>
      <c r="E264" s="125"/>
      <c r="F264" s="125"/>
      <c r="G264" s="125"/>
      <c r="H264" s="125"/>
      <c r="I264" s="125"/>
      <c r="J264" s="125"/>
      <c r="K264" s="125"/>
      <c r="L264" s="125"/>
      <c r="M264" s="125"/>
      <c r="N264" s="125"/>
      <c r="O264" s="125"/>
    </row>
    <row r="265" spans="2:15" x14ac:dyDescent="0.25">
      <c r="B265" s="125"/>
      <c r="C265" s="125"/>
      <c r="D265" s="125"/>
      <c r="E265" s="125"/>
      <c r="F265" s="125"/>
      <c r="G265" s="125"/>
      <c r="H265" s="125"/>
      <c r="I265" s="125"/>
      <c r="J265" s="125"/>
      <c r="K265" s="125"/>
      <c r="L265" s="125"/>
      <c r="M265" s="125"/>
      <c r="N265" s="125"/>
      <c r="O265" s="125"/>
    </row>
    <row r="266" spans="2:15" x14ac:dyDescent="0.25">
      <c r="B266" s="125"/>
      <c r="C266" s="125"/>
      <c r="D266" s="125"/>
      <c r="E266" s="125"/>
      <c r="F266" s="125"/>
      <c r="G266" s="125"/>
      <c r="H266" s="125"/>
      <c r="I266" s="125"/>
      <c r="J266" s="125"/>
      <c r="K266" s="125"/>
      <c r="L266" s="125"/>
      <c r="M266" s="125"/>
      <c r="N266" s="125"/>
      <c r="O266" s="125"/>
    </row>
    <row r="267" spans="2:15" x14ac:dyDescent="0.25">
      <c r="B267" s="125"/>
      <c r="C267" s="125"/>
      <c r="D267" s="125"/>
      <c r="E267" s="125"/>
      <c r="F267" s="125"/>
      <c r="G267" s="125"/>
      <c r="H267" s="125"/>
      <c r="I267" s="125"/>
      <c r="J267" s="125"/>
      <c r="K267" s="125"/>
      <c r="L267" s="125"/>
      <c r="M267" s="125"/>
      <c r="N267" s="125"/>
      <c r="O267" s="125"/>
    </row>
    <row r="268" spans="2:15" x14ac:dyDescent="0.25">
      <c r="B268" s="125"/>
      <c r="C268" s="125"/>
      <c r="D268" s="125"/>
      <c r="E268" s="125"/>
      <c r="F268" s="125"/>
      <c r="G268" s="125"/>
      <c r="H268" s="125"/>
      <c r="I268" s="125"/>
      <c r="J268" s="125"/>
      <c r="K268" s="125"/>
      <c r="L268" s="125"/>
      <c r="M268" s="125"/>
      <c r="N268" s="125"/>
      <c r="O268" s="125"/>
    </row>
    <row r="269" spans="2:15" x14ac:dyDescent="0.25">
      <c r="B269" s="125"/>
      <c r="C269" s="125"/>
      <c r="D269" s="125"/>
      <c r="E269" s="125"/>
      <c r="F269" s="125"/>
      <c r="G269" s="125"/>
      <c r="H269" s="125"/>
      <c r="I269" s="125"/>
      <c r="J269" s="125"/>
      <c r="K269" s="125"/>
      <c r="L269" s="125"/>
      <c r="M269" s="125"/>
      <c r="N269" s="125"/>
      <c r="O269" s="125"/>
    </row>
    <row r="270" spans="2:15" x14ac:dyDescent="0.25">
      <c r="B270" s="125"/>
      <c r="C270" s="125"/>
      <c r="D270" s="125"/>
      <c r="E270" s="125"/>
      <c r="F270" s="125"/>
      <c r="G270" s="125"/>
      <c r="H270" s="125"/>
      <c r="I270" s="125"/>
      <c r="J270" s="125"/>
      <c r="K270" s="125"/>
      <c r="L270" s="125"/>
      <c r="M270" s="125"/>
      <c r="N270" s="125"/>
      <c r="O270" s="125"/>
    </row>
    <row r="271" spans="2:15" x14ac:dyDescent="0.25">
      <c r="B271" s="125"/>
      <c r="C271" s="125"/>
      <c r="D271" s="125"/>
      <c r="E271" s="125"/>
      <c r="F271" s="125"/>
      <c r="G271" s="125"/>
      <c r="H271" s="125"/>
      <c r="I271" s="125"/>
      <c r="J271" s="125"/>
      <c r="K271" s="125"/>
      <c r="L271" s="125"/>
      <c r="M271" s="125"/>
      <c r="N271" s="125"/>
      <c r="O271" s="125"/>
    </row>
    <row r="272" spans="2:15" x14ac:dyDescent="0.25">
      <c r="B272" s="125"/>
      <c r="C272" s="125"/>
      <c r="D272" s="125"/>
      <c r="E272" s="125"/>
      <c r="F272" s="125"/>
      <c r="G272" s="125"/>
      <c r="H272" s="125"/>
      <c r="I272" s="125"/>
      <c r="J272" s="125"/>
      <c r="K272" s="125"/>
      <c r="L272" s="125"/>
      <c r="M272" s="125"/>
      <c r="N272" s="125"/>
      <c r="O272" s="125"/>
    </row>
    <row r="273" spans="2:15" x14ac:dyDescent="0.25">
      <c r="B273" s="125"/>
      <c r="C273" s="125"/>
      <c r="D273" s="125"/>
      <c r="E273" s="125"/>
      <c r="F273" s="125"/>
      <c r="G273" s="125"/>
      <c r="H273" s="125"/>
      <c r="I273" s="125"/>
      <c r="J273" s="125"/>
      <c r="K273" s="125"/>
      <c r="L273" s="125"/>
      <c r="M273" s="125"/>
      <c r="N273" s="125"/>
      <c r="O273" s="125"/>
    </row>
    <row r="274" spans="2:15" x14ac:dyDescent="0.25">
      <c r="B274" s="125"/>
      <c r="C274" s="125"/>
      <c r="D274" s="125"/>
      <c r="E274" s="125"/>
      <c r="F274" s="125"/>
      <c r="G274" s="125"/>
      <c r="H274" s="125"/>
      <c r="I274" s="125"/>
      <c r="J274" s="125"/>
      <c r="K274" s="125"/>
      <c r="L274" s="125"/>
      <c r="M274" s="125"/>
      <c r="N274" s="125"/>
      <c r="O274" s="125"/>
    </row>
    <row r="275" spans="2:15" x14ac:dyDescent="0.25">
      <c r="B275" s="125"/>
      <c r="C275" s="125"/>
      <c r="D275" s="125"/>
      <c r="E275" s="125"/>
      <c r="F275" s="125"/>
      <c r="G275" s="125"/>
      <c r="H275" s="125"/>
      <c r="I275" s="125"/>
      <c r="J275" s="125"/>
      <c r="K275" s="125"/>
      <c r="L275" s="125"/>
      <c r="M275" s="125"/>
      <c r="N275" s="125"/>
      <c r="O275" s="125"/>
    </row>
    <row r="276" spans="2:15" x14ac:dyDescent="0.25">
      <c r="B276" s="125"/>
      <c r="C276" s="125"/>
      <c r="D276" s="125"/>
      <c r="E276" s="125"/>
      <c r="F276" s="125"/>
      <c r="G276" s="125"/>
      <c r="H276" s="125"/>
      <c r="I276" s="125"/>
      <c r="J276" s="125"/>
      <c r="K276" s="125"/>
      <c r="L276" s="125"/>
      <c r="M276" s="125"/>
      <c r="N276" s="125"/>
      <c r="O276" s="125"/>
    </row>
    <row r="277" spans="2:15" x14ac:dyDescent="0.25">
      <c r="B277" s="125"/>
      <c r="C277" s="125"/>
      <c r="D277" s="125"/>
      <c r="E277" s="125"/>
      <c r="F277" s="125"/>
      <c r="G277" s="125"/>
      <c r="H277" s="125"/>
      <c r="I277" s="125"/>
      <c r="J277" s="125"/>
      <c r="K277" s="125"/>
      <c r="L277" s="125"/>
      <c r="M277" s="125"/>
      <c r="N277" s="125"/>
      <c r="O277" s="125"/>
    </row>
    <row r="278" spans="2:15" x14ac:dyDescent="0.25">
      <c r="B278" s="125"/>
      <c r="C278" s="125"/>
      <c r="D278" s="125"/>
      <c r="E278" s="125"/>
      <c r="F278" s="125"/>
      <c r="G278" s="125"/>
      <c r="H278" s="125"/>
      <c r="I278" s="125"/>
      <c r="J278" s="125"/>
      <c r="K278" s="125"/>
      <c r="L278" s="125"/>
      <c r="M278" s="125"/>
      <c r="N278" s="125"/>
      <c r="O278" s="125"/>
    </row>
    <row r="279" spans="2:15" x14ac:dyDescent="0.25">
      <c r="B279" s="125"/>
      <c r="C279" s="125"/>
      <c r="D279" s="125"/>
      <c r="E279" s="125"/>
      <c r="F279" s="125"/>
      <c r="G279" s="125"/>
      <c r="H279" s="125"/>
      <c r="I279" s="125"/>
      <c r="J279" s="125"/>
      <c r="K279" s="125"/>
      <c r="L279" s="125"/>
      <c r="M279" s="125"/>
      <c r="N279" s="125"/>
      <c r="O279" s="125"/>
    </row>
    <row r="280" spans="2:15" x14ac:dyDescent="0.25">
      <c r="B280" s="125"/>
      <c r="C280" s="125"/>
      <c r="D280" s="125"/>
      <c r="E280" s="125"/>
      <c r="F280" s="125"/>
      <c r="G280" s="125"/>
      <c r="H280" s="125"/>
      <c r="I280" s="125"/>
      <c r="J280" s="125"/>
      <c r="K280" s="125"/>
      <c r="L280" s="125"/>
      <c r="M280" s="125"/>
      <c r="N280" s="125"/>
      <c r="O280" s="125"/>
    </row>
    <row r="281" spans="2:15" x14ac:dyDescent="0.25">
      <c r="B281" s="125"/>
      <c r="C281" s="125"/>
      <c r="D281" s="125"/>
      <c r="E281" s="125"/>
      <c r="F281" s="125"/>
      <c r="G281" s="125"/>
      <c r="H281" s="125"/>
      <c r="I281" s="125"/>
      <c r="J281" s="125"/>
      <c r="K281" s="125"/>
      <c r="L281" s="125"/>
      <c r="M281" s="125"/>
      <c r="N281" s="125"/>
      <c r="O281" s="125"/>
    </row>
    <row r="282" spans="2:15" x14ac:dyDescent="0.25">
      <c r="B282" s="125"/>
      <c r="C282" s="125"/>
      <c r="D282" s="125"/>
      <c r="E282" s="125"/>
      <c r="F282" s="125"/>
      <c r="G282" s="125"/>
      <c r="H282" s="125"/>
      <c r="I282" s="125"/>
      <c r="J282" s="125"/>
      <c r="K282" s="125"/>
      <c r="L282" s="125"/>
      <c r="M282" s="125"/>
      <c r="N282" s="125"/>
      <c r="O282" s="125"/>
    </row>
    <row r="283" spans="2:15" x14ac:dyDescent="0.25">
      <c r="B283" s="125"/>
      <c r="C283" s="125"/>
      <c r="D283" s="125"/>
      <c r="E283" s="125"/>
      <c r="F283" s="125"/>
      <c r="G283" s="125"/>
      <c r="H283" s="125"/>
      <c r="I283" s="125"/>
      <c r="J283" s="125"/>
      <c r="K283" s="125"/>
      <c r="L283" s="125"/>
      <c r="M283" s="125"/>
      <c r="N283" s="125"/>
      <c r="O283" s="125"/>
    </row>
    <row r="284" spans="2:15" x14ac:dyDescent="0.25">
      <c r="B284" s="125"/>
      <c r="C284" s="125"/>
      <c r="D284" s="125"/>
      <c r="E284" s="125"/>
      <c r="F284" s="125"/>
      <c r="G284" s="125"/>
      <c r="H284" s="125"/>
      <c r="I284" s="125"/>
      <c r="J284" s="125"/>
      <c r="K284" s="125"/>
      <c r="L284" s="125"/>
      <c r="M284" s="125"/>
      <c r="N284" s="125"/>
      <c r="O284" s="125"/>
    </row>
    <row r="285" spans="2:15" x14ac:dyDescent="0.25">
      <c r="B285" s="125"/>
      <c r="C285" s="125"/>
      <c r="D285" s="125"/>
      <c r="E285" s="125"/>
      <c r="F285" s="125"/>
      <c r="G285" s="125"/>
      <c r="H285" s="125"/>
      <c r="I285" s="125"/>
      <c r="J285" s="125"/>
      <c r="K285" s="125"/>
      <c r="L285" s="125"/>
      <c r="M285" s="125"/>
      <c r="N285" s="125"/>
      <c r="O285" s="125"/>
    </row>
    <row r="286" spans="2:15" x14ac:dyDescent="0.25">
      <c r="B286" s="125"/>
      <c r="C286" s="125"/>
      <c r="D286" s="125"/>
      <c r="E286" s="125"/>
      <c r="F286" s="125"/>
      <c r="G286" s="125"/>
      <c r="H286" s="125"/>
      <c r="I286" s="125"/>
      <c r="J286" s="125"/>
      <c r="K286" s="125"/>
      <c r="L286" s="125"/>
      <c r="M286" s="125"/>
      <c r="N286" s="125"/>
      <c r="O286" s="125"/>
    </row>
    <row r="287" spans="2:15" x14ac:dyDescent="0.25">
      <c r="B287" s="125"/>
      <c r="C287" s="125"/>
      <c r="D287" s="125"/>
      <c r="E287" s="125"/>
      <c r="F287" s="125"/>
      <c r="G287" s="125"/>
      <c r="H287" s="125"/>
      <c r="I287" s="125"/>
      <c r="J287" s="125"/>
      <c r="K287" s="125"/>
      <c r="L287" s="125"/>
      <c r="M287" s="125"/>
      <c r="N287" s="125"/>
      <c r="O287" s="125"/>
    </row>
    <row r="288" spans="2:15" x14ac:dyDescent="0.25">
      <c r="B288" s="125"/>
      <c r="C288" s="125"/>
      <c r="D288" s="125"/>
      <c r="E288" s="125"/>
      <c r="F288" s="125"/>
      <c r="G288" s="125"/>
      <c r="H288" s="125"/>
      <c r="I288" s="125"/>
      <c r="J288" s="125"/>
      <c r="K288" s="125"/>
      <c r="L288" s="125"/>
      <c r="M288" s="125"/>
      <c r="N288" s="125"/>
      <c r="O288" s="125"/>
    </row>
    <row r="289" spans="2:15" x14ac:dyDescent="0.25">
      <c r="B289" s="125"/>
      <c r="C289" s="125"/>
      <c r="D289" s="125"/>
      <c r="E289" s="125"/>
      <c r="F289" s="125"/>
      <c r="G289" s="125"/>
      <c r="H289" s="125"/>
      <c r="I289" s="125"/>
      <c r="J289" s="125"/>
      <c r="K289" s="125"/>
      <c r="L289" s="125"/>
      <c r="M289" s="125"/>
      <c r="N289" s="125"/>
      <c r="O289" s="125"/>
    </row>
    <row r="290" spans="2:15" x14ac:dyDescent="0.25">
      <c r="B290" s="125"/>
      <c r="C290" s="125"/>
      <c r="D290" s="125"/>
      <c r="E290" s="125"/>
      <c r="F290" s="125"/>
      <c r="G290" s="125"/>
      <c r="H290" s="125"/>
      <c r="I290" s="125"/>
      <c r="J290" s="125"/>
      <c r="K290" s="125"/>
      <c r="L290" s="125"/>
      <c r="M290" s="125"/>
      <c r="N290" s="125"/>
      <c r="O290" s="125"/>
    </row>
    <row r="291" spans="2:15" x14ac:dyDescent="0.25">
      <c r="B291" s="125"/>
      <c r="C291" s="125"/>
      <c r="D291" s="125"/>
      <c r="E291" s="125"/>
      <c r="F291" s="125"/>
      <c r="G291" s="125"/>
      <c r="H291" s="125"/>
      <c r="I291" s="125"/>
      <c r="J291" s="125"/>
      <c r="K291" s="125"/>
      <c r="L291" s="125"/>
      <c r="M291" s="125"/>
      <c r="N291" s="125"/>
      <c r="O291" s="125"/>
    </row>
    <row r="292" spans="2:15" x14ac:dyDescent="0.25">
      <c r="B292" s="125"/>
      <c r="C292" s="125"/>
      <c r="D292" s="125"/>
      <c r="E292" s="125"/>
      <c r="F292" s="125"/>
      <c r="G292" s="125"/>
      <c r="H292" s="125"/>
      <c r="I292" s="125"/>
      <c r="J292" s="125"/>
      <c r="K292" s="125"/>
      <c r="L292" s="125"/>
      <c r="M292" s="125"/>
      <c r="N292" s="125"/>
      <c r="O292" s="125"/>
    </row>
    <row r="293" spans="2:15" x14ac:dyDescent="0.25">
      <c r="B293" s="125"/>
      <c r="C293" s="125"/>
      <c r="D293" s="125"/>
      <c r="E293" s="125"/>
      <c r="F293" s="125"/>
      <c r="G293" s="125"/>
      <c r="H293" s="125"/>
      <c r="I293" s="125"/>
      <c r="J293" s="125"/>
      <c r="K293" s="125"/>
      <c r="L293" s="125"/>
      <c r="M293" s="125"/>
      <c r="N293" s="125"/>
      <c r="O293" s="125"/>
    </row>
    <row r="294" spans="2:15" x14ac:dyDescent="0.25">
      <c r="B294" s="125"/>
      <c r="C294" s="125"/>
      <c r="D294" s="125"/>
      <c r="E294" s="125"/>
      <c r="F294" s="125"/>
      <c r="G294" s="125"/>
      <c r="H294" s="125"/>
      <c r="I294" s="125"/>
      <c r="J294" s="125"/>
      <c r="K294" s="125"/>
      <c r="L294" s="125"/>
      <c r="M294" s="125"/>
      <c r="N294" s="125"/>
      <c r="O294" s="125"/>
    </row>
    <row r="295" spans="2:15" x14ac:dyDescent="0.25">
      <c r="B295" s="125"/>
      <c r="C295" s="125"/>
      <c r="D295" s="125"/>
      <c r="E295" s="125"/>
      <c r="F295" s="125"/>
      <c r="G295" s="125"/>
      <c r="H295" s="125"/>
      <c r="I295" s="125"/>
      <c r="J295" s="125"/>
      <c r="K295" s="125"/>
      <c r="L295" s="125"/>
      <c r="M295" s="125"/>
      <c r="N295" s="125"/>
      <c r="O295" s="125"/>
    </row>
    <row r="296" spans="2:15" x14ac:dyDescent="0.25">
      <c r="B296" s="125"/>
      <c r="C296" s="125"/>
      <c r="D296" s="125"/>
      <c r="E296" s="125"/>
      <c r="F296" s="125"/>
      <c r="G296" s="125"/>
      <c r="H296" s="125"/>
      <c r="I296" s="125"/>
      <c r="J296" s="125"/>
      <c r="K296" s="125"/>
      <c r="L296" s="125"/>
      <c r="M296" s="125"/>
      <c r="N296" s="125"/>
      <c r="O296" s="125"/>
    </row>
    <row r="297" spans="2:15" x14ac:dyDescent="0.25">
      <c r="B297" s="125"/>
      <c r="C297" s="125"/>
      <c r="D297" s="125"/>
      <c r="E297" s="125"/>
      <c r="F297" s="125"/>
      <c r="G297" s="125"/>
      <c r="H297" s="125"/>
      <c r="I297" s="125"/>
      <c r="J297" s="125"/>
      <c r="K297" s="125"/>
      <c r="L297" s="125"/>
      <c r="M297" s="125"/>
      <c r="N297" s="125"/>
      <c r="O297" s="125"/>
    </row>
    <row r="298" spans="2:15" x14ac:dyDescent="0.25">
      <c r="B298" s="125"/>
      <c r="C298" s="125"/>
      <c r="D298" s="125"/>
      <c r="E298" s="125"/>
      <c r="F298" s="125"/>
      <c r="G298" s="125"/>
      <c r="H298" s="125"/>
      <c r="I298" s="125"/>
      <c r="J298" s="125"/>
      <c r="K298" s="125"/>
      <c r="L298" s="125"/>
      <c r="M298" s="125"/>
      <c r="N298" s="125"/>
      <c r="O298" s="125"/>
    </row>
    <row r="299" spans="2:15" x14ac:dyDescent="0.25">
      <c r="B299" s="125"/>
      <c r="C299" s="125"/>
      <c r="D299" s="125"/>
      <c r="E299" s="125"/>
      <c r="F299" s="125"/>
      <c r="G299" s="125"/>
      <c r="H299" s="125"/>
      <c r="I299" s="125"/>
      <c r="J299" s="125"/>
      <c r="K299" s="125"/>
      <c r="L299" s="125"/>
      <c r="M299" s="125"/>
      <c r="N299" s="125"/>
      <c r="O299" s="125"/>
    </row>
    <row r="300" spans="2:15" x14ac:dyDescent="0.25">
      <c r="B300" s="125"/>
      <c r="C300" s="125"/>
      <c r="D300" s="125"/>
      <c r="E300" s="125"/>
      <c r="F300" s="125"/>
      <c r="G300" s="125"/>
      <c r="H300" s="125"/>
      <c r="I300" s="125"/>
      <c r="J300" s="125"/>
      <c r="K300" s="125"/>
      <c r="L300" s="125"/>
      <c r="M300" s="125"/>
      <c r="N300" s="125"/>
      <c r="O300" s="125"/>
    </row>
    <row r="301" spans="2:15" x14ac:dyDescent="0.25">
      <c r="B301" s="125"/>
      <c r="C301" s="125"/>
      <c r="D301" s="125"/>
      <c r="E301" s="125"/>
      <c r="F301" s="125"/>
      <c r="G301" s="125"/>
      <c r="H301" s="125"/>
      <c r="I301" s="125"/>
      <c r="J301" s="125"/>
      <c r="K301" s="125"/>
      <c r="L301" s="125"/>
      <c r="M301" s="125"/>
      <c r="N301" s="125"/>
      <c r="O301" s="125"/>
    </row>
    <row r="302" spans="2:15" x14ac:dyDescent="0.25">
      <c r="B302" s="125"/>
      <c r="C302" s="125"/>
      <c r="D302" s="125"/>
      <c r="E302" s="125"/>
      <c r="F302" s="125"/>
      <c r="G302" s="125"/>
      <c r="H302" s="125"/>
      <c r="I302" s="125"/>
      <c r="J302" s="125"/>
      <c r="K302" s="125"/>
      <c r="L302" s="125"/>
      <c r="M302" s="125"/>
      <c r="N302" s="125"/>
      <c r="O302" s="125"/>
    </row>
    <row r="303" spans="2:15" x14ac:dyDescent="0.25">
      <c r="B303" s="125"/>
      <c r="C303" s="125"/>
      <c r="D303" s="125"/>
      <c r="E303" s="125"/>
      <c r="F303" s="125"/>
      <c r="G303" s="125"/>
      <c r="H303" s="125"/>
      <c r="I303" s="125"/>
      <c r="J303" s="125"/>
      <c r="K303" s="125"/>
      <c r="L303" s="125"/>
      <c r="M303" s="125"/>
      <c r="N303" s="125"/>
      <c r="O303" s="125"/>
    </row>
    <row r="304" spans="2:15" x14ac:dyDescent="0.25">
      <c r="B304" s="125"/>
      <c r="C304" s="125"/>
      <c r="D304" s="125"/>
      <c r="E304" s="125"/>
      <c r="F304" s="125"/>
      <c r="G304" s="125"/>
      <c r="H304" s="125"/>
      <c r="I304" s="125"/>
      <c r="J304" s="125"/>
      <c r="K304" s="125"/>
      <c r="L304" s="125"/>
      <c r="M304" s="125"/>
      <c r="N304" s="125"/>
      <c r="O304" s="125"/>
    </row>
    <row r="305" spans="2:15" x14ac:dyDescent="0.25">
      <c r="B305" s="125"/>
      <c r="C305" s="125"/>
      <c r="D305" s="125"/>
      <c r="E305" s="125"/>
      <c r="F305" s="125"/>
      <c r="G305" s="125"/>
      <c r="H305" s="125"/>
      <c r="I305" s="125"/>
      <c r="J305" s="125"/>
      <c r="K305" s="125"/>
      <c r="L305" s="125"/>
      <c r="M305" s="125"/>
      <c r="N305" s="125"/>
      <c r="O305" s="125"/>
    </row>
    <row r="306" spans="2:15" x14ac:dyDescent="0.25">
      <c r="B306" s="125"/>
      <c r="C306" s="125"/>
      <c r="D306" s="125"/>
      <c r="E306" s="125"/>
      <c r="F306" s="125"/>
      <c r="G306" s="125"/>
      <c r="H306" s="125"/>
      <c r="I306" s="125"/>
      <c r="J306" s="125"/>
      <c r="K306" s="125"/>
      <c r="L306" s="125"/>
      <c r="M306" s="125"/>
      <c r="N306" s="125"/>
      <c r="O306" s="125"/>
    </row>
    <row r="307" spans="2:15" x14ac:dyDescent="0.25">
      <c r="B307" s="125"/>
      <c r="C307" s="125"/>
      <c r="D307" s="125"/>
      <c r="E307" s="125"/>
      <c r="F307" s="125"/>
      <c r="G307" s="125"/>
      <c r="H307" s="125"/>
      <c r="I307" s="125"/>
      <c r="J307" s="125"/>
      <c r="K307" s="125"/>
      <c r="L307" s="125"/>
      <c r="M307" s="125"/>
      <c r="N307" s="125"/>
      <c r="O307" s="125"/>
    </row>
    <row r="308" spans="2:15" x14ac:dyDescent="0.25">
      <c r="B308" s="125"/>
      <c r="C308" s="125"/>
      <c r="D308" s="125"/>
      <c r="E308" s="125"/>
      <c r="F308" s="125"/>
      <c r="G308" s="125"/>
      <c r="H308" s="125"/>
      <c r="I308" s="125"/>
      <c r="J308" s="125"/>
      <c r="K308" s="125"/>
      <c r="L308" s="125"/>
      <c r="M308" s="125"/>
      <c r="N308" s="125"/>
      <c r="O308" s="125"/>
    </row>
    <row r="309" spans="2:15" x14ac:dyDescent="0.25">
      <c r="B309" s="125"/>
      <c r="C309" s="125"/>
      <c r="D309" s="125"/>
      <c r="E309" s="125"/>
      <c r="F309" s="125"/>
      <c r="G309" s="125"/>
      <c r="H309" s="125"/>
      <c r="I309" s="125"/>
      <c r="J309" s="125"/>
      <c r="K309" s="125"/>
      <c r="L309" s="125"/>
      <c r="M309" s="125"/>
      <c r="N309" s="125"/>
      <c r="O309" s="125"/>
    </row>
    <row r="310" spans="2:15" x14ac:dyDescent="0.25">
      <c r="B310" s="125"/>
      <c r="C310" s="125"/>
      <c r="D310" s="125"/>
      <c r="E310" s="125"/>
      <c r="F310" s="125"/>
      <c r="G310" s="125"/>
      <c r="H310" s="125"/>
      <c r="I310" s="125"/>
      <c r="J310" s="125"/>
      <c r="K310" s="125"/>
      <c r="L310" s="125"/>
      <c r="M310" s="125"/>
      <c r="N310" s="125"/>
      <c r="O310" s="125"/>
    </row>
    <row r="311" spans="2:15" x14ac:dyDescent="0.25">
      <c r="B311" s="125"/>
      <c r="C311" s="125"/>
      <c r="D311" s="125"/>
      <c r="E311" s="125"/>
      <c r="F311" s="125"/>
      <c r="G311" s="125"/>
      <c r="H311" s="125"/>
      <c r="I311" s="125"/>
      <c r="J311" s="125"/>
      <c r="K311" s="125"/>
      <c r="L311" s="125"/>
      <c r="M311" s="125"/>
      <c r="N311" s="125"/>
      <c r="O311" s="125"/>
    </row>
    <row r="312" spans="2:15" x14ac:dyDescent="0.25">
      <c r="B312" s="125"/>
      <c r="C312" s="125"/>
      <c r="D312" s="125"/>
      <c r="E312" s="125"/>
      <c r="F312" s="125"/>
      <c r="G312" s="125"/>
      <c r="H312" s="125"/>
      <c r="I312" s="125"/>
      <c r="J312" s="125"/>
      <c r="K312" s="125"/>
      <c r="L312" s="125"/>
      <c r="M312" s="125"/>
      <c r="N312" s="125"/>
      <c r="O312" s="125"/>
    </row>
    <row r="313" spans="2:15" x14ac:dyDescent="0.25">
      <c r="B313" s="125"/>
      <c r="C313" s="125"/>
      <c r="D313" s="125"/>
      <c r="E313" s="125"/>
      <c r="F313" s="125"/>
      <c r="G313" s="125"/>
      <c r="H313" s="125"/>
      <c r="I313" s="125"/>
      <c r="J313" s="125"/>
      <c r="K313" s="125"/>
      <c r="L313" s="125"/>
      <c r="M313" s="125"/>
      <c r="N313" s="125"/>
      <c r="O313" s="125"/>
    </row>
    <row r="314" spans="2:15" x14ac:dyDescent="0.25">
      <c r="B314" s="125"/>
      <c r="C314" s="125"/>
      <c r="D314" s="125"/>
      <c r="E314" s="125"/>
      <c r="F314" s="125"/>
      <c r="G314" s="125"/>
      <c r="H314" s="125"/>
      <c r="I314" s="125"/>
      <c r="J314" s="125"/>
      <c r="K314" s="125"/>
      <c r="L314" s="125"/>
      <c r="M314" s="125"/>
      <c r="N314" s="125"/>
      <c r="O314" s="125"/>
    </row>
    <row r="315" spans="2:15" x14ac:dyDescent="0.25">
      <c r="B315" s="125"/>
      <c r="C315" s="125"/>
      <c r="D315" s="125"/>
      <c r="E315" s="125"/>
      <c r="F315" s="125"/>
      <c r="G315" s="125"/>
      <c r="H315" s="125"/>
      <c r="I315" s="125"/>
      <c r="J315" s="125"/>
      <c r="K315" s="125"/>
      <c r="L315" s="125"/>
      <c r="M315" s="125"/>
      <c r="N315" s="125"/>
      <c r="O315" s="125"/>
    </row>
    <row r="316" spans="2:15" x14ac:dyDescent="0.25">
      <c r="B316" s="125"/>
      <c r="C316" s="125"/>
      <c r="D316" s="125"/>
      <c r="E316" s="125"/>
      <c r="F316" s="125"/>
      <c r="G316" s="125"/>
      <c r="H316" s="125"/>
      <c r="I316" s="125"/>
      <c r="J316" s="125"/>
      <c r="K316" s="125"/>
      <c r="L316" s="125"/>
      <c r="M316" s="125"/>
      <c r="N316" s="125"/>
      <c r="O316" s="125"/>
    </row>
    <row r="317" spans="2:15" x14ac:dyDescent="0.25">
      <c r="B317" s="125"/>
      <c r="C317" s="125"/>
      <c r="D317" s="125"/>
      <c r="E317" s="125"/>
      <c r="F317" s="125"/>
      <c r="G317" s="125"/>
      <c r="H317" s="125"/>
      <c r="I317" s="125"/>
      <c r="J317" s="125"/>
      <c r="K317" s="125"/>
      <c r="L317" s="125"/>
      <c r="M317" s="125"/>
      <c r="N317" s="125"/>
      <c r="O317" s="125"/>
    </row>
    <row r="318" spans="2:15" x14ac:dyDescent="0.25">
      <c r="B318" s="125"/>
      <c r="C318" s="125"/>
      <c r="D318" s="125"/>
      <c r="E318" s="125"/>
      <c r="F318" s="125"/>
      <c r="G318" s="125"/>
      <c r="H318" s="125"/>
      <c r="I318" s="125"/>
      <c r="J318" s="125"/>
      <c r="K318" s="125"/>
      <c r="L318" s="125"/>
      <c r="M318" s="125"/>
      <c r="N318" s="125"/>
      <c r="O318" s="125"/>
    </row>
    <row r="319" spans="2:15" x14ac:dyDescent="0.25">
      <c r="B319" s="125"/>
      <c r="C319" s="125"/>
      <c r="D319" s="125"/>
      <c r="E319" s="125"/>
      <c r="F319" s="125"/>
      <c r="G319" s="125"/>
      <c r="H319" s="125"/>
      <c r="I319" s="125"/>
      <c r="J319" s="125"/>
      <c r="K319" s="125"/>
      <c r="L319" s="125"/>
      <c r="M319" s="125"/>
      <c r="N319" s="125"/>
      <c r="O319" s="125"/>
    </row>
    <row r="320" spans="2:15" x14ac:dyDescent="0.25">
      <c r="B320" s="125"/>
      <c r="C320" s="125"/>
      <c r="D320" s="125"/>
      <c r="E320" s="125"/>
      <c r="F320" s="125"/>
      <c r="G320" s="125"/>
      <c r="H320" s="125"/>
      <c r="I320" s="125"/>
      <c r="J320" s="125"/>
      <c r="K320" s="125"/>
      <c r="L320" s="125"/>
      <c r="M320" s="125"/>
      <c r="N320" s="125"/>
      <c r="O320" s="125"/>
    </row>
    <row r="321" spans="2:15" x14ac:dyDescent="0.25">
      <c r="B321" s="125"/>
      <c r="C321" s="125"/>
      <c r="D321" s="125"/>
      <c r="E321" s="125"/>
      <c r="F321" s="125"/>
      <c r="G321" s="125"/>
      <c r="H321" s="125"/>
      <c r="I321" s="125"/>
      <c r="J321" s="125"/>
      <c r="K321" s="125"/>
      <c r="L321" s="125"/>
      <c r="M321" s="125"/>
      <c r="N321" s="125"/>
      <c r="O321" s="125"/>
    </row>
    <row r="322" spans="2:15" x14ac:dyDescent="0.25">
      <c r="B322" s="125"/>
      <c r="C322" s="125"/>
      <c r="D322" s="125"/>
      <c r="E322" s="125"/>
      <c r="F322" s="125"/>
      <c r="G322" s="125"/>
      <c r="H322" s="125"/>
      <c r="I322" s="125"/>
      <c r="J322" s="125"/>
      <c r="K322" s="125"/>
      <c r="L322" s="125"/>
      <c r="M322" s="125"/>
      <c r="N322" s="125"/>
      <c r="O322" s="125"/>
    </row>
    <row r="323" spans="2:15" x14ac:dyDescent="0.25">
      <c r="B323" s="125"/>
      <c r="C323" s="125"/>
      <c r="D323" s="125"/>
      <c r="E323" s="125"/>
      <c r="F323" s="125"/>
      <c r="G323" s="125"/>
      <c r="H323" s="125"/>
      <c r="I323" s="125"/>
      <c r="J323" s="125"/>
      <c r="K323" s="125"/>
      <c r="L323" s="125"/>
      <c r="M323" s="125"/>
      <c r="N323" s="125"/>
      <c r="O323" s="125"/>
    </row>
    <row r="324" spans="2:15" x14ac:dyDescent="0.25">
      <c r="B324" s="125"/>
      <c r="C324" s="125"/>
      <c r="D324" s="125"/>
      <c r="E324" s="125"/>
      <c r="F324" s="125"/>
      <c r="G324" s="125"/>
      <c r="H324" s="125"/>
      <c r="I324" s="125"/>
      <c r="J324" s="125"/>
      <c r="K324" s="125"/>
      <c r="L324" s="125"/>
      <c r="M324" s="125"/>
      <c r="N324" s="125"/>
      <c r="O324" s="125"/>
    </row>
    <row r="325" spans="2:15" x14ac:dyDescent="0.25">
      <c r="B325" s="125"/>
      <c r="C325" s="125"/>
      <c r="D325" s="125"/>
      <c r="E325" s="125"/>
      <c r="F325" s="125"/>
      <c r="G325" s="125"/>
      <c r="H325" s="125"/>
      <c r="I325" s="125"/>
      <c r="J325" s="125"/>
      <c r="K325" s="125"/>
      <c r="L325" s="125"/>
      <c r="M325" s="125"/>
      <c r="N325" s="125"/>
      <c r="O325" s="125"/>
    </row>
    <row r="326" spans="2:15" x14ac:dyDescent="0.25">
      <c r="B326" s="125"/>
      <c r="C326" s="125"/>
      <c r="D326" s="125"/>
      <c r="E326" s="125"/>
      <c r="F326" s="125"/>
      <c r="G326" s="125"/>
      <c r="H326" s="125"/>
      <c r="I326" s="125"/>
      <c r="J326" s="125"/>
      <c r="K326" s="125"/>
      <c r="L326" s="125"/>
      <c r="M326" s="125"/>
      <c r="N326" s="125"/>
      <c r="O326" s="125"/>
    </row>
    <row r="327" spans="2:15" x14ac:dyDescent="0.25">
      <c r="B327" s="125"/>
      <c r="C327" s="125"/>
      <c r="D327" s="125"/>
      <c r="E327" s="125"/>
      <c r="F327" s="125"/>
      <c r="G327" s="125"/>
      <c r="H327" s="125"/>
      <c r="I327" s="125"/>
      <c r="J327" s="125"/>
      <c r="K327" s="125"/>
      <c r="L327" s="125"/>
      <c r="M327" s="125"/>
      <c r="N327" s="125"/>
      <c r="O327" s="125"/>
    </row>
    <row r="328" spans="2:15" x14ac:dyDescent="0.25">
      <c r="B328" s="125"/>
      <c r="C328" s="125"/>
      <c r="D328" s="125"/>
      <c r="E328" s="125"/>
      <c r="F328" s="125"/>
      <c r="G328" s="125"/>
      <c r="H328" s="125"/>
      <c r="I328" s="125"/>
      <c r="J328" s="125"/>
      <c r="K328" s="125"/>
      <c r="L328" s="125"/>
      <c r="M328" s="125"/>
      <c r="N328" s="125"/>
      <c r="O328" s="125"/>
    </row>
    <row r="329" spans="2:15" x14ac:dyDescent="0.25">
      <c r="B329" s="125"/>
      <c r="C329" s="125"/>
      <c r="D329" s="125"/>
      <c r="E329" s="125"/>
      <c r="F329" s="125"/>
      <c r="G329" s="125"/>
      <c r="H329" s="125"/>
      <c r="I329" s="125"/>
      <c r="J329" s="125"/>
      <c r="K329" s="125"/>
      <c r="L329" s="125"/>
      <c r="M329" s="125"/>
      <c r="N329" s="125"/>
      <c r="O329" s="125"/>
    </row>
    <row r="330" spans="2:15" x14ac:dyDescent="0.25">
      <c r="B330" s="125"/>
      <c r="C330" s="125"/>
      <c r="D330" s="125"/>
      <c r="E330" s="125"/>
      <c r="F330" s="125"/>
      <c r="G330" s="125"/>
      <c r="H330" s="125"/>
      <c r="I330" s="125"/>
      <c r="J330" s="125"/>
      <c r="K330" s="125"/>
      <c r="L330" s="125"/>
      <c r="M330" s="125"/>
      <c r="N330" s="125"/>
      <c r="O330" s="125"/>
    </row>
    <row r="331" spans="2:15" x14ac:dyDescent="0.25">
      <c r="B331" s="125"/>
      <c r="C331" s="125"/>
      <c r="D331" s="125"/>
      <c r="E331" s="125"/>
      <c r="F331" s="125"/>
      <c r="G331" s="125"/>
      <c r="H331" s="125"/>
      <c r="I331" s="125"/>
      <c r="J331" s="125"/>
      <c r="K331" s="125"/>
      <c r="L331" s="125"/>
      <c r="M331" s="125"/>
      <c r="N331" s="125"/>
      <c r="O331" s="125"/>
    </row>
    <row r="332" spans="2:15" x14ac:dyDescent="0.25">
      <c r="B332" s="125"/>
      <c r="C332" s="125"/>
      <c r="D332" s="125"/>
      <c r="E332" s="125"/>
      <c r="F332" s="125"/>
      <c r="G332" s="125"/>
      <c r="H332" s="125"/>
      <c r="I332" s="125"/>
      <c r="J332" s="125"/>
      <c r="K332" s="125"/>
      <c r="L332" s="125"/>
      <c r="M332" s="125"/>
      <c r="N332" s="125"/>
      <c r="O332" s="125"/>
    </row>
    <row r="333" spans="2:15" x14ac:dyDescent="0.25">
      <c r="B333" s="125"/>
      <c r="C333" s="125"/>
      <c r="D333" s="125"/>
      <c r="E333" s="125"/>
      <c r="F333" s="125"/>
      <c r="G333" s="125"/>
      <c r="H333" s="125"/>
      <c r="I333" s="125"/>
      <c r="J333" s="125"/>
      <c r="K333" s="125"/>
      <c r="L333" s="125"/>
      <c r="M333" s="125"/>
      <c r="N333" s="125"/>
      <c r="O333" s="125"/>
    </row>
    <row r="334" spans="2:15" x14ac:dyDescent="0.25">
      <c r="B334" s="125"/>
      <c r="C334" s="125"/>
      <c r="D334" s="125"/>
      <c r="E334" s="125"/>
      <c r="F334" s="125"/>
      <c r="G334" s="125"/>
      <c r="H334" s="125"/>
      <c r="I334" s="125"/>
      <c r="J334" s="125"/>
      <c r="K334" s="125"/>
      <c r="L334" s="125"/>
      <c r="M334" s="125"/>
      <c r="N334" s="125"/>
      <c r="O334" s="125"/>
    </row>
    <row r="335" spans="2:15" x14ac:dyDescent="0.25">
      <c r="B335" s="125"/>
      <c r="C335" s="125"/>
      <c r="D335" s="125"/>
      <c r="E335" s="125"/>
      <c r="F335" s="125"/>
      <c r="G335" s="125"/>
      <c r="H335" s="125"/>
      <c r="I335" s="125"/>
      <c r="J335" s="125"/>
      <c r="K335" s="125"/>
      <c r="L335" s="125"/>
      <c r="M335" s="125"/>
      <c r="N335" s="125"/>
      <c r="O335" s="125"/>
    </row>
    <row r="336" spans="2:15" x14ac:dyDescent="0.25">
      <c r="B336" s="125"/>
      <c r="C336" s="125"/>
      <c r="D336" s="125"/>
      <c r="E336" s="125"/>
      <c r="F336" s="125"/>
      <c r="G336" s="125"/>
      <c r="H336" s="125"/>
      <c r="I336" s="125"/>
      <c r="J336" s="125"/>
      <c r="K336" s="125"/>
      <c r="L336" s="125"/>
      <c r="M336" s="125"/>
      <c r="N336" s="125"/>
      <c r="O336" s="125"/>
    </row>
    <row r="337" spans="2:15" x14ac:dyDescent="0.25">
      <c r="B337" s="125"/>
      <c r="C337" s="125"/>
      <c r="D337" s="125"/>
      <c r="E337" s="125"/>
      <c r="F337" s="125"/>
      <c r="G337" s="125"/>
      <c r="H337" s="125"/>
      <c r="I337" s="125"/>
      <c r="J337" s="125"/>
      <c r="K337" s="125"/>
      <c r="L337" s="125"/>
      <c r="M337" s="125"/>
      <c r="N337" s="125"/>
      <c r="O337" s="125"/>
    </row>
    <row r="338" spans="2:15" x14ac:dyDescent="0.25">
      <c r="B338" s="125"/>
      <c r="C338" s="125"/>
      <c r="D338" s="125"/>
      <c r="E338" s="125"/>
      <c r="F338" s="125"/>
      <c r="G338" s="125"/>
      <c r="H338" s="125"/>
      <c r="I338" s="125"/>
      <c r="J338" s="125"/>
      <c r="K338" s="125"/>
      <c r="L338" s="125"/>
      <c r="M338" s="125"/>
      <c r="N338" s="125"/>
      <c r="O338" s="125"/>
    </row>
    <row r="339" spans="2:15" x14ac:dyDescent="0.25">
      <c r="B339" s="125"/>
      <c r="C339" s="125"/>
      <c r="D339" s="125"/>
      <c r="E339" s="125"/>
      <c r="F339" s="125"/>
      <c r="G339" s="125"/>
      <c r="H339" s="125"/>
      <c r="I339" s="125"/>
      <c r="J339" s="125"/>
      <c r="K339" s="125"/>
      <c r="L339" s="125"/>
      <c r="M339" s="125"/>
      <c r="N339" s="125"/>
      <c r="O339" s="125"/>
    </row>
    <row r="340" spans="2:15" x14ac:dyDescent="0.25">
      <c r="B340" s="125"/>
      <c r="C340" s="125"/>
      <c r="D340" s="125"/>
      <c r="E340" s="125"/>
      <c r="F340" s="125"/>
      <c r="G340" s="125"/>
      <c r="H340" s="125"/>
      <c r="I340" s="125"/>
      <c r="J340" s="125"/>
      <c r="K340" s="125"/>
      <c r="L340" s="125"/>
      <c r="M340" s="125"/>
      <c r="N340" s="125"/>
      <c r="O340" s="125"/>
    </row>
    <row r="341" spans="2:15" x14ac:dyDescent="0.25">
      <c r="B341" s="125"/>
      <c r="C341" s="125"/>
      <c r="D341" s="125"/>
      <c r="E341" s="125"/>
      <c r="F341" s="125"/>
      <c r="G341" s="125"/>
      <c r="H341" s="125"/>
      <c r="I341" s="125"/>
      <c r="J341" s="125"/>
      <c r="K341" s="125"/>
      <c r="L341" s="125"/>
      <c r="M341" s="125"/>
      <c r="N341" s="125"/>
      <c r="O341" s="125"/>
    </row>
    <row r="342" spans="2:15" x14ac:dyDescent="0.25">
      <c r="B342" s="125"/>
      <c r="C342" s="125"/>
      <c r="D342" s="125"/>
      <c r="E342" s="125"/>
      <c r="F342" s="125"/>
      <c r="G342" s="125"/>
      <c r="H342" s="125"/>
      <c r="I342" s="125"/>
      <c r="J342" s="125"/>
      <c r="K342" s="125"/>
      <c r="L342" s="125"/>
      <c r="M342" s="125"/>
      <c r="N342" s="125"/>
      <c r="O342" s="125"/>
    </row>
    <row r="343" spans="2:15" x14ac:dyDescent="0.25">
      <c r="B343" s="125"/>
      <c r="C343" s="125"/>
      <c r="D343" s="125"/>
      <c r="E343" s="125"/>
      <c r="F343" s="125"/>
      <c r="G343" s="125"/>
      <c r="H343" s="125"/>
      <c r="I343" s="125"/>
      <c r="J343" s="125"/>
      <c r="K343" s="125"/>
      <c r="L343" s="125"/>
      <c r="M343" s="125"/>
      <c r="N343" s="125"/>
      <c r="O343" s="125"/>
    </row>
    <row r="344" spans="2:15" x14ac:dyDescent="0.25">
      <c r="B344" s="125"/>
      <c r="C344" s="125"/>
      <c r="D344" s="125"/>
      <c r="E344" s="125"/>
      <c r="F344" s="125"/>
      <c r="G344" s="125"/>
      <c r="H344" s="125"/>
      <c r="I344" s="125"/>
      <c r="J344" s="125"/>
      <c r="K344" s="125"/>
      <c r="L344" s="125"/>
      <c r="M344" s="125"/>
      <c r="N344" s="125"/>
      <c r="O344" s="125"/>
    </row>
    <row r="345" spans="2:15" x14ac:dyDescent="0.25">
      <c r="B345" s="125"/>
      <c r="C345" s="125"/>
      <c r="D345" s="125"/>
      <c r="E345" s="125"/>
      <c r="F345" s="125"/>
      <c r="G345" s="125"/>
      <c r="H345" s="125"/>
      <c r="I345" s="125"/>
      <c r="J345" s="125"/>
      <c r="K345" s="125"/>
      <c r="L345" s="125"/>
      <c r="M345" s="125"/>
      <c r="N345" s="125"/>
      <c r="O345" s="125"/>
    </row>
    <row r="346" spans="2:15" x14ac:dyDescent="0.25">
      <c r="B346" s="125"/>
      <c r="C346" s="125"/>
      <c r="D346" s="125"/>
      <c r="E346" s="125"/>
      <c r="F346" s="125"/>
      <c r="G346" s="125"/>
      <c r="H346" s="125"/>
      <c r="I346" s="125"/>
      <c r="J346" s="125"/>
      <c r="K346" s="125"/>
      <c r="L346" s="125"/>
      <c r="M346" s="125"/>
      <c r="N346" s="125"/>
      <c r="O346" s="125"/>
    </row>
    <row r="347" spans="2:15" x14ac:dyDescent="0.25">
      <c r="B347" s="125"/>
      <c r="C347" s="125"/>
      <c r="D347" s="125"/>
      <c r="E347" s="125"/>
      <c r="F347" s="125"/>
      <c r="G347" s="125"/>
      <c r="H347" s="125"/>
      <c r="I347" s="125"/>
      <c r="J347" s="125"/>
      <c r="K347" s="125"/>
      <c r="L347" s="125"/>
      <c r="M347" s="125"/>
      <c r="N347" s="125"/>
      <c r="O347" s="125"/>
    </row>
    <row r="348" spans="2:15" x14ac:dyDescent="0.25">
      <c r="B348" s="125"/>
      <c r="C348" s="125"/>
      <c r="D348" s="125"/>
      <c r="E348" s="125"/>
      <c r="F348" s="125"/>
      <c r="G348" s="125"/>
      <c r="H348" s="125"/>
      <c r="I348" s="125"/>
      <c r="J348" s="125"/>
      <c r="K348" s="125"/>
      <c r="L348" s="125"/>
      <c r="M348" s="125"/>
      <c r="N348" s="125"/>
      <c r="O348" s="125"/>
    </row>
    <row r="349" spans="2:15" x14ac:dyDescent="0.25">
      <c r="B349" s="125"/>
      <c r="C349" s="125"/>
      <c r="D349" s="125"/>
      <c r="E349" s="125"/>
      <c r="F349" s="125"/>
      <c r="G349" s="125"/>
      <c r="H349" s="125"/>
      <c r="I349" s="125"/>
      <c r="J349" s="125"/>
      <c r="K349" s="125"/>
      <c r="L349" s="125"/>
      <c r="M349" s="125"/>
      <c r="N349" s="125"/>
      <c r="O349" s="125"/>
    </row>
    <row r="350" spans="2:15" x14ac:dyDescent="0.25">
      <c r="B350" s="125"/>
      <c r="C350" s="125"/>
      <c r="D350" s="125"/>
      <c r="E350" s="125"/>
      <c r="F350" s="125"/>
      <c r="G350" s="125"/>
      <c r="H350" s="125"/>
      <c r="I350" s="125"/>
      <c r="J350" s="125"/>
      <c r="K350" s="125"/>
      <c r="L350" s="125"/>
      <c r="M350" s="125"/>
      <c r="N350" s="125"/>
      <c r="O350" s="125"/>
    </row>
    <row r="351" spans="2:15" x14ac:dyDescent="0.25">
      <c r="B351" s="125"/>
      <c r="C351" s="125"/>
      <c r="D351" s="125"/>
      <c r="E351" s="125"/>
      <c r="F351" s="125"/>
      <c r="G351" s="125"/>
      <c r="H351" s="125"/>
      <c r="I351" s="125"/>
      <c r="J351" s="125"/>
      <c r="K351" s="125"/>
      <c r="L351" s="125"/>
      <c r="M351" s="125"/>
      <c r="N351" s="125"/>
      <c r="O351" s="125"/>
    </row>
    <row r="352" spans="2:15" x14ac:dyDescent="0.25">
      <c r="B352" s="125"/>
      <c r="C352" s="125"/>
      <c r="D352" s="125"/>
      <c r="E352" s="125"/>
      <c r="F352" s="125"/>
      <c r="G352" s="125"/>
      <c r="H352" s="125"/>
      <c r="I352" s="125"/>
      <c r="J352" s="125"/>
      <c r="K352" s="125"/>
      <c r="L352" s="125"/>
      <c r="M352" s="125"/>
      <c r="N352" s="125"/>
      <c r="O352" s="125"/>
    </row>
    <row r="353" spans="2:15" x14ac:dyDescent="0.25">
      <c r="B353" s="125"/>
      <c r="C353" s="125"/>
      <c r="D353" s="125"/>
      <c r="E353" s="125"/>
      <c r="F353" s="125"/>
      <c r="G353" s="125"/>
      <c r="H353" s="125"/>
      <c r="I353" s="125"/>
      <c r="J353" s="125"/>
      <c r="K353" s="125"/>
      <c r="L353" s="125"/>
      <c r="M353" s="125"/>
      <c r="N353" s="125"/>
      <c r="O353" s="125"/>
    </row>
    <row r="354" spans="2:15" x14ac:dyDescent="0.25">
      <c r="B354" s="125"/>
      <c r="C354" s="125"/>
      <c r="D354" s="125"/>
      <c r="E354" s="125"/>
      <c r="F354" s="125"/>
      <c r="G354" s="125"/>
      <c r="H354" s="125"/>
      <c r="I354" s="125"/>
      <c r="J354" s="125"/>
      <c r="K354" s="125"/>
      <c r="L354" s="125"/>
      <c r="M354" s="125"/>
      <c r="N354" s="125"/>
      <c r="O354" s="125"/>
    </row>
    <row r="355" spans="2:15" x14ac:dyDescent="0.25">
      <c r="B355" s="125"/>
      <c r="C355" s="125"/>
      <c r="D355" s="125"/>
      <c r="E355" s="125"/>
      <c r="F355" s="125"/>
      <c r="G355" s="125"/>
      <c r="H355" s="125"/>
      <c r="I355" s="125"/>
      <c r="J355" s="125"/>
      <c r="K355" s="125"/>
      <c r="L355" s="125"/>
      <c r="M355" s="125"/>
      <c r="N355" s="125"/>
      <c r="O355" s="125"/>
    </row>
    <row r="356" spans="2:15" x14ac:dyDescent="0.25">
      <c r="B356" s="125"/>
      <c r="C356" s="125"/>
      <c r="D356" s="125"/>
      <c r="E356" s="125"/>
      <c r="F356" s="125"/>
      <c r="G356" s="125"/>
      <c r="H356" s="125"/>
      <c r="I356" s="125"/>
      <c r="J356" s="125"/>
      <c r="K356" s="125"/>
      <c r="L356" s="125"/>
      <c r="M356" s="125"/>
      <c r="N356" s="125"/>
      <c r="O356" s="125"/>
    </row>
    <row r="357" spans="2:15" x14ac:dyDescent="0.25">
      <c r="B357" s="125"/>
      <c r="C357" s="125"/>
      <c r="D357" s="125"/>
      <c r="E357" s="125"/>
      <c r="F357" s="125"/>
      <c r="G357" s="125"/>
      <c r="H357" s="125"/>
      <c r="I357" s="125"/>
      <c r="J357" s="125"/>
      <c r="K357" s="125"/>
      <c r="L357" s="125"/>
      <c r="M357" s="125"/>
      <c r="N357" s="125"/>
      <c r="O357" s="125"/>
    </row>
    <row r="358" spans="2:15" x14ac:dyDescent="0.25">
      <c r="B358" s="125"/>
      <c r="C358" s="125"/>
      <c r="D358" s="125"/>
      <c r="E358" s="125"/>
      <c r="F358" s="125"/>
      <c r="G358" s="125"/>
      <c r="H358" s="125"/>
      <c r="I358" s="125"/>
      <c r="J358" s="125"/>
      <c r="K358" s="125"/>
      <c r="L358" s="125"/>
      <c r="M358" s="125"/>
      <c r="N358" s="125"/>
      <c r="O358" s="125"/>
    </row>
    <row r="359" spans="2:15" x14ac:dyDescent="0.25">
      <c r="B359" s="125"/>
      <c r="C359" s="125"/>
      <c r="D359" s="125"/>
      <c r="E359" s="125"/>
      <c r="F359" s="125"/>
      <c r="G359" s="125"/>
      <c r="H359" s="125"/>
      <c r="I359" s="125"/>
      <c r="J359" s="125"/>
      <c r="K359" s="125"/>
      <c r="L359" s="125"/>
      <c r="M359" s="125"/>
      <c r="N359" s="125"/>
      <c r="O359" s="125"/>
    </row>
    <row r="360" spans="2:15" x14ac:dyDescent="0.25">
      <c r="B360" s="125"/>
      <c r="C360" s="125"/>
      <c r="D360" s="125"/>
      <c r="E360" s="125"/>
      <c r="F360" s="125"/>
      <c r="G360" s="125"/>
      <c r="H360" s="125"/>
      <c r="I360" s="125"/>
      <c r="J360" s="125"/>
      <c r="K360" s="125"/>
      <c r="L360" s="125"/>
      <c r="M360" s="125"/>
      <c r="N360" s="125"/>
      <c r="O360" s="125"/>
    </row>
    <row r="361" spans="2:15" x14ac:dyDescent="0.25">
      <c r="B361" s="125"/>
      <c r="C361" s="125"/>
      <c r="D361" s="125"/>
      <c r="E361" s="125"/>
      <c r="F361" s="125"/>
      <c r="G361" s="125"/>
      <c r="H361" s="125"/>
      <c r="I361" s="125"/>
      <c r="J361" s="125"/>
      <c r="K361" s="125"/>
      <c r="L361" s="125"/>
      <c r="M361" s="125"/>
      <c r="N361" s="125"/>
      <c r="O361" s="125"/>
    </row>
    <row r="362" spans="2:15" x14ac:dyDescent="0.25">
      <c r="B362" s="125"/>
      <c r="C362" s="125"/>
      <c r="D362" s="125"/>
      <c r="E362" s="125"/>
      <c r="F362" s="125"/>
      <c r="G362" s="125"/>
      <c r="H362" s="125"/>
      <c r="I362" s="125"/>
      <c r="J362" s="125"/>
      <c r="K362" s="125"/>
      <c r="L362" s="125"/>
      <c r="M362" s="125"/>
      <c r="N362" s="125"/>
      <c r="O362" s="125"/>
    </row>
    <row r="363" spans="2:15" x14ac:dyDescent="0.25">
      <c r="B363" s="125"/>
      <c r="C363" s="125"/>
      <c r="D363" s="125"/>
      <c r="E363" s="125"/>
      <c r="F363" s="125"/>
      <c r="G363" s="125"/>
      <c r="H363" s="125"/>
      <c r="I363" s="125"/>
      <c r="J363" s="125"/>
      <c r="K363" s="125"/>
      <c r="L363" s="125"/>
      <c r="M363" s="125"/>
      <c r="N363" s="125"/>
      <c r="O363" s="125"/>
    </row>
    <row r="364" spans="2:15" x14ac:dyDescent="0.25">
      <c r="B364" s="125"/>
      <c r="C364" s="125"/>
      <c r="D364" s="125"/>
      <c r="E364" s="125"/>
      <c r="F364" s="125"/>
      <c r="G364" s="125"/>
      <c r="H364" s="125"/>
      <c r="I364" s="125"/>
      <c r="J364" s="125"/>
      <c r="K364" s="125"/>
      <c r="L364" s="125"/>
      <c r="M364" s="125"/>
      <c r="N364" s="125"/>
      <c r="O364" s="125"/>
    </row>
    <row r="365" spans="2:15" x14ac:dyDescent="0.25">
      <c r="B365" s="125"/>
      <c r="C365" s="125"/>
      <c r="D365" s="125"/>
      <c r="E365" s="125"/>
      <c r="F365" s="125"/>
      <c r="G365" s="125"/>
      <c r="H365" s="125"/>
      <c r="I365" s="125"/>
      <c r="J365" s="125"/>
      <c r="K365" s="125"/>
      <c r="L365" s="125"/>
      <c r="M365" s="125"/>
      <c r="N365" s="125"/>
      <c r="O365" s="125"/>
    </row>
    <row r="366" spans="2:15" x14ac:dyDescent="0.25">
      <c r="B366" s="125"/>
      <c r="C366" s="125"/>
      <c r="D366" s="125"/>
      <c r="E366" s="125"/>
      <c r="F366" s="125"/>
      <c r="G366" s="125"/>
      <c r="H366" s="125"/>
      <c r="I366" s="125"/>
      <c r="J366" s="125"/>
      <c r="K366" s="125"/>
      <c r="L366" s="125"/>
      <c r="M366" s="125"/>
      <c r="N366" s="125"/>
      <c r="O366" s="125"/>
    </row>
    <row r="367" spans="2:15" x14ac:dyDescent="0.25">
      <c r="B367" s="125"/>
      <c r="C367" s="125"/>
      <c r="D367" s="125"/>
      <c r="E367" s="125"/>
      <c r="F367" s="125"/>
      <c r="G367" s="125"/>
      <c r="H367" s="125"/>
      <c r="I367" s="125"/>
      <c r="J367" s="125"/>
      <c r="K367" s="125"/>
      <c r="L367" s="125"/>
      <c r="M367" s="125"/>
      <c r="N367" s="125"/>
      <c r="O367" s="125"/>
    </row>
    <row r="368" spans="2:15" x14ac:dyDescent="0.25">
      <c r="B368" s="125"/>
      <c r="C368" s="125"/>
      <c r="D368" s="125"/>
      <c r="E368" s="125"/>
      <c r="F368" s="125"/>
      <c r="G368" s="125"/>
      <c r="H368" s="125"/>
      <c r="I368" s="125"/>
      <c r="J368" s="125"/>
      <c r="K368" s="125"/>
      <c r="L368" s="125"/>
      <c r="M368" s="125"/>
      <c r="N368" s="125"/>
      <c r="O368" s="125"/>
    </row>
    <row r="369" spans="2:15" x14ac:dyDescent="0.25">
      <c r="B369" s="125"/>
      <c r="C369" s="125"/>
      <c r="D369" s="125"/>
      <c r="E369" s="125"/>
      <c r="F369" s="125"/>
      <c r="G369" s="125"/>
      <c r="H369" s="125"/>
      <c r="I369" s="125"/>
      <c r="J369" s="125"/>
      <c r="K369" s="125"/>
      <c r="L369" s="125"/>
      <c r="M369" s="125"/>
      <c r="N369" s="125"/>
      <c r="O369" s="125"/>
    </row>
    <row r="370" spans="2:15" x14ac:dyDescent="0.25">
      <c r="B370" s="125"/>
      <c r="C370" s="125"/>
      <c r="D370" s="125"/>
      <c r="E370" s="125"/>
      <c r="F370" s="125"/>
      <c r="G370" s="125"/>
      <c r="H370" s="125"/>
      <c r="I370" s="125"/>
      <c r="J370" s="125"/>
      <c r="K370" s="125"/>
      <c r="L370" s="125"/>
      <c r="M370" s="125"/>
      <c r="N370" s="125"/>
      <c r="O370" s="125"/>
    </row>
    <row r="371" spans="2:15" x14ac:dyDescent="0.25">
      <c r="B371" s="125"/>
      <c r="C371" s="125"/>
      <c r="D371" s="125"/>
      <c r="E371" s="125"/>
      <c r="F371" s="125"/>
      <c r="G371" s="125"/>
      <c r="H371" s="125"/>
      <c r="I371" s="125"/>
      <c r="J371" s="125"/>
      <c r="K371" s="125"/>
      <c r="L371" s="125"/>
      <c r="M371" s="125"/>
      <c r="N371" s="125"/>
      <c r="O371" s="125"/>
    </row>
    <row r="372" spans="2:15" x14ac:dyDescent="0.25">
      <c r="B372" s="125"/>
      <c r="C372" s="125"/>
      <c r="D372" s="125"/>
      <c r="E372" s="125"/>
      <c r="F372" s="125"/>
      <c r="G372" s="125"/>
      <c r="H372" s="125"/>
      <c r="I372" s="125"/>
      <c r="J372" s="125"/>
      <c r="K372" s="125"/>
      <c r="L372" s="125"/>
      <c r="M372" s="125"/>
      <c r="N372" s="125"/>
      <c r="O372" s="125"/>
    </row>
    <row r="373" spans="2:15" x14ac:dyDescent="0.25">
      <c r="B373" s="125"/>
      <c r="C373" s="125"/>
      <c r="D373" s="125"/>
      <c r="E373" s="125"/>
      <c r="F373" s="125"/>
      <c r="G373" s="125"/>
      <c r="H373" s="125"/>
      <c r="I373" s="125"/>
      <c r="J373" s="125"/>
      <c r="K373" s="125"/>
      <c r="L373" s="125"/>
      <c r="M373" s="125"/>
      <c r="N373" s="125"/>
      <c r="O373" s="125"/>
    </row>
    <row r="374" spans="2:15" x14ac:dyDescent="0.25">
      <c r="B374" s="125"/>
      <c r="C374" s="125"/>
      <c r="D374" s="125"/>
      <c r="E374" s="125"/>
      <c r="F374" s="125"/>
      <c r="G374" s="125"/>
      <c r="H374" s="125"/>
      <c r="I374" s="125"/>
      <c r="J374" s="125"/>
      <c r="K374" s="125"/>
      <c r="L374" s="125"/>
      <c r="M374" s="125"/>
      <c r="N374" s="125"/>
      <c r="O374" s="125"/>
    </row>
    <row r="375" spans="2:15" x14ac:dyDescent="0.25">
      <c r="B375" s="125"/>
      <c r="C375" s="125"/>
      <c r="D375" s="125"/>
      <c r="E375" s="125"/>
      <c r="F375" s="125"/>
      <c r="G375" s="125"/>
      <c r="H375" s="125"/>
      <c r="I375" s="125"/>
      <c r="J375" s="125"/>
      <c r="K375" s="125"/>
      <c r="L375" s="125"/>
      <c r="M375" s="125"/>
      <c r="N375" s="125"/>
      <c r="O375" s="125"/>
    </row>
    <row r="376" spans="2:15" x14ac:dyDescent="0.25">
      <c r="B376" s="125"/>
      <c r="C376" s="125"/>
      <c r="D376" s="125"/>
      <c r="E376" s="125"/>
      <c r="F376" s="125"/>
      <c r="G376" s="125"/>
      <c r="H376" s="125"/>
      <c r="I376" s="125"/>
      <c r="J376" s="125"/>
      <c r="K376" s="125"/>
      <c r="L376" s="125"/>
      <c r="M376" s="125"/>
      <c r="N376" s="125"/>
      <c r="O376" s="125"/>
    </row>
    <row r="377" spans="2:15" x14ac:dyDescent="0.25">
      <c r="B377" s="125"/>
      <c r="C377" s="125"/>
      <c r="D377" s="125"/>
      <c r="E377" s="125"/>
      <c r="F377" s="125"/>
      <c r="G377" s="125"/>
      <c r="H377" s="125"/>
      <c r="I377" s="125"/>
      <c r="J377" s="125"/>
      <c r="K377" s="125"/>
      <c r="L377" s="125"/>
      <c r="M377" s="125"/>
      <c r="N377" s="125"/>
      <c r="O377" s="125"/>
    </row>
    <row r="378" spans="2:15" x14ac:dyDescent="0.25">
      <c r="B378" s="125"/>
      <c r="C378" s="125"/>
      <c r="D378" s="125"/>
      <c r="E378" s="125"/>
      <c r="F378" s="125"/>
      <c r="G378" s="125"/>
      <c r="H378" s="125"/>
      <c r="I378" s="125"/>
      <c r="J378" s="125"/>
      <c r="K378" s="125"/>
      <c r="L378" s="125"/>
      <c r="M378" s="125"/>
      <c r="N378" s="125"/>
      <c r="O378" s="125"/>
    </row>
    <row r="379" spans="2:15" x14ac:dyDescent="0.25">
      <c r="B379" s="125"/>
      <c r="C379" s="125"/>
      <c r="D379" s="125"/>
      <c r="E379" s="125"/>
      <c r="F379" s="125"/>
      <c r="G379" s="125"/>
      <c r="H379" s="125"/>
      <c r="I379" s="125"/>
      <c r="J379" s="125"/>
      <c r="K379" s="125"/>
      <c r="L379" s="125"/>
      <c r="M379" s="125"/>
      <c r="N379" s="125"/>
      <c r="O379" s="125"/>
    </row>
    <row r="380" spans="2:15" x14ac:dyDescent="0.25">
      <c r="B380" s="125"/>
      <c r="C380" s="125"/>
      <c r="D380" s="125"/>
      <c r="E380" s="125"/>
      <c r="F380" s="125"/>
      <c r="G380" s="125"/>
      <c r="H380" s="125"/>
      <c r="I380" s="125"/>
      <c r="J380" s="125"/>
      <c r="K380" s="125"/>
      <c r="L380" s="125"/>
      <c r="M380" s="125"/>
      <c r="N380" s="125"/>
      <c r="O380" s="125"/>
    </row>
    <row r="381" spans="2:15" x14ac:dyDescent="0.25">
      <c r="B381" s="125"/>
      <c r="C381" s="125"/>
      <c r="D381" s="125"/>
      <c r="E381" s="125"/>
      <c r="F381" s="125"/>
      <c r="G381" s="125"/>
      <c r="H381" s="125"/>
      <c r="I381" s="125"/>
      <c r="J381" s="125"/>
      <c r="K381" s="125"/>
      <c r="L381" s="125"/>
      <c r="M381" s="125"/>
      <c r="N381" s="125"/>
      <c r="O381" s="125"/>
    </row>
    <row r="382" spans="2:15" x14ac:dyDescent="0.25">
      <c r="B382" s="125"/>
      <c r="C382" s="125"/>
      <c r="D382" s="125"/>
      <c r="E382" s="125"/>
      <c r="F382" s="125"/>
      <c r="G382" s="125"/>
      <c r="H382" s="125"/>
      <c r="I382" s="125"/>
      <c r="J382" s="125"/>
      <c r="K382" s="125"/>
      <c r="L382" s="125"/>
      <c r="M382" s="125"/>
      <c r="N382" s="125"/>
      <c r="O382" s="125"/>
    </row>
    <row r="383" spans="2:15" x14ac:dyDescent="0.25">
      <c r="B383" s="125"/>
      <c r="C383" s="125"/>
      <c r="D383" s="125"/>
      <c r="E383" s="125"/>
      <c r="F383" s="125"/>
      <c r="G383" s="125"/>
      <c r="H383" s="125"/>
      <c r="I383" s="125"/>
      <c r="J383" s="125"/>
      <c r="K383" s="125"/>
      <c r="L383" s="125"/>
      <c r="M383" s="125"/>
      <c r="N383" s="125"/>
      <c r="O383" s="125"/>
    </row>
    <row r="384" spans="2:15" x14ac:dyDescent="0.25">
      <c r="B384" s="125"/>
      <c r="C384" s="125"/>
      <c r="D384" s="125"/>
      <c r="E384" s="125"/>
      <c r="F384" s="125"/>
      <c r="G384" s="125"/>
      <c r="H384" s="125"/>
      <c r="I384" s="125"/>
      <c r="J384" s="125"/>
      <c r="K384" s="125"/>
      <c r="L384" s="125"/>
      <c r="M384" s="125"/>
      <c r="N384" s="125"/>
      <c r="O384" s="125"/>
    </row>
    <row r="385" spans="2:15" x14ac:dyDescent="0.25">
      <c r="B385" s="125"/>
      <c r="C385" s="125"/>
      <c r="D385" s="125"/>
      <c r="E385" s="125"/>
      <c r="F385" s="125"/>
      <c r="G385" s="125"/>
      <c r="H385" s="125"/>
      <c r="I385" s="125"/>
      <c r="J385" s="125"/>
      <c r="K385" s="125"/>
      <c r="L385" s="125"/>
      <c r="M385" s="125"/>
      <c r="N385" s="125"/>
      <c r="O385" s="125"/>
    </row>
    <row r="386" spans="2:15" x14ac:dyDescent="0.25">
      <c r="B386" s="125"/>
      <c r="C386" s="125"/>
      <c r="D386" s="125"/>
      <c r="E386" s="125"/>
      <c r="F386" s="125"/>
      <c r="G386" s="125"/>
      <c r="H386" s="125"/>
      <c r="I386" s="125"/>
      <c r="J386" s="125"/>
      <c r="K386" s="125"/>
      <c r="L386" s="125"/>
      <c r="M386" s="125"/>
      <c r="N386" s="125"/>
      <c r="O386" s="125"/>
    </row>
    <row r="387" spans="2:15" x14ac:dyDescent="0.25">
      <c r="B387" s="125"/>
      <c r="C387" s="125"/>
      <c r="D387" s="125"/>
      <c r="E387" s="125"/>
      <c r="F387" s="125"/>
      <c r="G387" s="125"/>
      <c r="H387" s="125"/>
      <c r="I387" s="125"/>
      <c r="J387" s="125"/>
      <c r="K387" s="125"/>
      <c r="L387" s="125"/>
      <c r="M387" s="125"/>
      <c r="N387" s="125"/>
      <c r="O387" s="125"/>
    </row>
    <row r="388" spans="2:15" x14ac:dyDescent="0.25">
      <c r="B388" s="125"/>
      <c r="C388" s="125"/>
      <c r="D388" s="125"/>
      <c r="E388" s="125"/>
      <c r="F388" s="125"/>
      <c r="G388" s="125"/>
      <c r="H388" s="125"/>
      <c r="I388" s="125"/>
      <c r="J388" s="125"/>
      <c r="K388" s="125"/>
      <c r="L388" s="125"/>
      <c r="M388" s="125"/>
      <c r="N388" s="125"/>
      <c r="O388" s="125"/>
    </row>
    <row r="389" spans="2:15" x14ac:dyDescent="0.25">
      <c r="B389" s="125"/>
      <c r="C389" s="125"/>
      <c r="D389" s="125"/>
      <c r="E389" s="125"/>
      <c r="F389" s="125"/>
      <c r="G389" s="125"/>
      <c r="H389" s="125"/>
      <c r="I389" s="125"/>
      <c r="J389" s="125"/>
      <c r="K389" s="125"/>
      <c r="L389" s="125"/>
      <c r="M389" s="125"/>
      <c r="N389" s="125"/>
      <c r="O389" s="125"/>
    </row>
    <row r="390" spans="2:15" x14ac:dyDescent="0.25">
      <c r="B390" s="125"/>
      <c r="C390" s="125"/>
      <c r="D390" s="125"/>
      <c r="E390" s="125"/>
      <c r="F390" s="125"/>
      <c r="G390" s="125"/>
      <c r="H390" s="125"/>
      <c r="I390" s="125"/>
      <c r="J390" s="125"/>
      <c r="K390" s="125"/>
      <c r="L390" s="125"/>
      <c r="M390" s="125"/>
      <c r="N390" s="125"/>
      <c r="O390" s="125"/>
    </row>
    <row r="391" spans="2:15" x14ac:dyDescent="0.25">
      <c r="B391" s="125"/>
      <c r="C391" s="125"/>
      <c r="D391" s="125"/>
      <c r="E391" s="125"/>
      <c r="F391" s="125"/>
      <c r="G391" s="125"/>
      <c r="H391" s="125"/>
      <c r="I391" s="125"/>
      <c r="J391" s="125"/>
      <c r="K391" s="125"/>
      <c r="L391" s="125"/>
      <c r="M391" s="125"/>
      <c r="N391" s="125"/>
      <c r="O391" s="125"/>
    </row>
    <row r="392" spans="2:15" x14ac:dyDescent="0.25">
      <c r="B392" s="125"/>
      <c r="C392" s="125"/>
      <c r="D392" s="125"/>
      <c r="E392" s="125"/>
      <c r="F392" s="125"/>
      <c r="G392" s="125"/>
      <c r="H392" s="125"/>
      <c r="I392" s="125"/>
      <c r="J392" s="125"/>
      <c r="K392" s="125"/>
      <c r="L392" s="125"/>
      <c r="M392" s="125"/>
      <c r="N392" s="125"/>
      <c r="O392" s="125"/>
    </row>
    <row r="393" spans="2:15" x14ac:dyDescent="0.25">
      <c r="B393" s="125"/>
      <c r="C393" s="125"/>
      <c r="D393" s="125"/>
      <c r="E393" s="125"/>
      <c r="F393" s="125"/>
      <c r="G393" s="125"/>
      <c r="H393" s="125"/>
      <c r="I393" s="125"/>
      <c r="J393" s="125"/>
      <c r="K393" s="125"/>
      <c r="L393" s="125"/>
      <c r="M393" s="125"/>
      <c r="N393" s="125"/>
      <c r="O393" s="125"/>
    </row>
    <row r="394" spans="2:15" x14ac:dyDescent="0.25">
      <c r="B394" s="125"/>
      <c r="C394" s="125"/>
      <c r="D394" s="125"/>
      <c r="E394" s="125"/>
      <c r="F394" s="125"/>
      <c r="G394" s="125"/>
      <c r="H394" s="125"/>
      <c r="I394" s="125"/>
      <c r="J394" s="125"/>
      <c r="K394" s="125"/>
      <c r="L394" s="125"/>
      <c r="M394" s="125"/>
      <c r="N394" s="125"/>
      <c r="O394" s="125"/>
    </row>
    <row r="395" spans="2:15" x14ac:dyDescent="0.25">
      <c r="B395" s="125"/>
      <c r="C395" s="125"/>
      <c r="D395" s="125"/>
      <c r="E395" s="125"/>
      <c r="F395" s="125"/>
      <c r="G395" s="125"/>
      <c r="H395" s="125"/>
      <c r="I395" s="125"/>
      <c r="J395" s="125"/>
      <c r="K395" s="125"/>
      <c r="L395" s="125"/>
      <c r="M395" s="125"/>
      <c r="N395" s="125"/>
      <c r="O395" s="125"/>
    </row>
    <row r="396" spans="2:15" x14ac:dyDescent="0.25">
      <c r="B396" s="125"/>
      <c r="C396" s="125"/>
      <c r="D396" s="125"/>
      <c r="E396" s="125"/>
      <c r="F396" s="125"/>
      <c r="G396" s="125"/>
      <c r="H396" s="125"/>
      <c r="I396" s="125"/>
      <c r="J396" s="125"/>
      <c r="K396" s="125"/>
      <c r="L396" s="125"/>
      <c r="M396" s="125"/>
      <c r="N396" s="125"/>
      <c r="O396" s="125"/>
    </row>
    <row r="397" spans="2:15" x14ac:dyDescent="0.25">
      <c r="B397" s="125"/>
      <c r="C397" s="125"/>
      <c r="D397" s="125"/>
      <c r="E397" s="125"/>
      <c r="F397" s="125"/>
      <c r="G397" s="125"/>
      <c r="H397" s="125"/>
      <c r="I397" s="125"/>
      <c r="J397" s="125"/>
      <c r="K397" s="125"/>
      <c r="L397" s="125"/>
      <c r="M397" s="125"/>
      <c r="N397" s="125"/>
      <c r="O397" s="125"/>
    </row>
    <row r="398" spans="2:15" x14ac:dyDescent="0.25">
      <c r="B398" s="125"/>
      <c r="C398" s="125"/>
      <c r="D398" s="125"/>
      <c r="E398" s="125"/>
      <c r="F398" s="125"/>
      <c r="G398" s="125"/>
      <c r="H398" s="125"/>
      <c r="I398" s="125"/>
      <c r="J398" s="125"/>
      <c r="K398" s="125"/>
      <c r="L398" s="125"/>
      <c r="M398" s="125"/>
      <c r="N398" s="125"/>
      <c r="O398" s="125"/>
    </row>
    <row r="399" spans="2:15" x14ac:dyDescent="0.25">
      <c r="B399" s="125"/>
      <c r="C399" s="125"/>
      <c r="D399" s="125"/>
      <c r="E399" s="125"/>
      <c r="F399" s="125"/>
      <c r="G399" s="125"/>
      <c r="H399" s="125"/>
      <c r="I399" s="125"/>
      <c r="J399" s="125"/>
      <c r="K399" s="125"/>
      <c r="L399" s="125"/>
      <c r="M399" s="125"/>
      <c r="N399" s="125"/>
      <c r="O399" s="125"/>
    </row>
    <row r="400" spans="2:15" x14ac:dyDescent="0.25">
      <c r="B400" s="125"/>
      <c r="C400" s="125"/>
      <c r="D400" s="125"/>
      <c r="E400" s="125"/>
      <c r="F400" s="125"/>
      <c r="G400" s="125"/>
      <c r="H400" s="125"/>
      <c r="I400" s="125"/>
      <c r="J400" s="125"/>
      <c r="K400" s="125"/>
      <c r="L400" s="125"/>
      <c r="M400" s="125"/>
      <c r="N400" s="125"/>
      <c r="O400" s="125"/>
    </row>
    <row r="401" spans="2:15" x14ac:dyDescent="0.25">
      <c r="B401" s="125"/>
      <c r="C401" s="125"/>
      <c r="D401" s="125"/>
      <c r="E401" s="125"/>
      <c r="F401" s="125"/>
      <c r="G401" s="125"/>
      <c r="H401" s="125"/>
      <c r="I401" s="125"/>
      <c r="J401" s="125"/>
      <c r="K401" s="125"/>
      <c r="L401" s="125"/>
      <c r="M401" s="125"/>
      <c r="N401" s="125"/>
      <c r="O401" s="125"/>
    </row>
    <row r="402" spans="2:15" x14ac:dyDescent="0.25">
      <c r="B402" s="125"/>
      <c r="C402" s="125"/>
      <c r="D402" s="125"/>
      <c r="E402" s="125"/>
      <c r="F402" s="125"/>
      <c r="G402" s="125"/>
      <c r="H402" s="125"/>
      <c r="I402" s="125"/>
      <c r="J402" s="125"/>
      <c r="K402" s="125"/>
      <c r="L402" s="125"/>
      <c r="M402" s="125"/>
      <c r="N402" s="125"/>
      <c r="O402" s="125"/>
    </row>
    <row r="403" spans="2:15" x14ac:dyDescent="0.25">
      <c r="B403" s="125"/>
      <c r="C403" s="125"/>
      <c r="D403" s="125"/>
      <c r="E403" s="125"/>
      <c r="F403" s="125"/>
      <c r="G403" s="125"/>
      <c r="H403" s="125"/>
      <c r="I403" s="125"/>
      <c r="J403" s="125"/>
      <c r="K403" s="125"/>
      <c r="L403" s="125"/>
      <c r="M403" s="125"/>
      <c r="N403" s="125"/>
      <c r="O403" s="125"/>
    </row>
    <row r="404" spans="2:15" x14ac:dyDescent="0.25">
      <c r="B404" s="125"/>
      <c r="C404" s="125"/>
      <c r="D404" s="125"/>
      <c r="E404" s="125"/>
      <c r="F404" s="125"/>
      <c r="G404" s="125"/>
      <c r="H404" s="125"/>
      <c r="I404" s="125"/>
      <c r="J404" s="125"/>
      <c r="K404" s="125"/>
      <c r="L404" s="125"/>
      <c r="M404" s="125"/>
      <c r="N404" s="125"/>
      <c r="O404" s="125"/>
    </row>
    <row r="405" spans="2:15" x14ac:dyDescent="0.25">
      <c r="B405" s="125"/>
      <c r="C405" s="125"/>
      <c r="D405" s="125"/>
      <c r="E405" s="125"/>
      <c r="F405" s="125"/>
      <c r="G405" s="125"/>
      <c r="H405" s="125"/>
      <c r="I405" s="125"/>
      <c r="J405" s="125"/>
      <c r="K405" s="125"/>
      <c r="L405" s="125"/>
      <c r="M405" s="125"/>
      <c r="N405" s="125"/>
      <c r="O405" s="125"/>
    </row>
    <row r="406" spans="2:15" x14ac:dyDescent="0.25">
      <c r="B406" s="125"/>
      <c r="C406" s="125"/>
      <c r="D406" s="125"/>
      <c r="E406" s="125"/>
      <c r="F406" s="125"/>
      <c r="G406" s="125"/>
      <c r="H406" s="125"/>
      <c r="I406" s="125"/>
      <c r="J406" s="125"/>
      <c r="K406" s="125"/>
      <c r="L406" s="125"/>
      <c r="M406" s="125"/>
      <c r="N406" s="125"/>
      <c r="O406" s="125"/>
    </row>
    <row r="407" spans="2:15" x14ac:dyDescent="0.25">
      <c r="B407" s="125"/>
      <c r="C407" s="125"/>
      <c r="D407" s="125"/>
      <c r="E407" s="125"/>
      <c r="F407" s="125"/>
      <c r="G407" s="125"/>
      <c r="H407" s="125"/>
      <c r="I407" s="125"/>
      <c r="J407" s="125"/>
      <c r="K407" s="125"/>
      <c r="L407" s="125"/>
      <c r="M407" s="125"/>
      <c r="N407" s="125"/>
      <c r="O407" s="125"/>
    </row>
    <row r="408" spans="2:15" x14ac:dyDescent="0.25">
      <c r="B408" s="125"/>
      <c r="C408" s="125"/>
      <c r="D408" s="125"/>
      <c r="E408" s="125"/>
      <c r="F408" s="125"/>
      <c r="G408" s="125"/>
      <c r="H408" s="125"/>
      <c r="I408" s="125"/>
      <c r="J408" s="125"/>
      <c r="K408" s="125"/>
      <c r="L408" s="125"/>
      <c r="M408" s="125"/>
      <c r="N408" s="125"/>
      <c r="O408" s="125"/>
    </row>
    <row r="409" spans="2:15" x14ac:dyDescent="0.25">
      <c r="B409" s="125"/>
      <c r="C409" s="125"/>
      <c r="D409" s="125"/>
      <c r="E409" s="125"/>
      <c r="F409" s="125"/>
      <c r="G409" s="125"/>
      <c r="H409" s="125"/>
      <c r="I409" s="125"/>
      <c r="J409" s="125"/>
      <c r="K409" s="125"/>
      <c r="L409" s="125"/>
      <c r="M409" s="125"/>
      <c r="N409" s="125"/>
      <c r="O409" s="125"/>
    </row>
    <row r="410" spans="2:15" x14ac:dyDescent="0.25">
      <c r="B410" s="125"/>
      <c r="C410" s="125"/>
      <c r="D410" s="125"/>
      <c r="E410" s="125"/>
      <c r="F410" s="125"/>
      <c r="G410" s="125"/>
      <c r="H410" s="125"/>
      <c r="I410" s="125"/>
      <c r="J410" s="125"/>
      <c r="K410" s="125"/>
      <c r="L410" s="125"/>
      <c r="M410" s="125"/>
      <c r="N410" s="125"/>
      <c r="O410" s="125"/>
    </row>
    <row r="411" spans="2:15" x14ac:dyDescent="0.25">
      <c r="B411" s="125"/>
      <c r="C411" s="125"/>
      <c r="D411" s="125"/>
      <c r="E411" s="125"/>
      <c r="F411" s="125"/>
      <c r="G411" s="125"/>
      <c r="H411" s="125"/>
      <c r="I411" s="125"/>
      <c r="J411" s="125"/>
      <c r="K411" s="125"/>
      <c r="L411" s="125"/>
      <c r="M411" s="125"/>
      <c r="N411" s="125"/>
      <c r="O411" s="125"/>
    </row>
    <row r="412" spans="2:15" x14ac:dyDescent="0.25">
      <c r="B412" s="125"/>
      <c r="C412" s="125"/>
      <c r="D412" s="125"/>
      <c r="E412" s="125"/>
      <c r="F412" s="125"/>
      <c r="G412" s="125"/>
      <c r="H412" s="125"/>
      <c r="I412" s="125"/>
      <c r="J412" s="125"/>
      <c r="K412" s="125"/>
      <c r="L412" s="125"/>
      <c r="M412" s="125"/>
      <c r="N412" s="125"/>
      <c r="O412" s="125"/>
    </row>
    <row r="413" spans="2:15" x14ac:dyDescent="0.25">
      <c r="B413" s="125"/>
      <c r="C413" s="125"/>
      <c r="D413" s="125"/>
      <c r="E413" s="125"/>
      <c r="F413" s="125"/>
      <c r="G413" s="125"/>
      <c r="H413" s="125"/>
      <c r="I413" s="125"/>
      <c r="J413" s="125"/>
      <c r="K413" s="125"/>
      <c r="L413" s="125"/>
      <c r="M413" s="125"/>
      <c r="N413" s="125"/>
      <c r="O413" s="125"/>
    </row>
    <row r="414" spans="2:15" x14ac:dyDescent="0.25">
      <c r="B414" s="125"/>
      <c r="C414" s="125"/>
      <c r="D414" s="125"/>
      <c r="E414" s="125"/>
      <c r="F414" s="125"/>
      <c r="G414" s="125"/>
      <c r="H414" s="125"/>
      <c r="I414" s="125"/>
      <c r="J414" s="125"/>
      <c r="K414" s="125"/>
      <c r="L414" s="125"/>
      <c r="M414" s="125"/>
      <c r="N414" s="125"/>
      <c r="O414" s="125"/>
    </row>
    <row r="415" spans="2:15" x14ac:dyDescent="0.25">
      <c r="B415" s="125"/>
      <c r="C415" s="125"/>
      <c r="D415" s="125"/>
      <c r="E415" s="125"/>
      <c r="F415" s="125"/>
      <c r="G415" s="125"/>
      <c r="H415" s="125"/>
      <c r="I415" s="125"/>
      <c r="J415" s="125"/>
      <c r="K415" s="125"/>
      <c r="L415" s="125"/>
      <c r="M415" s="125"/>
      <c r="N415" s="125"/>
      <c r="O415" s="125"/>
    </row>
    <row r="416" spans="2:15" x14ac:dyDescent="0.25">
      <c r="B416" s="125"/>
      <c r="C416" s="125"/>
      <c r="D416" s="125"/>
      <c r="E416" s="125"/>
      <c r="F416" s="125"/>
      <c r="G416" s="125"/>
      <c r="H416" s="125"/>
      <c r="I416" s="125"/>
      <c r="J416" s="125"/>
      <c r="K416" s="125"/>
      <c r="L416" s="125"/>
      <c r="M416" s="125"/>
      <c r="N416" s="125"/>
      <c r="O416" s="125"/>
    </row>
    <row r="417" spans="2:15" x14ac:dyDescent="0.25">
      <c r="B417" s="125"/>
      <c r="C417" s="125"/>
      <c r="D417" s="125"/>
      <c r="E417" s="125"/>
      <c r="F417" s="125"/>
      <c r="G417" s="125"/>
      <c r="H417" s="125"/>
      <c r="I417" s="125"/>
      <c r="J417" s="125"/>
      <c r="K417" s="125"/>
      <c r="L417" s="125"/>
      <c r="M417" s="125"/>
      <c r="N417" s="125"/>
      <c r="O417" s="125"/>
    </row>
    <row r="418" spans="2:15" x14ac:dyDescent="0.25">
      <c r="B418" s="125"/>
      <c r="C418" s="125"/>
      <c r="D418" s="125"/>
      <c r="E418" s="125"/>
      <c r="F418" s="125"/>
      <c r="G418" s="125"/>
      <c r="H418" s="125"/>
      <c r="I418" s="125"/>
      <c r="J418" s="125"/>
      <c r="K418" s="125"/>
      <c r="L418" s="125"/>
      <c r="M418" s="125"/>
      <c r="N418" s="125"/>
      <c r="O418" s="125"/>
    </row>
    <row r="419" spans="2:15" x14ac:dyDescent="0.25">
      <c r="B419" s="125"/>
      <c r="C419" s="125"/>
      <c r="D419" s="125"/>
      <c r="E419" s="125"/>
      <c r="F419" s="125"/>
      <c r="G419" s="125"/>
      <c r="H419" s="125"/>
      <c r="I419" s="125"/>
      <c r="J419" s="125"/>
      <c r="K419" s="125"/>
      <c r="L419" s="125"/>
      <c r="M419" s="125"/>
      <c r="N419" s="125"/>
      <c r="O419" s="125"/>
    </row>
    <row r="420" spans="2:15" x14ac:dyDescent="0.25">
      <c r="B420" s="125"/>
      <c r="C420" s="125"/>
      <c r="D420" s="125"/>
      <c r="E420" s="125"/>
      <c r="F420" s="125"/>
      <c r="G420" s="125"/>
      <c r="H420" s="125"/>
      <c r="I420" s="125"/>
      <c r="J420" s="125"/>
      <c r="K420" s="125"/>
      <c r="L420" s="125"/>
      <c r="M420" s="125"/>
      <c r="N420" s="125"/>
      <c r="O420" s="125"/>
    </row>
    <row r="421" spans="2:15" x14ac:dyDescent="0.25">
      <c r="B421" s="125"/>
      <c r="C421" s="125"/>
      <c r="D421" s="125"/>
      <c r="E421" s="125"/>
      <c r="F421" s="125"/>
      <c r="G421" s="125"/>
      <c r="H421" s="125"/>
      <c r="I421" s="125"/>
      <c r="J421" s="125"/>
      <c r="K421" s="125"/>
      <c r="L421" s="125"/>
      <c r="M421" s="125"/>
      <c r="N421" s="125"/>
      <c r="O421" s="125"/>
    </row>
    <row r="422" spans="2:15" x14ac:dyDescent="0.25">
      <c r="B422" s="125"/>
      <c r="C422" s="125"/>
      <c r="D422" s="125"/>
      <c r="E422" s="125"/>
      <c r="F422" s="125"/>
      <c r="G422" s="125"/>
      <c r="H422" s="125"/>
      <c r="I422" s="125"/>
      <c r="J422" s="125"/>
      <c r="K422" s="125"/>
      <c r="L422" s="125"/>
      <c r="M422" s="125"/>
      <c r="N422" s="125"/>
      <c r="O422" s="125"/>
    </row>
    <row r="423" spans="2:15" x14ac:dyDescent="0.25">
      <c r="B423" s="125"/>
      <c r="C423" s="125"/>
      <c r="D423" s="125"/>
      <c r="E423" s="125"/>
      <c r="F423" s="125"/>
      <c r="G423" s="125"/>
      <c r="H423" s="125"/>
      <c r="I423" s="125"/>
      <c r="J423" s="125"/>
      <c r="K423" s="125"/>
      <c r="L423" s="125"/>
      <c r="M423" s="125"/>
      <c r="N423" s="125"/>
      <c r="O423" s="125"/>
    </row>
    <row r="424" spans="2:15" x14ac:dyDescent="0.25">
      <c r="B424" s="125"/>
      <c r="C424" s="125"/>
      <c r="D424" s="125"/>
      <c r="E424" s="125"/>
      <c r="F424" s="125"/>
      <c r="G424" s="125"/>
      <c r="H424" s="125"/>
      <c r="I424" s="125"/>
      <c r="J424" s="125"/>
      <c r="K424" s="125"/>
      <c r="L424" s="125"/>
      <c r="M424" s="125"/>
      <c r="N424" s="125"/>
      <c r="O424" s="125"/>
    </row>
    <row r="425" spans="2:15" x14ac:dyDescent="0.25">
      <c r="B425" s="125"/>
      <c r="C425" s="125"/>
      <c r="D425" s="125"/>
      <c r="E425" s="125"/>
      <c r="F425" s="125"/>
      <c r="G425" s="125"/>
      <c r="H425" s="125"/>
      <c r="I425" s="125"/>
      <c r="J425" s="125"/>
      <c r="K425" s="125"/>
      <c r="L425" s="125"/>
      <c r="M425" s="125"/>
      <c r="N425" s="125"/>
      <c r="O425" s="125"/>
    </row>
    <row r="426" spans="2:15" x14ac:dyDescent="0.25">
      <c r="B426" s="125"/>
      <c r="C426" s="125"/>
      <c r="D426" s="125"/>
      <c r="E426" s="125"/>
      <c r="F426" s="125"/>
      <c r="G426" s="125"/>
      <c r="H426" s="125"/>
      <c r="I426" s="125"/>
      <c r="J426" s="125"/>
      <c r="K426" s="125"/>
      <c r="L426" s="125"/>
      <c r="M426" s="125"/>
      <c r="N426" s="125"/>
      <c r="O426" s="125"/>
    </row>
    <row r="427" spans="2:15" x14ac:dyDescent="0.25">
      <c r="B427" s="125"/>
      <c r="C427" s="125"/>
      <c r="D427" s="125"/>
      <c r="E427" s="125"/>
      <c r="F427" s="125"/>
      <c r="G427" s="125"/>
      <c r="H427" s="125"/>
      <c r="I427" s="125"/>
      <c r="J427" s="125"/>
      <c r="K427" s="125"/>
      <c r="L427" s="125"/>
      <c r="M427" s="125"/>
      <c r="N427" s="125"/>
      <c r="O427" s="125"/>
    </row>
    <row r="428" spans="2:15" x14ac:dyDescent="0.25">
      <c r="B428" s="125"/>
      <c r="C428" s="125"/>
      <c r="D428" s="125"/>
      <c r="E428" s="125"/>
      <c r="F428" s="125"/>
      <c r="G428" s="125"/>
      <c r="H428" s="125"/>
      <c r="I428" s="125"/>
      <c r="J428" s="125"/>
      <c r="K428" s="125"/>
      <c r="L428" s="125"/>
      <c r="M428" s="125"/>
      <c r="N428" s="125"/>
      <c r="O428" s="125"/>
    </row>
    <row r="429" spans="2:15" x14ac:dyDescent="0.25">
      <c r="B429" s="125"/>
      <c r="C429" s="125"/>
      <c r="D429" s="125"/>
      <c r="E429" s="125"/>
      <c r="F429" s="125"/>
      <c r="G429" s="125"/>
      <c r="H429" s="125"/>
      <c r="I429" s="125"/>
      <c r="J429" s="125"/>
      <c r="K429" s="125"/>
      <c r="L429" s="125"/>
      <c r="M429" s="125"/>
      <c r="N429" s="125"/>
      <c r="O429" s="125"/>
    </row>
    <row r="430" spans="2:15" x14ac:dyDescent="0.25">
      <c r="B430" s="125"/>
      <c r="C430" s="125"/>
      <c r="D430" s="125"/>
      <c r="E430" s="125"/>
      <c r="F430" s="125"/>
      <c r="G430" s="125"/>
      <c r="H430" s="125"/>
      <c r="I430" s="125"/>
      <c r="J430" s="125"/>
      <c r="K430" s="125"/>
      <c r="L430" s="125"/>
      <c r="M430" s="125"/>
      <c r="N430" s="125"/>
      <c r="O430" s="125"/>
    </row>
    <row r="431" spans="2:15" x14ac:dyDescent="0.25">
      <c r="B431" s="125"/>
      <c r="C431" s="125"/>
      <c r="D431" s="125"/>
      <c r="E431" s="125"/>
      <c r="F431" s="125"/>
      <c r="G431" s="125"/>
      <c r="H431" s="125"/>
      <c r="I431" s="125"/>
      <c r="J431" s="125"/>
      <c r="K431" s="125"/>
      <c r="L431" s="125"/>
      <c r="M431" s="125"/>
      <c r="N431" s="125"/>
      <c r="O431" s="125"/>
    </row>
    <row r="432" spans="2:15" x14ac:dyDescent="0.25">
      <c r="B432" s="125"/>
      <c r="C432" s="125"/>
      <c r="D432" s="125"/>
      <c r="E432" s="125"/>
      <c r="F432" s="125"/>
      <c r="G432" s="125"/>
      <c r="H432" s="125"/>
      <c r="I432" s="125"/>
      <c r="J432" s="125"/>
      <c r="K432" s="125"/>
      <c r="L432" s="125"/>
      <c r="M432" s="125"/>
      <c r="N432" s="125"/>
      <c r="O432" s="125"/>
    </row>
    <row r="433" spans="2:15" x14ac:dyDescent="0.25">
      <c r="B433" s="125"/>
      <c r="C433" s="125"/>
      <c r="D433" s="125"/>
      <c r="E433" s="125"/>
      <c r="F433" s="125"/>
      <c r="G433" s="125"/>
      <c r="H433" s="125"/>
      <c r="I433" s="125"/>
      <c r="J433" s="125"/>
      <c r="K433" s="125"/>
      <c r="L433" s="125"/>
      <c r="M433" s="125"/>
      <c r="N433" s="125"/>
      <c r="O433" s="125"/>
    </row>
    <row r="434" spans="2:15" x14ac:dyDescent="0.25">
      <c r="B434" s="125"/>
      <c r="C434" s="125"/>
      <c r="D434" s="125"/>
      <c r="E434" s="125"/>
      <c r="F434" s="125"/>
      <c r="G434" s="125"/>
      <c r="H434" s="125"/>
      <c r="I434" s="125"/>
      <c r="J434" s="125"/>
      <c r="K434" s="125"/>
      <c r="L434" s="125"/>
      <c r="M434" s="125"/>
      <c r="N434" s="125"/>
      <c r="O434" s="125"/>
    </row>
    <row r="435" spans="2:15" x14ac:dyDescent="0.25">
      <c r="B435" s="125"/>
      <c r="C435" s="125"/>
      <c r="D435" s="125"/>
      <c r="E435" s="125"/>
      <c r="F435" s="125"/>
      <c r="G435" s="125"/>
      <c r="H435" s="125"/>
      <c r="I435" s="125"/>
      <c r="J435" s="125"/>
      <c r="K435" s="125"/>
      <c r="L435" s="125"/>
      <c r="M435" s="125"/>
      <c r="N435" s="125"/>
      <c r="O435" s="125"/>
    </row>
    <row r="436" spans="2:15" x14ac:dyDescent="0.25">
      <c r="B436" s="125"/>
      <c r="C436" s="125"/>
      <c r="D436" s="125"/>
      <c r="E436" s="125"/>
      <c r="F436" s="125"/>
      <c r="G436" s="125"/>
      <c r="H436" s="125"/>
      <c r="I436" s="125"/>
      <c r="J436" s="125"/>
      <c r="K436" s="125"/>
      <c r="L436" s="125"/>
      <c r="M436" s="125"/>
      <c r="N436" s="125"/>
      <c r="O436" s="125"/>
    </row>
    <row r="437" spans="2:15" x14ac:dyDescent="0.25">
      <c r="B437" s="125"/>
      <c r="C437" s="125"/>
      <c r="D437" s="125"/>
      <c r="E437" s="125"/>
      <c r="F437" s="125"/>
      <c r="G437" s="125"/>
      <c r="H437" s="125"/>
      <c r="I437" s="125"/>
      <c r="J437" s="125"/>
      <c r="K437" s="125"/>
      <c r="L437" s="125"/>
      <c r="M437" s="125"/>
      <c r="N437" s="125"/>
      <c r="O437" s="125"/>
    </row>
    <row r="438" spans="2:15" x14ac:dyDescent="0.25">
      <c r="B438" s="125"/>
      <c r="C438" s="125"/>
      <c r="D438" s="125"/>
      <c r="E438" s="125"/>
      <c r="F438" s="125"/>
      <c r="G438" s="125"/>
      <c r="H438" s="125"/>
      <c r="I438" s="125"/>
      <c r="J438" s="125"/>
      <c r="K438" s="125"/>
      <c r="L438" s="125"/>
      <c r="M438" s="125"/>
      <c r="N438" s="125"/>
      <c r="O438" s="125"/>
    </row>
    <row r="439" spans="2:15" x14ac:dyDescent="0.25">
      <c r="B439" s="125"/>
      <c r="C439" s="125"/>
      <c r="D439" s="125"/>
      <c r="E439" s="125"/>
      <c r="F439" s="125"/>
      <c r="G439" s="125"/>
      <c r="H439" s="125"/>
      <c r="I439" s="125"/>
      <c r="J439" s="125"/>
      <c r="K439" s="125"/>
      <c r="L439" s="125"/>
      <c r="M439" s="125"/>
      <c r="N439" s="125"/>
      <c r="O439" s="125"/>
    </row>
    <row r="440" spans="2:15" x14ac:dyDescent="0.25">
      <c r="B440" s="125"/>
      <c r="C440" s="125"/>
      <c r="D440" s="125"/>
      <c r="E440" s="125"/>
      <c r="F440" s="125"/>
      <c r="G440" s="125"/>
      <c r="H440" s="125"/>
      <c r="I440" s="125"/>
      <c r="J440" s="125"/>
      <c r="K440" s="125"/>
      <c r="L440" s="125"/>
      <c r="M440" s="125"/>
      <c r="N440" s="125"/>
      <c r="O440" s="125"/>
    </row>
    <row r="441" spans="2:15" x14ac:dyDescent="0.25">
      <c r="B441" s="125"/>
      <c r="C441" s="125"/>
      <c r="D441" s="125"/>
      <c r="E441" s="125"/>
      <c r="F441" s="125"/>
      <c r="G441" s="125"/>
      <c r="H441" s="125"/>
      <c r="I441" s="125"/>
      <c r="J441" s="125"/>
      <c r="K441" s="125"/>
      <c r="L441" s="125"/>
      <c r="M441" s="125"/>
      <c r="N441" s="125"/>
      <c r="O441" s="125"/>
    </row>
    <row r="442" spans="2:15" x14ac:dyDescent="0.25">
      <c r="B442" s="125"/>
      <c r="C442" s="125"/>
      <c r="D442" s="125"/>
      <c r="E442" s="125"/>
      <c r="F442" s="125"/>
      <c r="G442" s="125"/>
      <c r="H442" s="125"/>
      <c r="I442" s="125"/>
      <c r="J442" s="125"/>
      <c r="K442" s="125"/>
      <c r="L442" s="125"/>
      <c r="M442" s="125"/>
      <c r="N442" s="125"/>
      <c r="O442" s="125"/>
    </row>
    <row r="443" spans="2:15" x14ac:dyDescent="0.25">
      <c r="B443" s="125"/>
      <c r="C443" s="125"/>
      <c r="D443" s="125"/>
      <c r="E443" s="125"/>
      <c r="F443" s="125"/>
      <c r="G443" s="125"/>
      <c r="H443" s="125"/>
      <c r="I443" s="125"/>
      <c r="J443" s="125"/>
      <c r="K443" s="125"/>
      <c r="L443" s="125"/>
      <c r="M443" s="125"/>
      <c r="N443" s="125"/>
      <c r="O443" s="125"/>
    </row>
    <row r="444" spans="2:15" x14ac:dyDescent="0.25">
      <c r="B444" s="125"/>
      <c r="C444" s="125"/>
      <c r="D444" s="125"/>
      <c r="E444" s="125"/>
      <c r="F444" s="125"/>
      <c r="G444" s="125"/>
      <c r="H444" s="125"/>
      <c r="I444" s="125"/>
      <c r="J444" s="125"/>
      <c r="K444" s="125"/>
      <c r="L444" s="125"/>
      <c r="M444" s="125"/>
      <c r="N444" s="125"/>
      <c r="O444" s="125"/>
    </row>
    <row r="445" spans="2:15" x14ac:dyDescent="0.25">
      <c r="B445" s="125"/>
      <c r="C445" s="125"/>
      <c r="D445" s="125"/>
      <c r="E445" s="125"/>
      <c r="F445" s="125"/>
      <c r="G445" s="125"/>
      <c r="H445" s="125"/>
      <c r="I445" s="125"/>
      <c r="J445" s="125"/>
      <c r="K445" s="125"/>
      <c r="L445" s="125"/>
      <c r="M445" s="125"/>
      <c r="N445" s="125"/>
      <c r="O445" s="125"/>
    </row>
    <row r="446" spans="2:15" x14ac:dyDescent="0.25">
      <c r="B446" s="125"/>
      <c r="C446" s="125"/>
      <c r="D446" s="125"/>
      <c r="E446" s="125"/>
      <c r="F446" s="125"/>
      <c r="G446" s="125"/>
      <c r="H446" s="125"/>
      <c r="I446" s="125"/>
      <c r="J446" s="125"/>
      <c r="K446" s="125"/>
      <c r="L446" s="125"/>
      <c r="M446" s="125"/>
      <c r="N446" s="125"/>
      <c r="O446" s="125"/>
    </row>
    <row r="447" spans="2:15" x14ac:dyDescent="0.25">
      <c r="B447" s="125"/>
      <c r="C447" s="125"/>
      <c r="D447" s="125"/>
      <c r="E447" s="125"/>
      <c r="F447" s="125"/>
      <c r="G447" s="125"/>
      <c r="H447" s="125"/>
      <c r="I447" s="125"/>
      <c r="J447" s="125"/>
      <c r="K447" s="125"/>
      <c r="L447" s="125"/>
      <c r="M447" s="125"/>
      <c r="N447" s="125"/>
      <c r="O447" s="125"/>
    </row>
    <row r="448" spans="2:15" x14ac:dyDescent="0.25">
      <c r="B448" s="125"/>
      <c r="C448" s="125"/>
      <c r="D448" s="125"/>
      <c r="E448" s="125"/>
      <c r="F448" s="125"/>
      <c r="G448" s="125"/>
      <c r="H448" s="125"/>
      <c r="I448" s="125"/>
      <c r="J448" s="125"/>
      <c r="K448" s="125"/>
      <c r="L448" s="125"/>
      <c r="M448" s="125"/>
      <c r="N448" s="125"/>
      <c r="O448" s="125"/>
    </row>
    <row r="449" spans="2:15" x14ac:dyDescent="0.25">
      <c r="B449" s="125"/>
      <c r="C449" s="125"/>
      <c r="D449" s="125"/>
      <c r="E449" s="125"/>
      <c r="F449" s="125"/>
      <c r="G449" s="125"/>
      <c r="H449" s="125"/>
      <c r="I449" s="125"/>
      <c r="J449" s="125"/>
      <c r="K449" s="125"/>
      <c r="L449" s="125"/>
      <c r="M449" s="125"/>
      <c r="N449" s="125"/>
      <c r="O449" s="125"/>
    </row>
    <row r="450" spans="2:15" x14ac:dyDescent="0.25">
      <c r="B450" s="125"/>
      <c r="C450" s="125"/>
      <c r="D450" s="125"/>
      <c r="E450" s="125"/>
      <c r="F450" s="125"/>
      <c r="G450" s="125"/>
      <c r="H450" s="125"/>
      <c r="I450" s="125"/>
      <c r="J450" s="125"/>
      <c r="K450" s="125"/>
      <c r="L450" s="125"/>
      <c r="M450" s="125"/>
      <c r="N450" s="125"/>
      <c r="O450" s="125"/>
    </row>
    <row r="451" spans="2:15" x14ac:dyDescent="0.25">
      <c r="B451" s="125"/>
      <c r="C451" s="125"/>
      <c r="D451" s="125"/>
      <c r="E451" s="125"/>
      <c r="F451" s="125"/>
      <c r="G451" s="125"/>
      <c r="H451" s="125"/>
      <c r="I451" s="125"/>
      <c r="J451" s="125"/>
      <c r="K451" s="125"/>
      <c r="L451" s="125"/>
      <c r="M451" s="125"/>
      <c r="N451" s="125"/>
      <c r="O451" s="125"/>
    </row>
    <row r="452" spans="2:15" x14ac:dyDescent="0.25">
      <c r="B452" s="125"/>
      <c r="C452" s="125"/>
      <c r="D452" s="125"/>
      <c r="E452" s="125"/>
      <c r="F452" s="125"/>
      <c r="G452" s="125"/>
      <c r="H452" s="125"/>
      <c r="I452" s="125"/>
      <c r="J452" s="125"/>
      <c r="K452" s="125"/>
      <c r="L452" s="125"/>
      <c r="M452" s="125"/>
      <c r="N452" s="125"/>
      <c r="O452" s="125"/>
    </row>
    <row r="453" spans="2:15" x14ac:dyDescent="0.25">
      <c r="B453" s="125"/>
      <c r="C453" s="125"/>
      <c r="D453" s="125"/>
      <c r="E453" s="125"/>
      <c r="F453" s="125"/>
      <c r="G453" s="125"/>
      <c r="H453" s="125"/>
      <c r="I453" s="125"/>
      <c r="J453" s="125"/>
      <c r="K453" s="125"/>
      <c r="L453" s="125"/>
      <c r="M453" s="125"/>
      <c r="N453" s="125"/>
      <c r="O453" s="125"/>
    </row>
    <row r="454" spans="2:15" x14ac:dyDescent="0.25">
      <c r="B454" s="125"/>
      <c r="C454" s="125"/>
      <c r="D454" s="125"/>
      <c r="E454" s="125"/>
      <c r="F454" s="125"/>
      <c r="G454" s="125"/>
      <c r="H454" s="125"/>
      <c r="I454" s="125"/>
      <c r="J454" s="125"/>
      <c r="K454" s="125"/>
      <c r="L454" s="125"/>
      <c r="M454" s="125"/>
      <c r="N454" s="125"/>
      <c r="O454" s="125"/>
    </row>
    <row r="455" spans="2:15" x14ac:dyDescent="0.25">
      <c r="B455" s="125"/>
      <c r="C455" s="125"/>
      <c r="D455" s="125"/>
      <c r="E455" s="125"/>
      <c r="F455" s="125"/>
      <c r="G455" s="125"/>
      <c r="H455" s="125"/>
      <c r="I455" s="125"/>
      <c r="J455" s="125"/>
      <c r="K455" s="125"/>
      <c r="L455" s="125"/>
      <c r="M455" s="125"/>
      <c r="N455" s="125"/>
      <c r="O455" s="125"/>
    </row>
    <row r="456" spans="2:15" x14ac:dyDescent="0.25">
      <c r="B456" s="125"/>
      <c r="C456" s="125"/>
      <c r="D456" s="125"/>
      <c r="E456" s="125"/>
      <c r="F456" s="125"/>
      <c r="G456" s="125"/>
      <c r="H456" s="125"/>
      <c r="I456" s="125"/>
      <c r="J456" s="125"/>
      <c r="K456" s="125"/>
      <c r="L456" s="125"/>
      <c r="M456" s="125"/>
      <c r="N456" s="125"/>
      <c r="O456" s="125"/>
    </row>
    <row r="457" spans="2:15" x14ac:dyDescent="0.25">
      <c r="B457" s="125"/>
      <c r="C457" s="125"/>
      <c r="D457" s="125"/>
      <c r="E457" s="125"/>
      <c r="F457" s="125"/>
      <c r="G457" s="125"/>
      <c r="H457" s="125"/>
      <c r="I457" s="125"/>
      <c r="J457" s="125"/>
      <c r="K457" s="125"/>
      <c r="L457" s="125"/>
      <c r="M457" s="125"/>
      <c r="N457" s="125"/>
      <c r="O457" s="125"/>
    </row>
    <row r="458" spans="2:15" x14ac:dyDescent="0.25">
      <c r="B458" s="125"/>
      <c r="C458" s="125"/>
      <c r="D458" s="125"/>
      <c r="E458" s="125"/>
      <c r="F458" s="125"/>
      <c r="G458" s="125"/>
      <c r="H458" s="125"/>
      <c r="I458" s="125"/>
      <c r="J458" s="125"/>
      <c r="K458" s="125"/>
      <c r="L458" s="125"/>
      <c r="M458" s="125"/>
      <c r="N458" s="125"/>
      <c r="O458" s="125"/>
    </row>
    <row r="459" spans="2:15" x14ac:dyDescent="0.25">
      <c r="B459" s="125"/>
      <c r="C459" s="125"/>
      <c r="D459" s="125"/>
      <c r="E459" s="125"/>
      <c r="F459" s="125"/>
      <c r="G459" s="125"/>
      <c r="H459" s="125"/>
      <c r="I459" s="125"/>
      <c r="J459" s="125"/>
      <c r="K459" s="125"/>
      <c r="L459" s="125"/>
      <c r="M459" s="125"/>
      <c r="N459" s="125"/>
      <c r="O459" s="125"/>
    </row>
    <row r="460" spans="2:15" x14ac:dyDescent="0.25">
      <c r="B460" s="125"/>
      <c r="C460" s="125"/>
      <c r="D460" s="125"/>
      <c r="E460" s="125"/>
      <c r="F460" s="125"/>
      <c r="G460" s="125"/>
      <c r="H460" s="125"/>
      <c r="I460" s="125"/>
      <c r="J460" s="125"/>
      <c r="K460" s="125"/>
      <c r="L460" s="125"/>
      <c r="M460" s="125"/>
      <c r="N460" s="125"/>
      <c r="O460" s="125"/>
    </row>
    <row r="461" spans="2:15" x14ac:dyDescent="0.25">
      <c r="B461" s="125"/>
      <c r="C461" s="125"/>
      <c r="D461" s="125"/>
      <c r="E461" s="125"/>
      <c r="F461" s="125"/>
      <c r="G461" s="125"/>
      <c r="H461" s="125"/>
      <c r="I461" s="125"/>
      <c r="J461" s="125"/>
      <c r="K461" s="125"/>
      <c r="L461" s="125"/>
      <c r="M461" s="125"/>
      <c r="N461" s="125"/>
      <c r="O461" s="125"/>
    </row>
    <row r="462" spans="2:15" x14ac:dyDescent="0.25">
      <c r="B462" s="125"/>
      <c r="C462" s="125"/>
      <c r="D462" s="125"/>
      <c r="E462" s="125"/>
      <c r="F462" s="125"/>
      <c r="G462" s="125"/>
      <c r="H462" s="125"/>
      <c r="I462" s="125"/>
      <c r="J462" s="125"/>
      <c r="K462" s="125"/>
      <c r="L462" s="125"/>
      <c r="M462" s="125"/>
      <c r="N462" s="125"/>
      <c r="O462" s="125"/>
    </row>
    <row r="463" spans="2:15" x14ac:dyDescent="0.25">
      <c r="B463" s="125"/>
      <c r="C463" s="125"/>
      <c r="D463" s="125"/>
      <c r="E463" s="125"/>
      <c r="F463" s="125"/>
      <c r="G463" s="125"/>
      <c r="H463" s="125"/>
      <c r="I463" s="125"/>
      <c r="J463" s="125"/>
      <c r="K463" s="125"/>
      <c r="L463" s="125"/>
      <c r="M463" s="125"/>
      <c r="N463" s="125"/>
      <c r="O463" s="125"/>
    </row>
    <row r="464" spans="2:15" x14ac:dyDescent="0.25">
      <c r="B464" s="125"/>
      <c r="C464" s="125"/>
      <c r="D464" s="125"/>
      <c r="E464" s="125"/>
      <c r="F464" s="125"/>
      <c r="G464" s="125"/>
      <c r="H464" s="125"/>
      <c r="I464" s="125"/>
      <c r="J464" s="125"/>
      <c r="K464" s="125"/>
      <c r="L464" s="125"/>
      <c r="M464" s="125"/>
      <c r="N464" s="125"/>
      <c r="O464" s="125"/>
    </row>
    <row r="465" spans="2:15" x14ac:dyDescent="0.25">
      <c r="B465" s="125"/>
      <c r="C465" s="125"/>
      <c r="D465" s="125"/>
      <c r="E465" s="125"/>
      <c r="F465" s="125"/>
      <c r="G465" s="125"/>
      <c r="H465" s="125"/>
      <c r="I465" s="125"/>
      <c r="J465" s="125"/>
      <c r="K465" s="125"/>
      <c r="L465" s="125"/>
      <c r="M465" s="125"/>
      <c r="N465" s="125"/>
      <c r="O465" s="125"/>
    </row>
    <row r="466" spans="2:15" x14ac:dyDescent="0.25">
      <c r="B466" s="125"/>
      <c r="C466" s="125"/>
      <c r="D466" s="125"/>
      <c r="E466" s="125"/>
      <c r="F466" s="125"/>
      <c r="G466" s="125"/>
      <c r="H466" s="125"/>
      <c r="I466" s="125"/>
      <c r="J466" s="125"/>
      <c r="K466" s="125"/>
      <c r="L466" s="125"/>
      <c r="M466" s="125"/>
      <c r="N466" s="125"/>
      <c r="O466" s="125"/>
    </row>
    <row r="467" spans="2:15" x14ac:dyDescent="0.25">
      <c r="B467" s="125"/>
      <c r="C467" s="125"/>
      <c r="D467" s="125"/>
      <c r="E467" s="125"/>
      <c r="F467" s="125"/>
      <c r="G467" s="125"/>
      <c r="H467" s="125"/>
      <c r="I467" s="125"/>
      <c r="J467" s="125"/>
      <c r="K467" s="125"/>
      <c r="L467" s="125"/>
      <c r="M467" s="125"/>
      <c r="N467" s="125"/>
      <c r="O467" s="125"/>
    </row>
    <row r="468" spans="2:15" x14ac:dyDescent="0.25">
      <c r="B468" s="125"/>
      <c r="C468" s="125"/>
      <c r="D468" s="125"/>
      <c r="E468" s="125"/>
      <c r="F468" s="125"/>
      <c r="G468" s="125"/>
      <c r="H468" s="125"/>
      <c r="I468" s="125"/>
      <c r="J468" s="125"/>
      <c r="K468" s="125"/>
      <c r="L468" s="125"/>
      <c r="M468" s="125"/>
      <c r="N468" s="125"/>
      <c r="O468" s="125"/>
    </row>
    <row r="469" spans="2:15" x14ac:dyDescent="0.25">
      <c r="B469" s="125"/>
      <c r="C469" s="125"/>
      <c r="D469" s="125"/>
      <c r="E469" s="125"/>
      <c r="F469" s="125"/>
      <c r="G469" s="125"/>
      <c r="H469" s="125"/>
      <c r="I469" s="125"/>
      <c r="J469" s="125"/>
      <c r="K469" s="125"/>
      <c r="L469" s="125"/>
      <c r="M469" s="125"/>
      <c r="N469" s="125"/>
      <c r="O469" s="125"/>
    </row>
    <row r="470" spans="2:15" x14ac:dyDescent="0.25">
      <c r="B470" s="125"/>
      <c r="C470" s="125"/>
      <c r="D470" s="125"/>
      <c r="E470" s="125"/>
      <c r="F470" s="125"/>
      <c r="G470" s="125"/>
      <c r="H470" s="125"/>
      <c r="I470" s="125"/>
      <c r="J470" s="125"/>
      <c r="K470" s="125"/>
      <c r="L470" s="125"/>
      <c r="M470" s="125"/>
      <c r="N470" s="125"/>
      <c r="O470" s="125"/>
    </row>
    <row r="471" spans="2:15" x14ac:dyDescent="0.25">
      <c r="B471" s="125"/>
      <c r="C471" s="125"/>
      <c r="D471" s="125"/>
      <c r="E471" s="125"/>
      <c r="F471" s="125"/>
      <c r="G471" s="125"/>
      <c r="H471" s="125"/>
      <c r="I471" s="125"/>
      <c r="J471" s="125"/>
      <c r="K471" s="125"/>
      <c r="L471" s="125"/>
      <c r="M471" s="125"/>
      <c r="N471" s="125"/>
      <c r="O471" s="125"/>
    </row>
    <row r="472" spans="2:15" x14ac:dyDescent="0.25">
      <c r="B472" s="125"/>
      <c r="C472" s="125"/>
      <c r="D472" s="125"/>
      <c r="E472" s="125"/>
      <c r="F472" s="125"/>
      <c r="G472" s="125"/>
      <c r="H472" s="125"/>
      <c r="I472" s="125"/>
      <c r="J472" s="125"/>
      <c r="K472" s="125"/>
      <c r="L472" s="125"/>
      <c r="M472" s="125"/>
      <c r="N472" s="125"/>
      <c r="O472" s="125"/>
    </row>
    <row r="473" spans="2:15" x14ac:dyDescent="0.25">
      <c r="B473" s="125"/>
      <c r="C473" s="125"/>
      <c r="D473" s="125"/>
      <c r="E473" s="125"/>
      <c r="F473" s="125"/>
      <c r="G473" s="125"/>
      <c r="H473" s="125"/>
      <c r="I473" s="125"/>
      <c r="J473" s="125"/>
      <c r="K473" s="125"/>
      <c r="L473" s="125"/>
      <c r="M473" s="125"/>
      <c r="N473" s="125"/>
      <c r="O473" s="125"/>
    </row>
    <row r="474" spans="2:15" x14ac:dyDescent="0.25">
      <c r="B474" s="125"/>
      <c r="C474" s="125"/>
      <c r="D474" s="125"/>
      <c r="E474" s="125"/>
      <c r="F474" s="125"/>
      <c r="G474" s="125"/>
      <c r="H474" s="125"/>
      <c r="I474" s="125"/>
      <c r="J474" s="125"/>
      <c r="K474" s="125"/>
      <c r="L474" s="125"/>
      <c r="M474" s="125"/>
      <c r="N474" s="125"/>
      <c r="O474" s="125"/>
    </row>
    <row r="475" spans="2:15" x14ac:dyDescent="0.25">
      <c r="B475" s="125"/>
      <c r="C475" s="125"/>
      <c r="D475" s="125"/>
      <c r="E475" s="125"/>
      <c r="F475" s="125"/>
      <c r="G475" s="125"/>
      <c r="H475" s="125"/>
      <c r="I475" s="125"/>
      <c r="J475" s="125"/>
      <c r="K475" s="125"/>
      <c r="L475" s="125"/>
      <c r="M475" s="125"/>
      <c r="N475" s="125"/>
      <c r="O475" s="125"/>
    </row>
    <row r="476" spans="2:15" x14ac:dyDescent="0.25">
      <c r="B476" s="125"/>
      <c r="C476" s="125"/>
      <c r="D476" s="125"/>
      <c r="E476" s="125"/>
      <c r="F476" s="125"/>
      <c r="G476" s="125"/>
      <c r="H476" s="125"/>
      <c r="I476" s="125"/>
      <c r="J476" s="125"/>
      <c r="K476" s="125"/>
      <c r="L476" s="125"/>
      <c r="M476" s="125"/>
      <c r="N476" s="125"/>
      <c r="O476" s="125"/>
    </row>
    <row r="477" spans="2:15" x14ac:dyDescent="0.25">
      <c r="B477" s="125"/>
      <c r="C477" s="125"/>
      <c r="D477" s="125"/>
      <c r="E477" s="125"/>
      <c r="F477" s="125"/>
      <c r="G477" s="125"/>
      <c r="H477" s="125"/>
      <c r="I477" s="125"/>
      <c r="J477" s="125"/>
      <c r="K477" s="125"/>
      <c r="L477" s="125"/>
      <c r="M477" s="125"/>
      <c r="N477" s="125"/>
      <c r="O477" s="125"/>
    </row>
    <row r="478" spans="2:15" x14ac:dyDescent="0.25">
      <c r="B478" s="125"/>
      <c r="C478" s="125"/>
      <c r="D478" s="125"/>
      <c r="E478" s="125"/>
      <c r="F478" s="125"/>
      <c r="G478" s="125"/>
      <c r="H478" s="125"/>
      <c r="I478" s="125"/>
      <c r="J478" s="125"/>
      <c r="K478" s="125"/>
      <c r="L478" s="125"/>
      <c r="M478" s="125"/>
      <c r="N478" s="125"/>
      <c r="O478" s="125"/>
    </row>
    <row r="479" spans="2:15" x14ac:dyDescent="0.25">
      <c r="B479" s="125"/>
      <c r="C479" s="125"/>
      <c r="D479" s="125"/>
      <c r="E479" s="125"/>
      <c r="F479" s="125"/>
      <c r="G479" s="125"/>
      <c r="H479" s="125"/>
      <c r="I479" s="125"/>
      <c r="J479" s="125"/>
      <c r="K479" s="125"/>
      <c r="L479" s="125"/>
      <c r="M479" s="125"/>
      <c r="N479" s="125"/>
      <c r="O479" s="125"/>
    </row>
    <row r="480" spans="2:15" x14ac:dyDescent="0.25">
      <c r="B480" s="125"/>
      <c r="C480" s="125"/>
      <c r="D480" s="125"/>
      <c r="E480" s="125"/>
      <c r="F480" s="125"/>
      <c r="G480" s="125"/>
      <c r="H480" s="125"/>
      <c r="I480" s="125"/>
      <c r="J480" s="125"/>
      <c r="K480" s="125"/>
      <c r="L480" s="125"/>
      <c r="M480" s="125"/>
      <c r="N480" s="125"/>
      <c r="O480" s="125"/>
    </row>
    <row r="481" spans="2:15" x14ac:dyDescent="0.25">
      <c r="B481" s="125"/>
      <c r="C481" s="125"/>
      <c r="D481" s="125"/>
      <c r="E481" s="125"/>
      <c r="F481" s="125"/>
      <c r="G481" s="125"/>
      <c r="H481" s="125"/>
      <c r="I481" s="125"/>
      <c r="J481" s="125"/>
      <c r="K481" s="125"/>
      <c r="L481" s="125"/>
      <c r="M481" s="125"/>
      <c r="N481" s="125"/>
      <c r="O481" s="125"/>
    </row>
    <row r="482" spans="2:15" x14ac:dyDescent="0.25">
      <c r="B482" s="125"/>
      <c r="C482" s="125"/>
      <c r="D482" s="125"/>
      <c r="E482" s="125"/>
      <c r="F482" s="125"/>
      <c r="G482" s="125"/>
      <c r="H482" s="125"/>
      <c r="I482" s="125"/>
      <c r="J482" s="125"/>
      <c r="K482" s="125"/>
      <c r="L482" s="125"/>
      <c r="M482" s="125"/>
      <c r="N482" s="125"/>
      <c r="O482" s="125"/>
    </row>
    <row r="483" spans="2:15" x14ac:dyDescent="0.25">
      <c r="B483" s="125"/>
      <c r="C483" s="125"/>
      <c r="D483" s="125"/>
      <c r="E483" s="125"/>
      <c r="F483" s="125"/>
      <c r="G483" s="125"/>
      <c r="H483" s="125"/>
      <c r="I483" s="125"/>
      <c r="J483" s="125"/>
      <c r="K483" s="125"/>
      <c r="L483" s="125"/>
      <c r="M483" s="125"/>
      <c r="N483" s="125"/>
      <c r="O483" s="125"/>
    </row>
    <row r="484" spans="2:15" x14ac:dyDescent="0.25">
      <c r="B484" s="125"/>
      <c r="C484" s="125"/>
      <c r="D484" s="125"/>
      <c r="E484" s="125"/>
      <c r="F484" s="125"/>
      <c r="G484" s="125"/>
      <c r="H484" s="125"/>
      <c r="I484" s="125"/>
      <c r="J484" s="125"/>
      <c r="K484" s="125"/>
      <c r="L484" s="125"/>
      <c r="M484" s="125"/>
      <c r="N484" s="125"/>
      <c r="O484" s="125"/>
    </row>
    <row r="485" spans="2:15" x14ac:dyDescent="0.25">
      <c r="B485" s="125"/>
      <c r="C485" s="125"/>
      <c r="D485" s="125"/>
      <c r="E485" s="125"/>
      <c r="F485" s="125"/>
      <c r="G485" s="125"/>
      <c r="H485" s="125"/>
      <c r="I485" s="125"/>
      <c r="J485" s="125"/>
      <c r="K485" s="125"/>
      <c r="L485" s="125"/>
      <c r="M485" s="125"/>
      <c r="N485" s="125"/>
      <c r="O485" s="125"/>
    </row>
    <row r="486" spans="2:15" x14ac:dyDescent="0.25">
      <c r="B486" s="125"/>
      <c r="C486" s="125"/>
      <c r="D486" s="125"/>
      <c r="E486" s="125"/>
      <c r="F486" s="125"/>
      <c r="G486" s="125"/>
      <c r="H486" s="125"/>
      <c r="I486" s="125"/>
      <c r="J486" s="125"/>
      <c r="K486" s="125"/>
      <c r="L486" s="125"/>
      <c r="M486" s="125"/>
      <c r="N486" s="125"/>
      <c r="O486" s="125"/>
    </row>
    <row r="487" spans="2:15" x14ac:dyDescent="0.25">
      <c r="B487" s="125"/>
      <c r="C487" s="125"/>
      <c r="D487" s="125"/>
      <c r="E487" s="125"/>
      <c r="F487" s="125"/>
      <c r="G487" s="125"/>
      <c r="H487" s="125"/>
      <c r="I487" s="125"/>
      <c r="J487" s="125"/>
      <c r="K487" s="125"/>
      <c r="L487" s="125"/>
      <c r="M487" s="125"/>
      <c r="N487" s="125"/>
      <c r="O487" s="125"/>
    </row>
    <row r="488" spans="2:15" x14ac:dyDescent="0.25">
      <c r="B488" s="125"/>
      <c r="C488" s="125"/>
      <c r="D488" s="125"/>
      <c r="E488" s="125"/>
      <c r="F488" s="125"/>
      <c r="G488" s="125"/>
      <c r="H488" s="125"/>
      <c r="I488" s="125"/>
      <c r="J488" s="125"/>
      <c r="K488" s="125"/>
      <c r="L488" s="125"/>
      <c r="M488" s="125"/>
      <c r="N488" s="125"/>
      <c r="O488" s="125"/>
    </row>
    <row r="489" spans="2:15" x14ac:dyDescent="0.25">
      <c r="B489" s="125"/>
      <c r="C489" s="125"/>
      <c r="D489" s="125"/>
      <c r="E489" s="125"/>
      <c r="F489" s="125"/>
      <c r="G489" s="125"/>
      <c r="H489" s="125"/>
      <c r="I489" s="125"/>
      <c r="J489" s="125"/>
      <c r="K489" s="125"/>
      <c r="L489" s="125"/>
      <c r="M489" s="125"/>
      <c r="N489" s="125"/>
      <c r="O489" s="125"/>
    </row>
    <row r="490" spans="2:15" x14ac:dyDescent="0.25">
      <c r="B490" s="125"/>
      <c r="C490" s="125"/>
      <c r="D490" s="125"/>
      <c r="E490" s="125"/>
      <c r="F490" s="125"/>
      <c r="G490" s="125"/>
      <c r="H490" s="125"/>
      <c r="I490" s="125"/>
      <c r="J490" s="125"/>
      <c r="K490" s="125"/>
      <c r="L490" s="125"/>
      <c r="M490" s="125"/>
      <c r="N490" s="125"/>
      <c r="O490" s="125"/>
    </row>
    <row r="491" spans="2:15" x14ac:dyDescent="0.25">
      <c r="B491" s="125"/>
      <c r="C491" s="125"/>
      <c r="D491" s="125"/>
      <c r="E491" s="125"/>
      <c r="F491" s="125"/>
      <c r="G491" s="125"/>
      <c r="H491" s="125"/>
      <c r="I491" s="125"/>
      <c r="J491" s="125"/>
      <c r="K491" s="125"/>
      <c r="L491" s="125"/>
      <c r="M491" s="125"/>
      <c r="N491" s="125"/>
      <c r="O491" s="125"/>
    </row>
    <row r="492" spans="2:15" x14ac:dyDescent="0.25">
      <c r="B492" s="125"/>
      <c r="C492" s="125"/>
      <c r="D492" s="125"/>
      <c r="E492" s="125"/>
      <c r="F492" s="125"/>
      <c r="G492" s="125"/>
      <c r="H492" s="125"/>
      <c r="I492" s="125"/>
      <c r="J492" s="125"/>
      <c r="K492" s="125"/>
      <c r="L492" s="125"/>
      <c r="M492" s="125"/>
      <c r="N492" s="125"/>
      <c r="O492" s="125"/>
    </row>
    <row r="493" spans="2:15" x14ac:dyDescent="0.25">
      <c r="B493" s="125"/>
      <c r="C493" s="125"/>
      <c r="D493" s="125"/>
      <c r="E493" s="125"/>
      <c r="F493" s="125"/>
      <c r="G493" s="125"/>
      <c r="H493" s="125"/>
      <c r="I493" s="125"/>
      <c r="J493" s="125"/>
      <c r="K493" s="125"/>
      <c r="L493" s="125"/>
      <c r="M493" s="125"/>
      <c r="N493" s="125"/>
      <c r="O493" s="125"/>
    </row>
    <row r="494" spans="2:15" x14ac:dyDescent="0.25">
      <c r="B494" s="125"/>
      <c r="C494" s="125"/>
      <c r="D494" s="125"/>
      <c r="E494" s="125"/>
      <c r="F494" s="125"/>
      <c r="G494" s="125"/>
      <c r="H494" s="125"/>
      <c r="I494" s="125"/>
      <c r="J494" s="125"/>
      <c r="K494" s="125"/>
      <c r="L494" s="125"/>
      <c r="M494" s="125"/>
      <c r="N494" s="125"/>
      <c r="O494" s="125"/>
    </row>
    <row r="495" spans="2:15" x14ac:dyDescent="0.25">
      <c r="B495" s="125"/>
      <c r="C495" s="125"/>
      <c r="D495" s="125"/>
      <c r="E495" s="125"/>
      <c r="F495" s="125"/>
      <c r="G495" s="125"/>
      <c r="H495" s="125"/>
      <c r="I495" s="125"/>
      <c r="J495" s="125"/>
      <c r="K495" s="125"/>
      <c r="L495" s="125"/>
      <c r="M495" s="125"/>
      <c r="N495" s="125"/>
      <c r="O495" s="125"/>
    </row>
    <row r="496" spans="2:15" x14ac:dyDescent="0.25">
      <c r="B496" s="125"/>
      <c r="C496" s="125"/>
      <c r="D496" s="125"/>
      <c r="E496" s="125"/>
      <c r="F496" s="125"/>
      <c r="G496" s="125"/>
      <c r="H496" s="125"/>
      <c r="I496" s="125"/>
      <c r="J496" s="125"/>
      <c r="K496" s="125"/>
      <c r="L496" s="125"/>
      <c r="M496" s="125"/>
      <c r="N496" s="125"/>
      <c r="O496" s="125"/>
    </row>
    <row r="497" spans="2:15" x14ac:dyDescent="0.25">
      <c r="B497" s="125"/>
      <c r="C497" s="125"/>
      <c r="D497" s="125"/>
      <c r="E497" s="125"/>
      <c r="F497" s="125"/>
      <c r="G497" s="125"/>
      <c r="H497" s="125"/>
      <c r="I497" s="125"/>
      <c r="J497" s="125"/>
      <c r="K497" s="125"/>
      <c r="L497" s="125"/>
      <c r="M497" s="125"/>
      <c r="N497" s="125"/>
      <c r="O497" s="125"/>
    </row>
    <row r="498" spans="2:15" x14ac:dyDescent="0.25">
      <c r="B498" s="125"/>
      <c r="C498" s="125"/>
      <c r="D498" s="125"/>
      <c r="E498" s="125"/>
      <c r="F498" s="125"/>
      <c r="G498" s="125"/>
      <c r="H498" s="125"/>
      <c r="I498" s="125"/>
      <c r="J498" s="125"/>
      <c r="K498" s="125"/>
      <c r="L498" s="125"/>
      <c r="M498" s="125"/>
      <c r="N498" s="125"/>
      <c r="O498" s="125"/>
    </row>
    <row r="499" spans="2:15" x14ac:dyDescent="0.25">
      <c r="B499" s="125"/>
      <c r="C499" s="125"/>
      <c r="D499" s="125"/>
      <c r="E499" s="125"/>
      <c r="F499" s="125"/>
      <c r="G499" s="125"/>
      <c r="H499" s="125"/>
      <c r="I499" s="125"/>
      <c r="J499" s="125"/>
      <c r="K499" s="125"/>
      <c r="L499" s="125"/>
      <c r="M499" s="125"/>
      <c r="N499" s="125"/>
      <c r="O499" s="125"/>
    </row>
    <row r="500" spans="2:15" x14ac:dyDescent="0.25">
      <c r="B500" s="125"/>
      <c r="C500" s="125"/>
      <c r="D500" s="125"/>
      <c r="E500" s="125"/>
      <c r="F500" s="125"/>
      <c r="G500" s="125"/>
      <c r="H500" s="125"/>
      <c r="I500" s="125"/>
      <c r="J500" s="125"/>
      <c r="K500" s="125"/>
      <c r="M500" s="125"/>
      <c r="N500" s="125"/>
      <c r="O500" s="125"/>
    </row>
  </sheetData>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B1:AL84"/>
  <sheetViews>
    <sheetView showGridLines="0" zoomScale="85" zoomScaleNormal="85" workbookViewId="0">
      <selection activeCell="AB80" sqref="AB80"/>
    </sheetView>
  </sheetViews>
  <sheetFormatPr baseColWidth="10" defaultColWidth="11.5703125" defaultRowHeight="21" customHeight="1" x14ac:dyDescent="0.25"/>
  <cols>
    <col min="1" max="1" width="3.7109375" style="5" customWidth="1"/>
    <col min="2" max="2" width="31" style="5" customWidth="1"/>
    <col min="3" max="3" width="7.28515625" style="16" customWidth="1"/>
    <col min="4" max="4" width="7.140625" style="16" customWidth="1"/>
    <col min="5" max="5" width="7.28515625" style="16" customWidth="1"/>
    <col min="6" max="6" width="6.7109375" style="16" customWidth="1"/>
    <col min="7" max="8" width="6.140625" style="16" customWidth="1"/>
    <col min="9" max="9" width="6" style="16" customWidth="1"/>
    <col min="10" max="10" width="7.140625" style="16" customWidth="1"/>
    <col min="11" max="11" width="6.28515625" style="5" customWidth="1"/>
    <col min="12" max="12" width="5.5703125" style="5" customWidth="1"/>
    <col min="13" max="13" width="6.85546875" style="114" customWidth="1"/>
    <col min="14" max="21" width="11.5703125" style="5"/>
    <col min="22" max="29" width="5.7109375" style="5" customWidth="1"/>
    <col min="30" max="16384" width="11.5703125" style="5"/>
  </cols>
  <sheetData>
    <row r="1" spans="2:28" ht="21" customHeight="1" x14ac:dyDescent="0.25">
      <c r="B1" s="225" t="str">
        <f>Periodes!A3 &amp; " Trends : 3 first Research Areas (Web of Science Categories)"</f>
        <v>IHU POLMIT Trends : 3 first Research Areas (Web of Science Categories)</v>
      </c>
      <c r="C1" s="225"/>
      <c r="D1" s="225"/>
      <c r="E1" s="225"/>
      <c r="F1" s="225"/>
      <c r="G1" s="225"/>
      <c r="H1" s="225"/>
      <c r="I1" s="225"/>
      <c r="J1" s="225"/>
      <c r="K1" s="225"/>
      <c r="L1" s="225"/>
      <c r="M1" s="225"/>
    </row>
    <row r="2" spans="2:28" ht="21" customHeight="1" x14ac:dyDescent="0.25">
      <c r="B2" s="117" t="s">
        <v>514</v>
      </c>
      <c r="C2" s="6">
        <v>2011</v>
      </c>
      <c r="D2" s="6">
        <v>2012</v>
      </c>
      <c r="E2" s="6">
        <v>2013</v>
      </c>
      <c r="F2" s="6">
        <v>2014</v>
      </c>
      <c r="G2" s="6">
        <v>2015</v>
      </c>
      <c r="H2" s="6">
        <v>2016</v>
      </c>
      <c r="I2" s="6">
        <v>2017</v>
      </c>
      <c r="J2" s="6">
        <v>2018</v>
      </c>
      <c r="K2" s="6">
        <v>2019</v>
      </c>
      <c r="L2" s="7">
        <v>2020</v>
      </c>
      <c r="M2" s="117" t="s">
        <v>7826</v>
      </c>
    </row>
    <row r="3" spans="2:28" ht="21" customHeight="1" x14ac:dyDescent="0.25">
      <c r="B3" s="193" t="s">
        <v>3156</v>
      </c>
      <c r="C3" s="194">
        <v>105</v>
      </c>
      <c r="D3" s="195">
        <v>136</v>
      </c>
      <c r="E3" s="195">
        <v>122</v>
      </c>
      <c r="F3" s="195">
        <v>140</v>
      </c>
      <c r="G3" s="195">
        <v>136</v>
      </c>
      <c r="H3" s="195">
        <v>148</v>
      </c>
      <c r="I3" s="195">
        <v>154</v>
      </c>
      <c r="J3" s="195">
        <v>147</v>
      </c>
      <c r="K3" s="195">
        <v>161</v>
      </c>
      <c r="L3" s="196">
        <v>179</v>
      </c>
      <c r="M3" s="197">
        <f>SUM(C3:L3)</f>
        <v>1428</v>
      </c>
    </row>
    <row r="4" spans="2:28" ht="21" customHeight="1" x14ac:dyDescent="0.25">
      <c r="B4" s="197" t="s">
        <v>3157</v>
      </c>
      <c r="C4" s="198">
        <v>67</v>
      </c>
      <c r="D4" s="199">
        <v>151</v>
      </c>
      <c r="E4" s="199">
        <v>126</v>
      </c>
      <c r="F4" s="199">
        <v>120</v>
      </c>
      <c r="G4" s="199">
        <v>128</v>
      </c>
      <c r="H4" s="199">
        <v>120</v>
      </c>
      <c r="I4" s="199">
        <v>146</v>
      </c>
      <c r="J4" s="199">
        <v>141</v>
      </c>
      <c r="K4" s="199">
        <v>159</v>
      </c>
      <c r="L4" s="200">
        <v>167</v>
      </c>
      <c r="M4" s="197">
        <f t="shared" ref="M4:M5" si="0">SUM(C4:L4)</f>
        <v>1325</v>
      </c>
    </row>
    <row r="5" spans="2:28" ht="21" customHeight="1" x14ac:dyDescent="0.25">
      <c r="B5" s="201" t="s">
        <v>10</v>
      </c>
      <c r="C5" s="202">
        <v>68</v>
      </c>
      <c r="D5" s="203">
        <v>75</v>
      </c>
      <c r="E5" s="203">
        <v>64</v>
      </c>
      <c r="F5" s="203">
        <v>67</v>
      </c>
      <c r="G5" s="203">
        <v>63</v>
      </c>
      <c r="H5" s="203">
        <v>60</v>
      </c>
      <c r="I5" s="203">
        <v>93</v>
      </c>
      <c r="J5" s="203">
        <v>82</v>
      </c>
      <c r="K5" s="203">
        <v>74</v>
      </c>
      <c r="L5" s="204">
        <v>76</v>
      </c>
      <c r="M5" s="201">
        <f t="shared" si="0"/>
        <v>722</v>
      </c>
      <c r="AB5" s="57"/>
    </row>
    <row r="6" spans="2:28" s="124" customFormat="1" ht="9" customHeight="1" x14ac:dyDescent="0.25">
      <c r="B6" s="205"/>
      <c r="C6" s="205"/>
      <c r="D6" s="205"/>
      <c r="E6" s="205"/>
      <c r="F6" s="205"/>
      <c r="G6" s="205"/>
      <c r="H6" s="205"/>
      <c r="I6" s="205"/>
      <c r="J6" s="205"/>
      <c r="K6" s="205"/>
      <c r="L6" s="205"/>
      <c r="M6" s="205"/>
    </row>
    <row r="7" spans="2:28" ht="21" customHeight="1" x14ac:dyDescent="0.25">
      <c r="B7" s="222" t="str">
        <f>Periodes!A3 &amp; " Trends : Highest MESO Citation Topics"</f>
        <v>IHU POLMIT Trends : Highest MESO Citation Topics</v>
      </c>
      <c r="C7" s="223"/>
      <c r="D7" s="223"/>
      <c r="E7" s="223"/>
      <c r="F7" s="223"/>
      <c r="G7" s="223"/>
      <c r="H7" s="223"/>
      <c r="I7" s="223"/>
      <c r="J7" s="223"/>
      <c r="K7" s="223"/>
      <c r="L7" s="223"/>
      <c r="M7" s="224"/>
      <c r="AB7" s="57"/>
    </row>
    <row r="8" spans="2:28" ht="21" customHeight="1" x14ac:dyDescent="0.25">
      <c r="B8" s="206" t="s">
        <v>14568</v>
      </c>
      <c r="C8" s="207">
        <v>2011</v>
      </c>
      <c r="D8" s="207">
        <v>2012</v>
      </c>
      <c r="E8" s="207">
        <v>2013</v>
      </c>
      <c r="F8" s="207">
        <v>2014</v>
      </c>
      <c r="G8" s="207">
        <v>2015</v>
      </c>
      <c r="H8" s="207">
        <v>2016</v>
      </c>
      <c r="I8" s="207">
        <v>2017</v>
      </c>
      <c r="J8" s="207">
        <v>2018</v>
      </c>
      <c r="K8" s="207">
        <v>2019</v>
      </c>
      <c r="L8" s="208">
        <v>2020</v>
      </c>
      <c r="M8" s="206" t="s">
        <v>7826</v>
      </c>
      <c r="AB8" s="57"/>
    </row>
    <row r="9" spans="2:28" ht="21" customHeight="1" x14ac:dyDescent="0.25">
      <c r="B9" s="193" t="s">
        <v>14553</v>
      </c>
      <c r="C9" s="194">
        <v>26</v>
      </c>
      <c r="D9" s="195">
        <v>26</v>
      </c>
      <c r="E9" s="195">
        <v>30</v>
      </c>
      <c r="F9" s="195">
        <v>49</v>
      </c>
      <c r="G9" s="195">
        <v>51</v>
      </c>
      <c r="H9" s="195">
        <v>72</v>
      </c>
      <c r="I9" s="195">
        <v>68</v>
      </c>
      <c r="J9" s="195">
        <v>57</v>
      </c>
      <c r="K9" s="195">
        <v>66</v>
      </c>
      <c r="L9" s="196">
        <v>17</v>
      </c>
      <c r="M9" s="193">
        <f t="shared" ref="M9:M11" si="1">SUM(C9:L9)</f>
        <v>462</v>
      </c>
      <c r="AB9" s="57"/>
    </row>
    <row r="10" spans="2:28" s="124" customFormat="1" ht="21" customHeight="1" x14ac:dyDescent="0.25">
      <c r="B10" s="197" t="s">
        <v>14554</v>
      </c>
      <c r="C10" s="198">
        <v>30</v>
      </c>
      <c r="D10" s="199">
        <v>88</v>
      </c>
      <c r="E10" s="199">
        <v>49</v>
      </c>
      <c r="F10" s="199">
        <v>47</v>
      </c>
      <c r="G10" s="199">
        <v>43</v>
      </c>
      <c r="H10" s="199">
        <v>47</v>
      </c>
      <c r="I10" s="199">
        <v>34</v>
      </c>
      <c r="J10" s="199">
        <v>42</v>
      </c>
      <c r="K10" s="199">
        <v>33</v>
      </c>
      <c r="L10" s="200">
        <v>18</v>
      </c>
      <c r="M10" s="197">
        <f t="shared" si="1"/>
        <v>431</v>
      </c>
      <c r="AB10" s="57"/>
    </row>
    <row r="11" spans="2:28" s="124" customFormat="1" ht="21" customHeight="1" x14ac:dyDescent="0.25">
      <c r="B11" s="197" t="s">
        <v>14555</v>
      </c>
      <c r="C11" s="198">
        <v>14</v>
      </c>
      <c r="D11" s="199">
        <v>18</v>
      </c>
      <c r="E11" s="199">
        <v>42</v>
      </c>
      <c r="F11" s="199">
        <v>40</v>
      </c>
      <c r="G11" s="199">
        <v>44</v>
      </c>
      <c r="H11" s="199">
        <v>42</v>
      </c>
      <c r="I11" s="199">
        <v>70</v>
      </c>
      <c r="J11" s="199">
        <v>46</v>
      </c>
      <c r="K11" s="199">
        <v>69</v>
      </c>
      <c r="L11" s="200">
        <v>13</v>
      </c>
      <c r="M11" s="197">
        <f t="shared" si="1"/>
        <v>398</v>
      </c>
      <c r="AB11" s="57"/>
    </row>
    <row r="12" spans="2:28" s="124" customFormat="1" ht="32.25" customHeight="1" x14ac:dyDescent="0.25">
      <c r="B12" s="220" t="s">
        <v>14556</v>
      </c>
      <c r="C12" s="202">
        <v>51</v>
      </c>
      <c r="D12" s="203">
        <v>49</v>
      </c>
      <c r="E12" s="203">
        <v>32</v>
      </c>
      <c r="F12" s="203">
        <v>43</v>
      </c>
      <c r="G12" s="203">
        <v>43</v>
      </c>
      <c r="H12" s="203">
        <v>52</v>
      </c>
      <c r="I12" s="203">
        <v>46</v>
      </c>
      <c r="J12" s="203">
        <v>37</v>
      </c>
      <c r="K12" s="203">
        <v>24</v>
      </c>
      <c r="L12" s="204">
        <v>9</v>
      </c>
      <c r="M12" s="201">
        <f>SUM(C12:L12)</f>
        <v>386</v>
      </c>
      <c r="AB12" s="57"/>
    </row>
    <row r="13" spans="2:28" ht="21" customHeight="1" x14ac:dyDescent="0.25">
      <c r="B13" s="11"/>
      <c r="C13" s="11"/>
      <c r="D13" s="11"/>
      <c r="E13" s="11"/>
      <c r="F13" s="11"/>
      <c r="G13" s="11"/>
      <c r="H13" s="11"/>
      <c r="I13" s="11"/>
      <c r="J13" s="11"/>
      <c r="K13" s="11"/>
      <c r="L13" s="11"/>
      <c r="M13" s="125"/>
      <c r="AB13" s="57"/>
    </row>
    <row r="14" spans="2:28" ht="21" customHeight="1" x14ac:dyDescent="0.25">
      <c r="B14" s="11"/>
      <c r="C14" s="228" t="str">
        <f>"Part d'Articles MESO """ &amp; B9  &amp;""" de l'IHU / France : " &amp; ROUND((M9/M34)*100,1) &amp; "%"</f>
        <v>Part d'Articles MESO "Virology - Tropical Diseases" de l'IHU / France : 18,6%</v>
      </c>
      <c r="D14" s="229"/>
      <c r="E14" s="229"/>
      <c r="F14" s="229"/>
      <c r="G14" s="229"/>
      <c r="H14" s="229"/>
      <c r="I14" s="229"/>
      <c r="J14" s="229"/>
      <c r="K14" s="229"/>
      <c r="L14" s="230"/>
      <c r="M14" s="49"/>
      <c r="AB14" s="57"/>
    </row>
    <row r="15" spans="2:28" s="124" customFormat="1" ht="21" customHeight="1" x14ac:dyDescent="0.25">
      <c r="B15" s="11"/>
      <c r="C15" s="228" t="str">
        <f>"Part d'Articles MESO """ &amp; B10  &amp;""" de l'IHU / France : " &amp; ROUND((M10/M35)*100,1) &amp; "%"</f>
        <v>Part d'Articles MESO "Zoonotic Diseases" de l'IHU / France : 31,5%</v>
      </c>
      <c r="D15" s="229"/>
      <c r="E15" s="229"/>
      <c r="F15" s="229"/>
      <c r="G15" s="229"/>
      <c r="H15" s="229"/>
      <c r="I15" s="229"/>
      <c r="J15" s="229"/>
      <c r="K15" s="229"/>
      <c r="L15" s="230"/>
      <c r="M15" s="49"/>
      <c r="AB15" s="57"/>
    </row>
    <row r="16" spans="2:28" ht="21" customHeight="1" x14ac:dyDescent="0.25">
      <c r="B16" s="11"/>
      <c r="C16" s="228" t="str">
        <f>"Part d'Articles MESO """ &amp; B11  &amp;""" de l'IHU / France : " &amp; ROUND((M11/M36)*100,1) &amp; "%"</f>
        <v>Part d'Articles MESO "Antibiotics &amp; Antimicrobials" de l'IHU / France : 7%</v>
      </c>
      <c r="D16" s="229"/>
      <c r="E16" s="229"/>
      <c r="F16" s="229"/>
      <c r="G16" s="229"/>
      <c r="H16" s="229"/>
      <c r="I16" s="229"/>
      <c r="J16" s="229"/>
      <c r="K16" s="229"/>
      <c r="L16" s="230"/>
      <c r="M16" s="49"/>
      <c r="AB16" s="57"/>
    </row>
    <row r="17" spans="2:38" s="124" customFormat="1" ht="21" customHeight="1" x14ac:dyDescent="0.25">
      <c r="B17" s="11"/>
      <c r="C17" s="228" t="str">
        <f>"Part d'Articles MESO """ &amp; B12  &amp;""" de l'IHU / France : " &amp; ROUND((M12/M37)*100,1) &amp; "%"</f>
        <v>Part d'Articles MESO "Parasitology - Malaria, Toxoplasmosis &amp; Coccidiosis" de l'IHU / France : 17,1%</v>
      </c>
      <c r="D17" s="229"/>
      <c r="E17" s="229"/>
      <c r="F17" s="229"/>
      <c r="G17" s="229"/>
      <c r="H17" s="229"/>
      <c r="I17" s="229"/>
      <c r="J17" s="229"/>
      <c r="K17" s="229"/>
      <c r="L17" s="230"/>
      <c r="M17" s="49"/>
      <c r="AB17" s="57"/>
    </row>
    <row r="18" spans="2:38" s="124" customFormat="1" ht="21" customHeight="1" x14ac:dyDescent="0.25">
      <c r="B18" s="11"/>
      <c r="C18" s="221"/>
      <c r="D18" s="221"/>
      <c r="E18" s="221"/>
      <c r="F18" s="221"/>
      <c r="G18" s="221"/>
      <c r="H18" s="221"/>
      <c r="I18" s="221"/>
      <c r="J18" s="221"/>
      <c r="K18" s="221"/>
      <c r="L18" s="221"/>
      <c r="M18" s="49"/>
      <c r="AB18" s="57"/>
    </row>
    <row r="19" spans="2:38" s="124" customFormat="1" ht="21" customHeight="1" x14ac:dyDescent="0.25">
      <c r="B19" s="11"/>
      <c r="C19" s="221"/>
      <c r="D19" s="221"/>
      <c r="E19" s="221"/>
      <c r="F19" s="221"/>
      <c r="G19" s="221"/>
      <c r="H19" s="221"/>
      <c r="I19" s="221"/>
      <c r="J19" s="221"/>
      <c r="K19" s="221"/>
      <c r="L19" s="221"/>
      <c r="M19" s="49"/>
      <c r="AB19" s="57"/>
    </row>
    <row r="20" spans="2:38" s="124" customFormat="1" ht="21" customHeight="1" x14ac:dyDescent="0.25">
      <c r="B20" s="11"/>
      <c r="C20" s="221"/>
      <c r="D20" s="221"/>
      <c r="E20" s="221"/>
      <c r="F20" s="221"/>
      <c r="G20" s="221"/>
      <c r="H20" s="221"/>
      <c r="I20" s="221"/>
      <c r="J20" s="221"/>
      <c r="K20" s="221"/>
      <c r="L20" s="221"/>
      <c r="M20" s="49"/>
      <c r="AB20" s="57"/>
    </row>
    <row r="21" spans="2:38" s="124" customFormat="1" ht="21" customHeight="1" x14ac:dyDescent="0.25">
      <c r="B21" s="11"/>
      <c r="C21" s="221"/>
      <c r="D21" s="221"/>
      <c r="E21" s="221"/>
      <c r="F21" s="221"/>
      <c r="G21" s="221"/>
      <c r="H21" s="221"/>
      <c r="I21" s="221"/>
      <c r="J21" s="221"/>
      <c r="K21" s="221"/>
      <c r="L21" s="221"/>
      <c r="M21" s="49"/>
      <c r="AB21" s="57"/>
    </row>
    <row r="22" spans="2:38" s="124" customFormat="1" ht="21" customHeight="1" x14ac:dyDescent="0.25">
      <c r="B22" s="11"/>
      <c r="C22" s="221"/>
      <c r="D22" s="221"/>
      <c r="E22" s="221"/>
      <c r="F22" s="221"/>
      <c r="G22" s="221"/>
      <c r="H22" s="221"/>
      <c r="I22" s="221"/>
      <c r="J22" s="221"/>
      <c r="K22" s="221"/>
      <c r="L22" s="221"/>
      <c r="M22" s="49"/>
      <c r="AB22" s="57"/>
    </row>
    <row r="23" spans="2:38" s="124" customFormat="1" ht="21" customHeight="1" x14ac:dyDescent="0.25">
      <c r="B23" s="11"/>
      <c r="C23" s="221"/>
      <c r="D23" s="221"/>
      <c r="E23" s="221"/>
      <c r="F23" s="221"/>
      <c r="G23" s="221"/>
      <c r="H23" s="221"/>
      <c r="I23" s="221"/>
      <c r="J23" s="221"/>
      <c r="K23" s="221"/>
      <c r="L23" s="221"/>
      <c r="M23" s="49"/>
      <c r="AB23" s="57"/>
    </row>
    <row r="24" spans="2:38" ht="21" customHeight="1" x14ac:dyDescent="0.25">
      <c r="B24" s="11"/>
      <c r="C24" s="11"/>
      <c r="D24" s="11"/>
      <c r="E24" s="11"/>
      <c r="F24" s="11"/>
      <c r="G24" s="11"/>
      <c r="H24" s="11"/>
      <c r="I24" s="11"/>
      <c r="J24" s="11"/>
      <c r="K24" s="11"/>
      <c r="L24" s="11"/>
      <c r="M24" s="11"/>
      <c r="AB24" s="57"/>
    </row>
    <row r="25" spans="2:38" ht="21" customHeight="1" x14ac:dyDescent="0.25">
      <c r="B25" s="15"/>
      <c r="C25" s="11"/>
      <c r="D25" s="11"/>
      <c r="E25" s="11"/>
      <c r="F25" s="11"/>
      <c r="G25" s="11"/>
      <c r="H25" s="11"/>
      <c r="I25" s="11"/>
      <c r="J25" s="11"/>
      <c r="AB25" s="57"/>
    </row>
    <row r="26" spans="2:38" ht="21" customHeight="1" x14ac:dyDescent="0.25">
      <c r="B26" s="227" t="s">
        <v>7010</v>
      </c>
      <c r="C26" s="227"/>
      <c r="D26" s="227"/>
      <c r="E26" s="227"/>
      <c r="F26" s="227"/>
      <c r="G26" s="227"/>
      <c r="H26" s="227"/>
      <c r="I26" s="227"/>
      <c r="J26" s="227"/>
      <c r="K26" s="227"/>
      <c r="L26" s="227"/>
      <c r="M26" s="227"/>
      <c r="AB26" s="57"/>
      <c r="AC26"/>
      <c r="AE26"/>
      <c r="AF26"/>
      <c r="AG26"/>
      <c r="AH26"/>
      <c r="AI26"/>
      <c r="AJ26"/>
      <c r="AK26"/>
      <c r="AL26"/>
    </row>
    <row r="27" spans="2:38" ht="21" customHeight="1" x14ac:dyDescent="0.25">
      <c r="B27" s="209" t="s">
        <v>514</v>
      </c>
      <c r="C27" s="207">
        <v>2011</v>
      </c>
      <c r="D27" s="207">
        <v>2012</v>
      </c>
      <c r="E27" s="207">
        <v>2013</v>
      </c>
      <c r="F27" s="207">
        <v>2014</v>
      </c>
      <c r="G27" s="207">
        <v>2015</v>
      </c>
      <c r="H27" s="207">
        <v>2016</v>
      </c>
      <c r="I27" s="207">
        <v>2017</v>
      </c>
      <c r="J27" s="207">
        <v>2018</v>
      </c>
      <c r="K27" s="207">
        <v>2019</v>
      </c>
      <c r="L27" s="208">
        <v>2020</v>
      </c>
      <c r="M27" s="206" t="s">
        <v>7826</v>
      </c>
    </row>
    <row r="28" spans="2:38" ht="21" customHeight="1" x14ac:dyDescent="0.25">
      <c r="B28" s="210" t="s">
        <v>3156</v>
      </c>
      <c r="C28" s="194">
        <v>1006</v>
      </c>
      <c r="D28" s="195">
        <v>1016</v>
      </c>
      <c r="E28" s="195">
        <v>1041</v>
      </c>
      <c r="F28" s="195">
        <v>1070</v>
      </c>
      <c r="G28" s="195">
        <v>1139</v>
      </c>
      <c r="H28" s="195">
        <v>1133</v>
      </c>
      <c r="I28" s="195">
        <v>1131</v>
      </c>
      <c r="J28" s="195">
        <v>1177</v>
      </c>
      <c r="K28" s="195">
        <v>1224</v>
      </c>
      <c r="L28" s="196">
        <v>1270</v>
      </c>
      <c r="M28" s="211">
        <f t="shared" ref="M28:M30" si="2">SUM(C28:L28)</f>
        <v>11207</v>
      </c>
    </row>
    <row r="29" spans="2:38" ht="21" customHeight="1" x14ac:dyDescent="0.25">
      <c r="B29" s="212" t="s">
        <v>3157</v>
      </c>
      <c r="C29" s="198">
        <v>1391</v>
      </c>
      <c r="D29" s="199">
        <v>1388</v>
      </c>
      <c r="E29" s="199">
        <v>1387</v>
      </c>
      <c r="F29" s="199">
        <v>1516</v>
      </c>
      <c r="G29" s="199">
        <v>1565</v>
      </c>
      <c r="H29" s="199">
        <v>1557</v>
      </c>
      <c r="I29" s="199">
        <v>1579</v>
      </c>
      <c r="J29" s="199">
        <v>1647</v>
      </c>
      <c r="K29" s="199">
        <v>1739</v>
      </c>
      <c r="L29" s="200">
        <v>1799</v>
      </c>
      <c r="M29" s="211">
        <f t="shared" si="2"/>
        <v>15568</v>
      </c>
    </row>
    <row r="30" spans="2:38" ht="21" customHeight="1" x14ac:dyDescent="0.25">
      <c r="B30" s="213" t="s">
        <v>10</v>
      </c>
      <c r="C30" s="202">
        <v>1120</v>
      </c>
      <c r="D30" s="203">
        <v>1051</v>
      </c>
      <c r="E30" s="203">
        <v>1110</v>
      </c>
      <c r="F30" s="203">
        <v>1146</v>
      </c>
      <c r="G30" s="203">
        <v>1219</v>
      </c>
      <c r="H30" s="203">
        <v>1260</v>
      </c>
      <c r="I30" s="203">
        <v>1306</v>
      </c>
      <c r="J30" s="203">
        <v>1262</v>
      </c>
      <c r="K30" s="203">
        <v>1331</v>
      </c>
      <c r="L30" s="204">
        <v>1330</v>
      </c>
      <c r="M30" s="201">
        <f t="shared" si="2"/>
        <v>12135</v>
      </c>
    </row>
    <row r="31" spans="2:38" s="124" customFormat="1" ht="11.45" customHeight="1" x14ac:dyDescent="0.25">
      <c r="B31" s="21"/>
      <c r="C31" s="21"/>
      <c r="D31" s="21"/>
      <c r="E31" s="21"/>
      <c r="F31" s="21"/>
      <c r="G31" s="21"/>
      <c r="H31" s="21"/>
      <c r="I31" s="21"/>
      <c r="J31" s="21"/>
      <c r="K31" s="21"/>
      <c r="L31" s="21"/>
      <c r="M31" s="21"/>
    </row>
    <row r="32" spans="2:38" ht="21" customHeight="1" x14ac:dyDescent="0.25">
      <c r="B32" s="222" t="s">
        <v>14567</v>
      </c>
      <c r="C32" s="223"/>
      <c r="D32" s="223"/>
      <c r="E32" s="223"/>
      <c r="F32" s="223"/>
      <c r="G32" s="223"/>
      <c r="H32" s="223"/>
      <c r="I32" s="223"/>
      <c r="J32" s="223"/>
      <c r="K32" s="223"/>
      <c r="L32" s="223"/>
      <c r="M32" s="224"/>
    </row>
    <row r="33" spans="2:13" ht="21" customHeight="1" x14ac:dyDescent="0.25">
      <c r="B33" s="209" t="s">
        <v>14568</v>
      </c>
      <c r="C33" s="207">
        <v>2011</v>
      </c>
      <c r="D33" s="207">
        <v>2012</v>
      </c>
      <c r="E33" s="207">
        <v>2013</v>
      </c>
      <c r="F33" s="207">
        <v>2014</v>
      </c>
      <c r="G33" s="207">
        <v>2015</v>
      </c>
      <c r="H33" s="207">
        <v>2016</v>
      </c>
      <c r="I33" s="207">
        <v>2017</v>
      </c>
      <c r="J33" s="207">
        <v>2018</v>
      </c>
      <c r="K33" s="207">
        <v>2019</v>
      </c>
      <c r="L33" s="208">
        <v>2020</v>
      </c>
      <c r="M33" s="206" t="s">
        <v>7826</v>
      </c>
    </row>
    <row r="34" spans="2:13" ht="21" customHeight="1" x14ac:dyDescent="0.25">
      <c r="B34" s="210" t="s">
        <v>14553</v>
      </c>
      <c r="C34" s="194">
        <v>180</v>
      </c>
      <c r="D34" s="195">
        <v>182</v>
      </c>
      <c r="E34" s="195">
        <v>192</v>
      </c>
      <c r="F34" s="195">
        <v>246</v>
      </c>
      <c r="G34" s="195">
        <v>269</v>
      </c>
      <c r="H34" s="195">
        <v>334</v>
      </c>
      <c r="I34" s="195">
        <v>325</v>
      </c>
      <c r="J34" s="195">
        <v>327</v>
      </c>
      <c r="K34" s="195">
        <v>322</v>
      </c>
      <c r="L34" s="196">
        <v>113</v>
      </c>
      <c r="M34" s="193">
        <f>SUM(C34:L34)</f>
        <v>2490</v>
      </c>
    </row>
    <row r="35" spans="2:13" s="124" customFormat="1" ht="21" customHeight="1" x14ac:dyDescent="0.25">
      <c r="B35" s="212" t="s">
        <v>14554</v>
      </c>
      <c r="C35" s="198">
        <v>100</v>
      </c>
      <c r="D35" s="199">
        <v>181</v>
      </c>
      <c r="E35" s="199">
        <v>123</v>
      </c>
      <c r="F35" s="199">
        <v>162</v>
      </c>
      <c r="G35" s="199">
        <v>170</v>
      </c>
      <c r="H35" s="199">
        <v>159</v>
      </c>
      <c r="I35" s="199">
        <v>136</v>
      </c>
      <c r="J35" s="199">
        <v>142</v>
      </c>
      <c r="K35" s="199">
        <v>140</v>
      </c>
      <c r="L35" s="200">
        <v>57</v>
      </c>
      <c r="M35" s="197">
        <f t="shared" ref="M35:M37" si="3">SUM(C35:L35)</f>
        <v>1370</v>
      </c>
    </row>
    <row r="36" spans="2:13" s="124" customFormat="1" ht="21" customHeight="1" x14ac:dyDescent="0.25">
      <c r="B36" s="212" t="s">
        <v>14555</v>
      </c>
      <c r="C36" s="198">
        <v>552</v>
      </c>
      <c r="D36" s="199">
        <v>584</v>
      </c>
      <c r="E36" s="199">
        <v>602</v>
      </c>
      <c r="F36" s="199">
        <v>564</v>
      </c>
      <c r="G36" s="199">
        <v>573</v>
      </c>
      <c r="H36" s="199">
        <v>593</v>
      </c>
      <c r="I36" s="199">
        <v>578</v>
      </c>
      <c r="J36" s="199">
        <v>635</v>
      </c>
      <c r="K36" s="199">
        <v>708</v>
      </c>
      <c r="L36" s="200">
        <v>261</v>
      </c>
      <c r="M36" s="197">
        <f t="shared" si="3"/>
        <v>5650</v>
      </c>
    </row>
    <row r="37" spans="2:13" s="124" customFormat="1" ht="21" customHeight="1" x14ac:dyDescent="0.25">
      <c r="B37" s="213" t="s">
        <v>14556</v>
      </c>
      <c r="C37" s="202">
        <v>252</v>
      </c>
      <c r="D37" s="203">
        <v>249</v>
      </c>
      <c r="E37" s="203">
        <v>262</v>
      </c>
      <c r="F37" s="203">
        <v>231</v>
      </c>
      <c r="G37" s="203">
        <v>229</v>
      </c>
      <c r="H37" s="203">
        <v>234</v>
      </c>
      <c r="I37" s="203">
        <v>239</v>
      </c>
      <c r="J37" s="203">
        <v>248</v>
      </c>
      <c r="K37" s="203">
        <v>222</v>
      </c>
      <c r="L37" s="204">
        <v>91</v>
      </c>
      <c r="M37" s="201">
        <f t="shared" si="3"/>
        <v>2257</v>
      </c>
    </row>
    <row r="38" spans="2:13" ht="21" customHeight="1" x14ac:dyDescent="0.25">
      <c r="B38" s="15"/>
      <c r="C38" s="11"/>
      <c r="D38" s="11"/>
      <c r="E38" s="11"/>
      <c r="F38" s="11"/>
      <c r="G38" s="11"/>
      <c r="H38" s="11"/>
      <c r="I38" s="11"/>
      <c r="J38" s="11"/>
      <c r="K38" s="49"/>
      <c r="L38" s="49"/>
    </row>
    <row r="39" spans="2:13" ht="21" customHeight="1" x14ac:dyDescent="0.25">
      <c r="B39" s="15"/>
      <c r="C39" s="228" t="str">
        <f>"Part d'Articles MESO """ &amp; B34  &amp;""" de la France / Monde : " &amp; ROUND((M34/M58)*100,1) &amp; "%"</f>
        <v>Part d'Articles MESO "Virology - Tropical Diseases" de la France / Monde : 7,3%</v>
      </c>
      <c r="D39" s="229"/>
      <c r="E39" s="229"/>
      <c r="F39" s="229"/>
      <c r="G39" s="229"/>
      <c r="H39" s="229"/>
      <c r="I39" s="229"/>
      <c r="J39" s="229"/>
      <c r="K39" s="229"/>
      <c r="L39" s="230"/>
      <c r="M39" s="11"/>
    </row>
    <row r="40" spans="2:13" s="124" customFormat="1" ht="21" customHeight="1" x14ac:dyDescent="0.25">
      <c r="B40" s="15"/>
      <c r="C40" s="228" t="str">
        <f>"Part d'Articles MESO """ &amp; B35  &amp;""" de la France / Monde : " &amp; ROUND((M35/M59)*100,1) &amp; "%"</f>
        <v>Part d'Articles MESO "Zoonotic Diseases" de la France / Monde : 6,6%</v>
      </c>
      <c r="D40" s="229"/>
      <c r="E40" s="229"/>
      <c r="F40" s="229"/>
      <c r="G40" s="229"/>
      <c r="H40" s="229"/>
      <c r="I40" s="229"/>
      <c r="J40" s="229"/>
      <c r="K40" s="229"/>
      <c r="L40" s="230"/>
      <c r="M40" s="11"/>
    </row>
    <row r="41" spans="2:13" s="124" customFormat="1" ht="21" customHeight="1" x14ac:dyDescent="0.25">
      <c r="B41" s="15"/>
      <c r="C41" s="228" t="str">
        <f>"Part d'Articles MESO """ &amp; B36  &amp;""" de la France / Monde : " &amp; ROUND((M36/M60)*100,1) &amp; "%"</f>
        <v>Part d'Articles MESO "Antibiotics &amp; Antimicrobials" de la France / Monde : 5,2%</v>
      </c>
      <c r="D41" s="229"/>
      <c r="E41" s="229"/>
      <c r="F41" s="229"/>
      <c r="G41" s="229"/>
      <c r="H41" s="229"/>
      <c r="I41" s="229"/>
      <c r="J41" s="229"/>
      <c r="K41" s="229"/>
      <c r="L41" s="230"/>
      <c r="M41" s="11"/>
    </row>
    <row r="42" spans="2:13" ht="21" customHeight="1" x14ac:dyDescent="0.25">
      <c r="B42" s="15"/>
      <c r="C42" s="228" t="str">
        <f>"Part d'Articles MESO """ &amp; B37  &amp;""" de la France / Monde : " &amp; ROUND((M37/M61)*100,1) &amp; "%"</f>
        <v>Part d'Articles MESO "Parasitology - Malaria, Toxoplasmosis &amp; Coccidiosis" de la France / Monde : 7,5%</v>
      </c>
      <c r="D42" s="229"/>
      <c r="E42" s="229"/>
      <c r="F42" s="229"/>
      <c r="G42" s="229"/>
      <c r="H42" s="229"/>
      <c r="I42" s="229"/>
      <c r="J42" s="229"/>
      <c r="K42" s="229"/>
      <c r="L42" s="230"/>
      <c r="M42" s="49"/>
    </row>
    <row r="43" spans="2:13" ht="21" customHeight="1" x14ac:dyDescent="0.25">
      <c r="B43" s="15"/>
      <c r="C43" s="11"/>
      <c r="D43" s="11"/>
      <c r="E43" s="11"/>
      <c r="F43" s="11"/>
      <c r="G43" s="11"/>
      <c r="H43" s="11"/>
      <c r="I43" s="11"/>
      <c r="J43" s="11"/>
      <c r="K43" s="49"/>
      <c r="L43" s="49"/>
      <c r="M43" s="49"/>
    </row>
    <row r="44" spans="2:13" s="124" customFormat="1" ht="21" customHeight="1" x14ac:dyDescent="0.25">
      <c r="B44" s="15"/>
      <c r="C44" s="11"/>
      <c r="D44" s="11"/>
      <c r="E44" s="11"/>
      <c r="F44" s="11"/>
      <c r="G44" s="11"/>
      <c r="H44" s="11"/>
      <c r="I44" s="11"/>
      <c r="J44" s="11"/>
      <c r="K44" s="49"/>
      <c r="L44" s="49"/>
      <c r="M44" s="49"/>
    </row>
    <row r="45" spans="2:13" s="124" customFormat="1" ht="21" customHeight="1" x14ac:dyDescent="0.25">
      <c r="B45" s="15"/>
      <c r="C45" s="11"/>
      <c r="D45" s="11"/>
      <c r="E45" s="11"/>
      <c r="F45" s="11"/>
      <c r="G45" s="11"/>
      <c r="H45" s="11"/>
      <c r="I45" s="11"/>
      <c r="J45" s="11"/>
      <c r="K45" s="49"/>
      <c r="L45" s="49"/>
      <c r="M45" s="49"/>
    </row>
    <row r="46" spans="2:13" s="124" customFormat="1" ht="21" customHeight="1" x14ac:dyDescent="0.25">
      <c r="B46" s="15"/>
      <c r="C46" s="11"/>
      <c r="D46" s="11"/>
      <c r="E46" s="11"/>
      <c r="F46" s="11"/>
      <c r="G46" s="11"/>
      <c r="H46" s="11"/>
      <c r="I46" s="11"/>
      <c r="J46" s="11"/>
      <c r="K46" s="49"/>
      <c r="L46" s="49"/>
      <c r="M46" s="49"/>
    </row>
    <row r="47" spans="2:13" s="124" customFormat="1" ht="21" customHeight="1" x14ac:dyDescent="0.25">
      <c r="B47" s="15"/>
      <c r="C47" s="11"/>
      <c r="D47" s="11"/>
      <c r="E47" s="11"/>
      <c r="F47" s="11"/>
      <c r="G47" s="11"/>
      <c r="H47" s="11"/>
      <c r="I47" s="11"/>
      <c r="J47" s="11"/>
      <c r="K47" s="49"/>
      <c r="L47" s="49"/>
      <c r="M47" s="49"/>
    </row>
    <row r="48" spans="2:13" s="124" customFormat="1" ht="21" customHeight="1" x14ac:dyDescent="0.25">
      <c r="B48" s="15"/>
      <c r="C48" s="11"/>
      <c r="D48" s="11"/>
      <c r="E48" s="11"/>
      <c r="F48" s="11"/>
      <c r="G48" s="11"/>
      <c r="H48" s="11"/>
      <c r="I48" s="11"/>
      <c r="J48" s="11"/>
      <c r="K48" s="49"/>
      <c r="L48" s="49"/>
      <c r="M48" s="49"/>
    </row>
    <row r="50" spans="2:13" ht="21" customHeight="1" x14ac:dyDescent="0.25">
      <c r="B50" s="226" t="s">
        <v>7011</v>
      </c>
      <c r="C50" s="226"/>
      <c r="D50" s="226"/>
      <c r="E50" s="226"/>
      <c r="F50" s="226"/>
      <c r="G50" s="226"/>
      <c r="H50" s="226"/>
      <c r="I50" s="226"/>
      <c r="J50" s="226"/>
      <c r="K50" s="226"/>
      <c r="L50" s="226"/>
      <c r="M50" s="226"/>
    </row>
    <row r="51" spans="2:13" ht="21" customHeight="1" x14ac:dyDescent="0.25">
      <c r="B51" s="209" t="s">
        <v>514</v>
      </c>
      <c r="C51" s="207">
        <v>2011</v>
      </c>
      <c r="D51" s="207">
        <v>2012</v>
      </c>
      <c r="E51" s="207">
        <v>2013</v>
      </c>
      <c r="F51" s="207">
        <v>2014</v>
      </c>
      <c r="G51" s="207">
        <v>2015</v>
      </c>
      <c r="H51" s="207">
        <v>2016</v>
      </c>
      <c r="I51" s="207">
        <v>2017</v>
      </c>
      <c r="J51" s="207">
        <v>2018</v>
      </c>
      <c r="K51" s="207">
        <v>2019</v>
      </c>
      <c r="L51" s="208">
        <v>2020</v>
      </c>
      <c r="M51" s="206" t="s">
        <v>7826</v>
      </c>
    </row>
    <row r="52" spans="2:13" ht="21" customHeight="1" x14ac:dyDescent="0.25">
      <c r="B52" s="210" t="s">
        <v>3156</v>
      </c>
      <c r="C52" s="214">
        <v>13159</v>
      </c>
      <c r="D52" s="215">
        <v>13621</v>
      </c>
      <c r="E52" s="215">
        <v>14392</v>
      </c>
      <c r="F52" s="215">
        <v>15449</v>
      </c>
      <c r="G52" s="215">
        <v>15236</v>
      </c>
      <c r="H52" s="215">
        <v>16163</v>
      </c>
      <c r="I52" s="215">
        <v>16295</v>
      </c>
      <c r="J52" s="215">
        <v>16809</v>
      </c>
      <c r="K52" s="215">
        <v>17795</v>
      </c>
      <c r="L52" s="216">
        <v>20134</v>
      </c>
      <c r="M52" s="211">
        <f t="shared" ref="M52:M54" si="4">SUM(C52:L52)</f>
        <v>159053</v>
      </c>
    </row>
    <row r="53" spans="2:13" ht="21" customHeight="1" x14ac:dyDescent="0.25">
      <c r="B53" s="212" t="s">
        <v>3157</v>
      </c>
      <c r="C53" s="217">
        <v>20832</v>
      </c>
      <c r="D53" s="218">
        <v>21613</v>
      </c>
      <c r="E53" s="218">
        <v>21559</v>
      </c>
      <c r="F53" s="218">
        <v>22055</v>
      </c>
      <c r="G53" s="218">
        <v>23618</v>
      </c>
      <c r="H53" s="218">
        <v>24508</v>
      </c>
      <c r="I53" s="218">
        <v>25318</v>
      </c>
      <c r="J53" s="218">
        <v>25362</v>
      </c>
      <c r="K53" s="218">
        <v>27246</v>
      </c>
      <c r="L53" s="219">
        <v>29936</v>
      </c>
      <c r="M53" s="211">
        <f t="shared" si="4"/>
        <v>242047</v>
      </c>
    </row>
    <row r="54" spans="2:13" ht="21" customHeight="1" x14ac:dyDescent="0.25">
      <c r="B54" s="213" t="s">
        <v>10</v>
      </c>
      <c r="C54" s="202">
        <v>20717</v>
      </c>
      <c r="D54" s="203">
        <v>21103</v>
      </c>
      <c r="E54" s="203">
        <v>21544</v>
      </c>
      <c r="F54" s="203">
        <v>21997</v>
      </c>
      <c r="G54" s="203">
        <v>22127</v>
      </c>
      <c r="H54" s="203">
        <v>22649</v>
      </c>
      <c r="I54" s="203">
        <v>23366</v>
      </c>
      <c r="J54" s="203">
        <v>24295</v>
      </c>
      <c r="K54" s="203">
        <v>24794</v>
      </c>
      <c r="L54" s="204">
        <v>26467</v>
      </c>
      <c r="M54" s="201">
        <f t="shared" si="4"/>
        <v>229059</v>
      </c>
    </row>
    <row r="55" spans="2:13" s="124" customFormat="1" ht="11.45" customHeight="1" x14ac:dyDescent="0.25">
      <c r="B55" s="21"/>
      <c r="C55" s="21"/>
      <c r="D55" s="21"/>
      <c r="E55" s="21"/>
      <c r="F55" s="21"/>
      <c r="G55" s="21"/>
      <c r="H55" s="21"/>
      <c r="I55" s="21"/>
      <c r="J55" s="21"/>
      <c r="K55" s="21"/>
      <c r="L55" s="21"/>
      <c r="M55" s="21"/>
    </row>
    <row r="56" spans="2:13" ht="21" customHeight="1" x14ac:dyDescent="0.25">
      <c r="B56" s="222" t="s">
        <v>14557</v>
      </c>
      <c r="C56" s="223"/>
      <c r="D56" s="223"/>
      <c r="E56" s="223"/>
      <c r="F56" s="223"/>
      <c r="G56" s="223"/>
      <c r="H56" s="223"/>
      <c r="I56" s="223"/>
      <c r="J56" s="223"/>
      <c r="K56" s="223"/>
      <c r="L56" s="223"/>
      <c r="M56" s="224"/>
    </row>
    <row r="57" spans="2:13" ht="21" customHeight="1" x14ac:dyDescent="0.25">
      <c r="B57" s="209" t="s">
        <v>14568</v>
      </c>
      <c r="C57" s="207">
        <v>2011</v>
      </c>
      <c r="D57" s="207">
        <v>2012</v>
      </c>
      <c r="E57" s="207">
        <v>2013</v>
      </c>
      <c r="F57" s="207">
        <v>2014</v>
      </c>
      <c r="G57" s="207">
        <v>2015</v>
      </c>
      <c r="H57" s="207">
        <v>2016</v>
      </c>
      <c r="I57" s="207">
        <v>2017</v>
      </c>
      <c r="J57" s="207">
        <v>2018</v>
      </c>
      <c r="K57" s="207">
        <v>2019</v>
      </c>
      <c r="L57" s="208">
        <v>2020</v>
      </c>
      <c r="M57" s="206" t="s">
        <v>7826</v>
      </c>
    </row>
    <row r="58" spans="2:13" ht="21" customHeight="1" x14ac:dyDescent="0.25">
      <c r="B58" s="210" t="s">
        <v>14553</v>
      </c>
      <c r="C58" s="194">
        <v>2311</v>
      </c>
      <c r="D58" s="195">
        <v>2616</v>
      </c>
      <c r="E58" s="195">
        <v>2823</v>
      </c>
      <c r="F58" s="195">
        <v>3195</v>
      </c>
      <c r="G58" s="195">
        <v>3674</v>
      </c>
      <c r="H58" s="195">
        <v>4281</v>
      </c>
      <c r="I58" s="195">
        <v>4407</v>
      </c>
      <c r="J58" s="195">
        <v>4452</v>
      </c>
      <c r="K58" s="195">
        <v>4446</v>
      </c>
      <c r="L58" s="196">
        <v>1784</v>
      </c>
      <c r="M58" s="193">
        <f t="shared" ref="M58:M61" si="5">SUM(C58:L58)</f>
        <v>33989</v>
      </c>
    </row>
    <row r="59" spans="2:13" ht="21" customHeight="1" x14ac:dyDescent="0.25">
      <c r="B59" s="212" t="s">
        <v>14554</v>
      </c>
      <c r="C59" s="198">
        <v>1882</v>
      </c>
      <c r="D59" s="199">
        <v>2104</v>
      </c>
      <c r="E59" s="199">
        <v>2059</v>
      </c>
      <c r="F59" s="199">
        <v>2086</v>
      </c>
      <c r="G59" s="199">
        <v>2154</v>
      </c>
      <c r="H59" s="199">
        <v>2300</v>
      </c>
      <c r="I59" s="199">
        <v>2291</v>
      </c>
      <c r="J59" s="199">
        <v>2408</v>
      </c>
      <c r="K59" s="199">
        <v>2366</v>
      </c>
      <c r="L59" s="200">
        <v>996</v>
      </c>
      <c r="M59" s="197">
        <f t="shared" si="5"/>
        <v>20646</v>
      </c>
    </row>
    <row r="60" spans="2:13" ht="21" customHeight="1" x14ac:dyDescent="0.25">
      <c r="B60" s="212" t="s">
        <v>14555</v>
      </c>
      <c r="C60" s="198">
        <v>9180</v>
      </c>
      <c r="D60" s="199">
        <v>9715</v>
      </c>
      <c r="E60" s="199">
        <v>10400</v>
      </c>
      <c r="F60" s="199">
        <v>10802</v>
      </c>
      <c r="G60" s="199">
        <v>11283</v>
      </c>
      <c r="H60" s="199">
        <v>11796</v>
      </c>
      <c r="I60" s="199">
        <v>12295</v>
      </c>
      <c r="J60" s="199">
        <v>12725</v>
      </c>
      <c r="K60" s="199">
        <v>14121</v>
      </c>
      <c r="L60" s="200">
        <v>5872</v>
      </c>
      <c r="M60" s="197">
        <f t="shared" si="5"/>
        <v>108189</v>
      </c>
    </row>
    <row r="61" spans="2:13" ht="21" customHeight="1" x14ac:dyDescent="0.25">
      <c r="B61" s="213" t="s">
        <v>14556</v>
      </c>
      <c r="C61" s="202">
        <v>3073</v>
      </c>
      <c r="D61" s="203">
        <v>3100</v>
      </c>
      <c r="E61" s="203">
        <v>3289</v>
      </c>
      <c r="F61" s="203">
        <v>3316</v>
      </c>
      <c r="G61" s="203">
        <v>3398</v>
      </c>
      <c r="H61" s="203">
        <v>3329</v>
      </c>
      <c r="I61" s="203">
        <v>3302</v>
      </c>
      <c r="J61" s="203">
        <v>3076</v>
      </c>
      <c r="K61" s="203">
        <v>3149</v>
      </c>
      <c r="L61" s="204">
        <v>1146</v>
      </c>
      <c r="M61" s="201">
        <f t="shared" si="5"/>
        <v>30178</v>
      </c>
    </row>
    <row r="62" spans="2:13" ht="21" customHeight="1" x14ac:dyDescent="0.25">
      <c r="B62" s="16"/>
      <c r="K62" s="16"/>
      <c r="L62" s="16"/>
      <c r="M62" s="113"/>
    </row>
    <row r="63" spans="2:13" ht="21" customHeight="1" x14ac:dyDescent="0.25">
      <c r="B63" s="16"/>
      <c r="K63" s="16"/>
      <c r="L63" s="16"/>
      <c r="M63" s="113"/>
    </row>
    <row r="64" spans="2:13" ht="21" customHeight="1" x14ac:dyDescent="0.25">
      <c r="B64" s="40"/>
    </row>
    <row r="65" spans="2:10" ht="21" customHeight="1" x14ac:dyDescent="0.25">
      <c r="B65" s="40"/>
    </row>
    <row r="66" spans="2:10" ht="21" customHeight="1" x14ac:dyDescent="0.25">
      <c r="B66" s="40"/>
    </row>
    <row r="67" spans="2:10" ht="21" customHeight="1" x14ac:dyDescent="0.25">
      <c r="B67" s="40"/>
      <c r="G67" s="5"/>
      <c r="H67" s="5"/>
      <c r="I67" s="5"/>
      <c r="J67" s="5"/>
    </row>
    <row r="68" spans="2:10" ht="21" customHeight="1" x14ac:dyDescent="0.25">
      <c r="B68" s="40"/>
      <c r="G68" s="5"/>
      <c r="H68" s="5"/>
      <c r="I68" s="5"/>
      <c r="J68" s="5"/>
    </row>
    <row r="69" spans="2:10" ht="21" customHeight="1" x14ac:dyDescent="0.25">
      <c r="B69" s="40"/>
      <c r="G69" s="5"/>
      <c r="H69" s="5"/>
      <c r="I69" s="5"/>
      <c r="J69" s="5"/>
    </row>
    <row r="70" spans="2:10" ht="21" customHeight="1" x14ac:dyDescent="0.25">
      <c r="B70" s="40"/>
      <c r="G70" s="5"/>
      <c r="H70" s="5"/>
      <c r="I70" s="5"/>
      <c r="J70" s="5"/>
    </row>
    <row r="71" spans="2:10" ht="21" customHeight="1" x14ac:dyDescent="0.25">
      <c r="B71" s="40"/>
      <c r="G71" s="5"/>
      <c r="H71" s="5"/>
      <c r="I71" s="5"/>
      <c r="J71" s="5"/>
    </row>
    <row r="72" spans="2:10" ht="21" customHeight="1" x14ac:dyDescent="0.25">
      <c r="B72" s="40"/>
      <c r="G72" s="5"/>
      <c r="H72" s="5"/>
      <c r="I72" s="5"/>
      <c r="J72" s="5"/>
    </row>
    <row r="73" spans="2:10" ht="21" customHeight="1" x14ac:dyDescent="0.25">
      <c r="B73" s="40"/>
      <c r="G73" s="5"/>
      <c r="H73" s="5"/>
      <c r="I73" s="5"/>
      <c r="J73" s="5"/>
    </row>
    <row r="74" spans="2:10" ht="21" customHeight="1" x14ac:dyDescent="0.25">
      <c r="B74" s="40"/>
      <c r="G74" s="5"/>
      <c r="H74" s="5"/>
      <c r="I74" s="5"/>
      <c r="J74" s="5"/>
    </row>
    <row r="75" spans="2:10" ht="21" customHeight="1" x14ac:dyDescent="0.25">
      <c r="G75" s="5"/>
      <c r="H75" s="5"/>
      <c r="I75" s="5"/>
      <c r="J75" s="5"/>
    </row>
    <row r="76" spans="2:10" ht="21" customHeight="1" x14ac:dyDescent="0.25">
      <c r="G76" s="5"/>
      <c r="H76" s="5"/>
      <c r="I76" s="5"/>
      <c r="J76" s="5"/>
    </row>
    <row r="77" spans="2:10" ht="21" customHeight="1" x14ac:dyDescent="0.25">
      <c r="G77" s="5"/>
      <c r="H77" s="5"/>
      <c r="I77" s="5"/>
      <c r="J77" s="5"/>
    </row>
    <row r="78" spans="2:10" ht="21" customHeight="1" x14ac:dyDescent="0.25">
      <c r="G78" s="5"/>
      <c r="H78" s="5"/>
      <c r="I78" s="5"/>
      <c r="J78" s="5"/>
    </row>
    <row r="79" spans="2:10" ht="21" customHeight="1" x14ac:dyDescent="0.25">
      <c r="G79" s="5"/>
      <c r="H79" s="5"/>
      <c r="I79" s="5"/>
      <c r="J79" s="5"/>
    </row>
    <row r="80" spans="2:10" ht="21" customHeight="1" x14ac:dyDescent="0.25">
      <c r="G80" s="5"/>
      <c r="H80" s="5"/>
      <c r="I80" s="5"/>
      <c r="J80" s="5"/>
    </row>
    <row r="81" spans="7:10" ht="21" customHeight="1" x14ac:dyDescent="0.25">
      <c r="G81" s="5"/>
      <c r="H81" s="5"/>
      <c r="I81" s="5"/>
      <c r="J81" s="5"/>
    </row>
    <row r="82" spans="7:10" ht="21" customHeight="1" x14ac:dyDescent="0.25">
      <c r="G82" s="5"/>
      <c r="H82" s="5"/>
      <c r="I82" s="5"/>
      <c r="J82" s="5"/>
    </row>
    <row r="83" spans="7:10" ht="21" customHeight="1" x14ac:dyDescent="0.25">
      <c r="G83" s="5"/>
      <c r="H83" s="5"/>
      <c r="I83" s="5"/>
      <c r="J83" s="5"/>
    </row>
    <row r="84" spans="7:10" ht="21" customHeight="1" x14ac:dyDescent="0.25">
      <c r="G84" s="5"/>
      <c r="H84" s="5"/>
      <c r="I84" s="5"/>
      <c r="J84" s="5"/>
    </row>
  </sheetData>
  <sortState ref="Z5:AA18">
    <sortCondition ref="Z5:Z18"/>
  </sortState>
  <mergeCells count="14">
    <mergeCell ref="B7:M7"/>
    <mergeCell ref="B1:M1"/>
    <mergeCell ref="B50:M50"/>
    <mergeCell ref="B56:M56"/>
    <mergeCell ref="B32:M32"/>
    <mergeCell ref="B26:M26"/>
    <mergeCell ref="C14:L14"/>
    <mergeCell ref="C39:L39"/>
    <mergeCell ref="C15:L15"/>
    <mergeCell ref="C16:L16"/>
    <mergeCell ref="C17:L17"/>
    <mergeCell ref="C40:L40"/>
    <mergeCell ref="C41:L41"/>
    <mergeCell ref="C42:L42"/>
  </mergeCells>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I35"/>
  <sheetViews>
    <sheetView showGridLines="0" topLeftCell="E1" zoomScale="85" zoomScaleNormal="85" workbookViewId="0">
      <selection activeCell="AA15" sqref="AA15"/>
    </sheetView>
  </sheetViews>
  <sheetFormatPr baseColWidth="10" defaultColWidth="11.5703125" defaultRowHeight="21" customHeight="1" x14ac:dyDescent="0.25"/>
  <cols>
    <col min="1" max="1" width="3" style="124" bestFit="1" customWidth="1"/>
    <col min="2" max="2" width="38.7109375" style="124" customWidth="1"/>
    <col min="3" max="10" width="8.7109375" style="125" customWidth="1"/>
    <col min="11" max="12" width="8.7109375" style="124" customWidth="1"/>
    <col min="13" max="18" width="11.5703125" style="124"/>
    <col min="19" max="26" width="11.5703125" style="47"/>
    <col min="27" max="16384" width="11.5703125" style="124"/>
  </cols>
  <sheetData>
    <row r="1" spans="1:35" ht="21.75" thickBot="1" x14ac:dyDescent="0.3">
      <c r="B1" s="131" t="s">
        <v>7839</v>
      </c>
    </row>
    <row r="2" spans="1:35" ht="12.95" customHeight="1" x14ac:dyDescent="0.25"/>
    <row r="3" spans="1:35" ht="18.75" x14ac:dyDescent="0.25">
      <c r="B3" s="234" t="str">
        <f>Periodes!A3 &amp; " Trends : 3 first Research Areas (Web of Science Categories)"</f>
        <v>IHU POLMIT Trends : 3 first Research Areas (Web of Science Categories)</v>
      </c>
      <c r="C3" s="235"/>
      <c r="D3" s="235"/>
      <c r="E3" s="235"/>
      <c r="F3" s="235"/>
      <c r="G3" s="235"/>
      <c r="H3" s="235"/>
      <c r="I3" s="235"/>
      <c r="J3" s="235"/>
      <c r="K3" s="235"/>
      <c r="L3" s="236"/>
    </row>
    <row r="4" spans="1:35" s="4" customFormat="1" ht="19.149999999999999" customHeight="1" x14ac:dyDescent="0.25">
      <c r="B4" s="62" t="s">
        <v>14558</v>
      </c>
      <c r="C4" s="63">
        <v>2011</v>
      </c>
      <c r="D4" s="63">
        <v>2012</v>
      </c>
      <c r="E4" s="63">
        <v>2013</v>
      </c>
      <c r="F4" s="63">
        <v>2014</v>
      </c>
      <c r="G4" s="63">
        <v>2015</v>
      </c>
      <c r="H4" s="63">
        <v>2016</v>
      </c>
      <c r="I4" s="63">
        <v>2017</v>
      </c>
      <c r="J4" s="63">
        <v>2018</v>
      </c>
      <c r="K4" s="63">
        <v>2019</v>
      </c>
      <c r="L4" s="64">
        <v>2020</v>
      </c>
      <c r="S4" s="65"/>
      <c r="T4" s="65"/>
      <c r="U4" s="65"/>
      <c r="V4" s="65"/>
      <c r="W4" s="65"/>
      <c r="X4" s="65"/>
      <c r="Y4" s="65"/>
      <c r="Z4" s="65"/>
    </row>
    <row r="5" spans="1:35" ht="15" x14ac:dyDescent="0.25">
      <c r="B5" s="164" t="s">
        <v>7846</v>
      </c>
      <c r="C5" s="138">
        <v>1.4298275330396399</v>
      </c>
      <c r="D5" s="138">
        <v>1.35945453100159</v>
      </c>
      <c r="E5" s="138">
        <v>1.7735528545119701</v>
      </c>
      <c r="F5" s="138">
        <v>1.6524402154398501</v>
      </c>
      <c r="G5" s="138">
        <v>1.8271772875816901</v>
      </c>
      <c r="H5" s="138">
        <v>1.9002028662420301</v>
      </c>
      <c r="I5" s="138">
        <v>1.54329082426127</v>
      </c>
      <c r="J5" s="138">
        <v>1.5925926204819201</v>
      </c>
      <c r="K5" s="138">
        <v>1.3482834848484799</v>
      </c>
      <c r="L5" s="139">
        <v>4.7592451104100899</v>
      </c>
    </row>
    <row r="6" spans="1:35" ht="14.45" customHeight="1" x14ac:dyDescent="0.25">
      <c r="B6" s="10" t="s">
        <v>3156</v>
      </c>
      <c r="C6" s="17">
        <v>1.08427047619047</v>
      </c>
      <c r="D6" s="17">
        <v>1.0678882352941099</v>
      </c>
      <c r="E6" s="17">
        <v>1.18621557377049</v>
      </c>
      <c r="F6" s="17">
        <v>1.78020571428571</v>
      </c>
      <c r="G6" s="17">
        <v>2.04553308823529</v>
      </c>
      <c r="H6" s="17">
        <v>1.3437331081081001</v>
      </c>
      <c r="I6" s="17">
        <v>1.3500116883116799</v>
      </c>
      <c r="J6" s="137">
        <v>1.3368360544217599</v>
      </c>
      <c r="K6" s="17">
        <v>1.0181490683229799</v>
      </c>
      <c r="L6" s="18">
        <v>7.5414860335195497</v>
      </c>
    </row>
    <row r="7" spans="1:35" ht="14.45" customHeight="1" x14ac:dyDescent="0.25">
      <c r="B7" s="10" t="s">
        <v>3157</v>
      </c>
      <c r="C7" s="17">
        <v>1.4073402985074599</v>
      </c>
      <c r="D7" s="17">
        <v>1.1512026490066201</v>
      </c>
      <c r="E7" s="17">
        <v>1.2610404761904701</v>
      </c>
      <c r="F7" s="17">
        <v>1.2942800000000001</v>
      </c>
      <c r="G7" s="17">
        <v>1.4634031249999999</v>
      </c>
      <c r="H7" s="17">
        <v>1.3178508333333301</v>
      </c>
      <c r="I7" s="17">
        <v>1.1116869863013601</v>
      </c>
      <c r="J7" s="17">
        <v>1.1046489361702101</v>
      </c>
      <c r="K7" s="17">
        <v>0.854722641509434</v>
      </c>
      <c r="L7" s="18">
        <v>8.30717664670658</v>
      </c>
    </row>
    <row r="8" spans="1:35" ht="14.45" customHeight="1" x14ac:dyDescent="0.25">
      <c r="B8" s="13" t="s">
        <v>10</v>
      </c>
      <c r="C8" s="148">
        <v>1.4292235294117599</v>
      </c>
      <c r="D8" s="148">
        <v>1.5682119999999899</v>
      </c>
      <c r="E8" s="148">
        <v>2.8197640624999898</v>
      </c>
      <c r="F8" s="148">
        <v>1.5408223880597001</v>
      </c>
      <c r="G8" s="148">
        <v>1.5158031746031699</v>
      </c>
      <c r="H8" s="148">
        <v>1.61144666666666</v>
      </c>
      <c r="I8" s="148">
        <v>1.2232838709677401</v>
      </c>
      <c r="J8" s="148">
        <v>1.4174060975609699</v>
      </c>
      <c r="K8" s="148">
        <v>1.6780824324324299</v>
      </c>
      <c r="L8" s="149">
        <v>1.19087631578947</v>
      </c>
      <c r="Z8"/>
      <c r="AA8"/>
      <c r="AB8"/>
      <c r="AC8"/>
      <c r="AD8"/>
      <c r="AE8"/>
      <c r="AF8"/>
      <c r="AG8"/>
      <c r="AH8"/>
      <c r="AI8"/>
    </row>
    <row r="9" spans="1:35" ht="5.45" customHeight="1" x14ac:dyDescent="0.25">
      <c r="A9" s="47"/>
      <c r="B9" s="47"/>
      <c r="C9" s="47"/>
      <c r="D9" s="47"/>
      <c r="E9" s="47"/>
      <c r="F9" s="47"/>
      <c r="G9" s="47"/>
      <c r="H9" s="47"/>
      <c r="I9" s="47"/>
      <c r="J9" s="47"/>
      <c r="K9" s="47"/>
      <c r="L9" s="47"/>
    </row>
    <row r="10" spans="1:35" ht="18.75" x14ac:dyDescent="0.25">
      <c r="B10" s="231" t="str">
        <f>Periodes!A3 &amp; " Trends : Highest MESO Citation Topics"</f>
        <v>IHU POLMIT Trends : Highest MESO Citation Topics</v>
      </c>
      <c r="C10" s="232"/>
      <c r="D10" s="232"/>
      <c r="E10" s="232"/>
      <c r="F10" s="232"/>
      <c r="G10" s="232"/>
      <c r="H10" s="232"/>
      <c r="I10" s="232"/>
      <c r="J10" s="232"/>
      <c r="K10" s="232"/>
      <c r="L10" s="233"/>
      <c r="V10" s="124"/>
    </row>
    <row r="11" spans="1:35" ht="19.149999999999999" customHeight="1" x14ac:dyDescent="0.25">
      <c r="B11" s="62" t="s">
        <v>14559</v>
      </c>
      <c r="C11" s="6">
        <v>2011</v>
      </c>
      <c r="D11" s="6">
        <v>2012</v>
      </c>
      <c r="E11" s="6">
        <v>2013</v>
      </c>
      <c r="F11" s="6">
        <v>2014</v>
      </c>
      <c r="G11" s="6">
        <v>2015</v>
      </c>
      <c r="H11" s="6">
        <v>2016</v>
      </c>
      <c r="I11" s="6">
        <v>2017</v>
      </c>
      <c r="J11" s="6">
        <v>2018</v>
      </c>
      <c r="K11" s="6">
        <v>2019</v>
      </c>
      <c r="L11" s="7">
        <v>2020</v>
      </c>
      <c r="V11" s="124"/>
    </row>
    <row r="12" spans="1:35" ht="14.45" customHeight="1" x14ac:dyDescent="0.25">
      <c r="B12" s="8" t="s">
        <v>14553</v>
      </c>
      <c r="C12" s="150">
        <v>1.71056923076923</v>
      </c>
      <c r="D12" s="137">
        <v>1.7497230769230701</v>
      </c>
      <c r="E12" s="137">
        <v>1.28379333333333</v>
      </c>
      <c r="F12" s="137">
        <v>2.6269693877550999</v>
      </c>
      <c r="G12" s="137">
        <v>2.8013843137254901</v>
      </c>
      <c r="H12" s="137">
        <v>2.35606805555555</v>
      </c>
      <c r="I12" s="137">
        <v>1.43904705882352</v>
      </c>
      <c r="J12" s="137">
        <v>1.7949438596491201</v>
      </c>
      <c r="K12" s="137">
        <v>1.44502878787878</v>
      </c>
      <c r="L12" s="151">
        <v>0.61917058823529403</v>
      </c>
      <c r="V12" s="124"/>
    </row>
    <row r="13" spans="1:35" ht="14.45" customHeight="1" x14ac:dyDescent="0.25">
      <c r="B13" s="10" t="s">
        <v>14554</v>
      </c>
      <c r="C13" s="141">
        <v>1.49719333333333</v>
      </c>
      <c r="D13" s="17">
        <v>1.1288568181818099</v>
      </c>
      <c r="E13" s="17">
        <v>1.84383673469387</v>
      </c>
      <c r="F13" s="17">
        <v>1.0863893617021201</v>
      </c>
      <c r="G13" s="17">
        <v>1.1873813953488299</v>
      </c>
      <c r="H13" s="17">
        <v>1.3774340425531899</v>
      </c>
      <c r="I13" s="17">
        <v>1.4397323529411701</v>
      </c>
      <c r="J13" s="17">
        <v>1.2056500000000001</v>
      </c>
      <c r="K13" s="17">
        <v>1.42799393939393</v>
      </c>
      <c r="L13" s="18">
        <v>0.95217777777777701</v>
      </c>
    </row>
    <row r="14" spans="1:35" ht="14.45" customHeight="1" x14ac:dyDescent="0.25">
      <c r="B14" s="10" t="s">
        <v>14555</v>
      </c>
      <c r="C14" s="141">
        <v>1.88834285714285</v>
      </c>
      <c r="D14" s="17">
        <v>1.33903333333333</v>
      </c>
      <c r="E14" s="17">
        <v>1.9244142857142801</v>
      </c>
      <c r="F14" s="17">
        <v>2.5360624999999901</v>
      </c>
      <c r="G14" s="17">
        <v>5.0218204545454501</v>
      </c>
      <c r="H14" s="17">
        <v>1.5639047619047599</v>
      </c>
      <c r="I14" s="17">
        <v>1.3041957142857099</v>
      </c>
      <c r="J14" s="17">
        <v>1.3569</v>
      </c>
      <c r="K14" s="17">
        <v>1.6877855072463701</v>
      </c>
      <c r="L14" s="18">
        <v>0.24458461538461501</v>
      </c>
    </row>
    <row r="15" spans="1:35" ht="14.45" customHeight="1" x14ac:dyDescent="0.25">
      <c r="B15" s="13" t="s">
        <v>14556</v>
      </c>
      <c r="C15" s="152">
        <v>1.28964509803921</v>
      </c>
      <c r="D15" s="148">
        <v>1.8195591836734599</v>
      </c>
      <c r="E15" s="148">
        <v>1.5928562500000001</v>
      </c>
      <c r="F15" s="148">
        <v>1.60300465116279</v>
      </c>
      <c r="G15" s="148">
        <v>1.5290976744186</v>
      </c>
      <c r="H15" s="148">
        <v>1.6531269230769201</v>
      </c>
      <c r="I15" s="148">
        <v>1.35501956521739</v>
      </c>
      <c r="J15" s="148">
        <v>1.1476837837837801</v>
      </c>
      <c r="K15" s="148">
        <v>0.91811666666666603</v>
      </c>
      <c r="L15" s="149">
        <v>0.33288888888888801</v>
      </c>
      <c r="V15"/>
      <c r="W15" s="124"/>
      <c r="X15" s="124"/>
      <c r="Y15" s="124"/>
      <c r="Z15" s="124"/>
    </row>
    <row r="16" spans="1:35" ht="15" x14ac:dyDescent="0.25"/>
    <row r="17" spans="1:26" ht="15" x14ac:dyDescent="0.25"/>
    <row r="18" spans="1:26" ht="15" x14ac:dyDescent="0.25"/>
    <row r="19" spans="1:26" ht="18.75" x14ac:dyDescent="0.25">
      <c r="A19" s="125"/>
      <c r="B19" s="237" t="s">
        <v>7010</v>
      </c>
      <c r="C19" s="238"/>
      <c r="D19" s="238"/>
      <c r="E19" s="238"/>
      <c r="F19" s="238"/>
      <c r="G19" s="238"/>
      <c r="H19" s="238"/>
      <c r="I19" s="238"/>
      <c r="J19" s="238"/>
      <c r="K19" s="238"/>
      <c r="L19" s="239"/>
      <c r="M19" s="125"/>
    </row>
    <row r="20" spans="1:26" ht="19.149999999999999" customHeight="1" x14ac:dyDescent="0.25">
      <c r="B20" s="62" t="s">
        <v>14558</v>
      </c>
      <c r="C20" s="63">
        <v>2011</v>
      </c>
      <c r="D20" s="63">
        <v>2012</v>
      </c>
      <c r="E20" s="63">
        <v>2013</v>
      </c>
      <c r="F20" s="63">
        <v>2014</v>
      </c>
      <c r="G20" s="63">
        <v>2015</v>
      </c>
      <c r="H20" s="63">
        <v>2016</v>
      </c>
      <c r="I20" s="63">
        <v>2017</v>
      </c>
      <c r="J20" s="63">
        <v>2018</v>
      </c>
      <c r="K20" s="63">
        <v>2019</v>
      </c>
      <c r="L20" s="64">
        <v>2020</v>
      </c>
    </row>
    <row r="21" spans="1:26" ht="14.45" customHeight="1" x14ac:dyDescent="0.25">
      <c r="B21" s="10" t="s">
        <v>3156</v>
      </c>
      <c r="C21" s="17">
        <v>1.22238946322067</v>
      </c>
      <c r="D21" s="17">
        <v>1.2147327755905499</v>
      </c>
      <c r="E21" s="17">
        <v>1.1918880883765599</v>
      </c>
      <c r="F21" s="17">
        <v>1.3911384112149501</v>
      </c>
      <c r="G21" s="17">
        <v>1.33386821773485</v>
      </c>
      <c r="H21" s="17">
        <v>1.3864499558693699</v>
      </c>
      <c r="I21" s="17">
        <v>1.29309832007073</v>
      </c>
      <c r="J21" s="137">
        <v>1.5452502124044101</v>
      </c>
      <c r="K21" s="17">
        <v>1.52181405228758</v>
      </c>
      <c r="L21" s="18">
        <v>2.05243937007873</v>
      </c>
    </row>
    <row r="22" spans="1:26" s="125" customFormat="1" ht="14.45" customHeight="1" x14ac:dyDescent="0.25">
      <c r="A22" s="124"/>
      <c r="B22" s="10" t="s">
        <v>3157</v>
      </c>
      <c r="C22" s="17">
        <v>1.41065988497483</v>
      </c>
      <c r="D22" s="17">
        <v>1.36755742074927</v>
      </c>
      <c r="E22" s="17">
        <v>1.2544794520547899</v>
      </c>
      <c r="F22" s="17">
        <v>1.1946088390501299</v>
      </c>
      <c r="G22" s="17">
        <v>1.2039869009584601</v>
      </c>
      <c r="H22" s="17">
        <v>1.2725854849068701</v>
      </c>
      <c r="I22" s="17">
        <v>1.22368366054464</v>
      </c>
      <c r="J22" s="17">
        <v>1.2087789313904</v>
      </c>
      <c r="K22" s="17">
        <v>1.2852426106957999</v>
      </c>
      <c r="L22" s="18">
        <v>1.6514476931628601</v>
      </c>
      <c r="M22" s="124"/>
      <c r="N22" s="124"/>
      <c r="O22" s="124"/>
      <c r="P22" s="124"/>
      <c r="Q22" s="124"/>
      <c r="R22" s="124"/>
      <c r="S22" s="47"/>
      <c r="T22" s="47"/>
      <c r="U22" s="47"/>
      <c r="V22" s="47"/>
      <c r="W22" s="47"/>
      <c r="X22" s="47"/>
      <c r="Y22" s="47"/>
      <c r="Z22" s="47"/>
    </row>
    <row r="23" spans="1:26" ht="14.45" customHeight="1" x14ac:dyDescent="0.25">
      <c r="B23" s="13" t="s">
        <v>10</v>
      </c>
      <c r="C23" s="148">
        <v>1.23070223214285</v>
      </c>
      <c r="D23" s="148">
        <v>1.3974564224548001</v>
      </c>
      <c r="E23" s="148">
        <v>1.4056847747747701</v>
      </c>
      <c r="F23" s="148">
        <v>1.53512041884816</v>
      </c>
      <c r="G23" s="148">
        <v>1.3396029532403599</v>
      </c>
      <c r="H23" s="148">
        <v>1.4061859523809499</v>
      </c>
      <c r="I23" s="148">
        <v>1.2707165390505299</v>
      </c>
      <c r="J23" s="148">
        <v>1.4249961172741601</v>
      </c>
      <c r="K23" s="148">
        <v>1.47591217129977</v>
      </c>
      <c r="L23" s="149">
        <v>1.3608487969924801</v>
      </c>
    </row>
    <row r="24" spans="1:26" ht="9.6" customHeight="1" x14ac:dyDescent="0.25"/>
    <row r="25" spans="1:26" ht="21" customHeight="1" x14ac:dyDescent="0.25">
      <c r="B25" s="231" t="s">
        <v>14567</v>
      </c>
      <c r="C25" s="232"/>
      <c r="D25" s="232"/>
      <c r="E25" s="232"/>
      <c r="F25" s="232"/>
      <c r="G25" s="232"/>
      <c r="H25" s="232"/>
      <c r="I25" s="232"/>
      <c r="J25" s="232"/>
      <c r="K25" s="232"/>
      <c r="L25" s="233"/>
    </row>
    <row r="26" spans="1:26" ht="19.149999999999999" customHeight="1" x14ac:dyDescent="0.25">
      <c r="B26" s="62" t="s">
        <v>14559</v>
      </c>
      <c r="C26" s="6">
        <v>2011</v>
      </c>
      <c r="D26" s="6">
        <v>2012</v>
      </c>
      <c r="E26" s="6">
        <v>2013</v>
      </c>
      <c r="F26" s="6">
        <v>2014</v>
      </c>
      <c r="G26" s="6">
        <v>2015</v>
      </c>
      <c r="H26" s="6">
        <v>2016</v>
      </c>
      <c r="I26" s="6">
        <v>2017</v>
      </c>
      <c r="J26" s="6">
        <v>2018</v>
      </c>
      <c r="K26" s="6">
        <v>2019</v>
      </c>
      <c r="L26" s="7">
        <v>2020</v>
      </c>
    </row>
    <row r="27" spans="1:26" ht="14.45" customHeight="1" x14ac:dyDescent="0.25">
      <c r="B27" s="8" t="s">
        <v>14553</v>
      </c>
      <c r="C27" s="150">
        <v>1.39632388888888</v>
      </c>
      <c r="D27" s="137">
        <v>1.3372357142857101</v>
      </c>
      <c r="E27" s="137">
        <v>1.212234375</v>
      </c>
      <c r="F27" s="137">
        <v>1.7828983739837301</v>
      </c>
      <c r="G27" s="137">
        <v>1.92968475836431</v>
      </c>
      <c r="H27" s="137">
        <v>1.5709652694610701</v>
      </c>
      <c r="I27" s="137">
        <v>1.3800966153846099</v>
      </c>
      <c r="J27" s="137">
        <v>1.4832082568807301</v>
      </c>
      <c r="K27" s="137">
        <v>1.5767673913043401</v>
      </c>
      <c r="L27" s="151">
        <v>0.77921769911504402</v>
      </c>
    </row>
    <row r="28" spans="1:26" ht="14.45" customHeight="1" x14ac:dyDescent="0.25">
      <c r="B28" s="10" t="s">
        <v>14554</v>
      </c>
      <c r="C28" s="141">
        <v>1.5302439999999999</v>
      </c>
      <c r="D28" s="17">
        <v>1.1630828729281699</v>
      </c>
      <c r="E28" s="17">
        <v>1.44027560975609</v>
      </c>
      <c r="F28" s="17">
        <v>1.25690802469135</v>
      </c>
      <c r="G28" s="17">
        <v>1.1728870588235201</v>
      </c>
      <c r="H28" s="17">
        <v>1.7296628930817599</v>
      </c>
      <c r="I28" s="17">
        <v>1.31577573529411</v>
      </c>
      <c r="J28" s="17">
        <v>1.2627359154929501</v>
      </c>
      <c r="K28" s="17">
        <v>1.49086571428571</v>
      </c>
      <c r="L28" s="18">
        <v>1.3083842105263099</v>
      </c>
    </row>
    <row r="29" spans="1:26" ht="14.45" customHeight="1" x14ac:dyDescent="0.25">
      <c r="B29" s="10" t="s">
        <v>14555</v>
      </c>
      <c r="C29" s="141">
        <v>1.4870918478260799</v>
      </c>
      <c r="D29" s="17">
        <v>1.3835604452054699</v>
      </c>
      <c r="E29" s="17">
        <v>1.2580700996677701</v>
      </c>
      <c r="F29" s="17">
        <v>1.3428906028368699</v>
      </c>
      <c r="G29" s="17">
        <v>1.4232902268760901</v>
      </c>
      <c r="H29" s="17">
        <v>1.13623220910623</v>
      </c>
      <c r="I29" s="17">
        <v>1.26926038062283</v>
      </c>
      <c r="J29" s="17">
        <v>1.56588062992125</v>
      </c>
      <c r="K29" s="17">
        <v>1.4800098870056499</v>
      </c>
      <c r="L29" s="18">
        <v>1.2060616858237501</v>
      </c>
    </row>
    <row r="30" spans="1:26" ht="14.45" customHeight="1" x14ac:dyDescent="0.25">
      <c r="B30" s="13" t="s">
        <v>14556</v>
      </c>
      <c r="C30" s="152">
        <v>1.30888293650793</v>
      </c>
      <c r="D30" s="148">
        <v>1.2395429718875499</v>
      </c>
      <c r="E30" s="148">
        <v>1.38512595419847</v>
      </c>
      <c r="F30" s="148">
        <v>1.4934679653679599</v>
      </c>
      <c r="G30" s="148">
        <v>1.42614454148471</v>
      </c>
      <c r="H30" s="148">
        <v>1.3618517094017</v>
      </c>
      <c r="I30" s="148">
        <v>1.34473891213389</v>
      </c>
      <c r="J30" s="148">
        <v>1.3411697580645101</v>
      </c>
      <c r="K30" s="148">
        <v>1.3650896396396299</v>
      </c>
      <c r="L30" s="149">
        <v>1.2181791208791199</v>
      </c>
    </row>
    <row r="31" spans="1:26" ht="21" customHeight="1" x14ac:dyDescent="0.25">
      <c r="B31" s="124" t="s">
        <v>15</v>
      </c>
      <c r="K31" s="125"/>
      <c r="L31" s="125"/>
    </row>
    <row r="35" spans="21:21" ht="21" customHeight="1" x14ac:dyDescent="0.25">
      <c r="U35" s="124"/>
    </row>
  </sheetData>
  <mergeCells count="4">
    <mergeCell ref="B25:L25"/>
    <mergeCell ref="B3:L3"/>
    <mergeCell ref="B19:L19"/>
    <mergeCell ref="B10:L10"/>
  </mergeCells>
  <pageMargins left="0.7" right="0.7" top="0.75" bottom="0.75" header="0.3" footer="0.3"/>
  <pageSetup paperSize="9"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I59"/>
  <sheetViews>
    <sheetView showGridLines="0" tabSelected="1" zoomScale="85" zoomScaleNormal="85" workbookViewId="0">
      <selection activeCell="W39" sqref="W39"/>
    </sheetView>
  </sheetViews>
  <sheetFormatPr baseColWidth="10" defaultColWidth="11.5703125" defaultRowHeight="21" customHeight="1" x14ac:dyDescent="0.25"/>
  <cols>
    <col min="1" max="1" width="3" style="124" bestFit="1" customWidth="1"/>
    <col min="2" max="2" width="35.85546875" style="124" customWidth="1"/>
    <col min="3" max="10" width="8.7109375" style="125" customWidth="1"/>
    <col min="11" max="12" width="8.7109375" style="124" customWidth="1"/>
    <col min="13" max="18" width="11.5703125" style="124"/>
    <col min="19" max="26" width="11.5703125" style="47"/>
    <col min="27" max="16384" width="11.5703125" style="124"/>
  </cols>
  <sheetData>
    <row r="1" spans="1:35" ht="15.75" thickBot="1" x14ac:dyDescent="0.3">
      <c r="B1" s="257" t="s">
        <v>7827</v>
      </c>
      <c r="C1" s="205"/>
      <c r="D1" s="205"/>
      <c r="E1" s="205"/>
      <c r="F1" s="205"/>
      <c r="G1" s="205"/>
      <c r="H1" s="205"/>
      <c r="I1" s="205"/>
      <c r="J1" s="205"/>
      <c r="K1" s="21"/>
      <c r="L1" s="21"/>
    </row>
    <row r="2" spans="1:35" ht="12.95" customHeight="1" x14ac:dyDescent="0.25">
      <c r="B2" s="21"/>
      <c r="C2" s="205"/>
      <c r="D2" s="205"/>
      <c r="E2" s="205"/>
      <c r="F2" s="205"/>
      <c r="G2" s="205"/>
      <c r="H2" s="205"/>
      <c r="I2" s="205"/>
      <c r="J2" s="205"/>
      <c r="K2" s="21"/>
      <c r="L2" s="21"/>
      <c r="P2" s="156" t="str">
        <f>B4</f>
        <v>% Articles in Top 1% by WoS Category</v>
      </c>
    </row>
    <row r="3" spans="1:35" ht="15" x14ac:dyDescent="0.25">
      <c r="B3" s="258" t="str">
        <f>Periodes!A3 &amp; " Trends : 3 first Research Areas (Web of Science Categories)"</f>
        <v>IHU POLMIT Trends : 3 first Research Areas (Web of Science Categories)</v>
      </c>
      <c r="C3" s="259"/>
      <c r="D3" s="259"/>
      <c r="E3" s="259"/>
      <c r="F3" s="259"/>
      <c r="G3" s="259"/>
      <c r="H3" s="259"/>
      <c r="I3" s="259"/>
      <c r="J3" s="259"/>
      <c r="K3" s="259"/>
      <c r="L3" s="260"/>
    </row>
    <row r="4" spans="1:35" s="4" customFormat="1" ht="19.149999999999999" customHeight="1" x14ac:dyDescent="0.25">
      <c r="B4" s="155" t="s">
        <v>7015</v>
      </c>
      <c r="C4" s="261">
        <v>2011</v>
      </c>
      <c r="D4" s="261">
        <v>2012</v>
      </c>
      <c r="E4" s="261">
        <v>2013</v>
      </c>
      <c r="F4" s="261">
        <v>2014</v>
      </c>
      <c r="G4" s="261">
        <v>2015</v>
      </c>
      <c r="H4" s="261">
        <v>2016</v>
      </c>
      <c r="I4" s="261">
        <v>2017</v>
      </c>
      <c r="J4" s="261">
        <v>2018</v>
      </c>
      <c r="K4" s="261">
        <v>2019</v>
      </c>
      <c r="L4" s="262">
        <v>2020</v>
      </c>
      <c r="S4" s="65"/>
      <c r="T4" s="65"/>
      <c r="U4" s="65"/>
      <c r="V4" s="65"/>
      <c r="W4" s="65"/>
      <c r="X4" s="65"/>
      <c r="Y4" s="65"/>
      <c r="Z4" s="65"/>
    </row>
    <row r="5" spans="1:35" ht="15" x14ac:dyDescent="0.25">
      <c r="B5" s="263" t="s">
        <v>14562</v>
      </c>
      <c r="C5" s="264">
        <v>3.5242290748898681</v>
      </c>
      <c r="D5" s="264">
        <v>3.1796502384737675</v>
      </c>
      <c r="E5" s="264">
        <v>4.0515653775322287</v>
      </c>
      <c r="F5" s="264">
        <v>3.7701974865350087</v>
      </c>
      <c r="G5" s="264">
        <v>3.1045751633986929</v>
      </c>
      <c r="H5" s="264">
        <v>3.6624203821656049</v>
      </c>
      <c r="I5" s="264">
        <v>2.9548989113530326</v>
      </c>
      <c r="J5" s="264">
        <v>3.3132530120481931</v>
      </c>
      <c r="K5" s="264">
        <v>2.4242424242424243</v>
      </c>
      <c r="L5" s="265">
        <v>4.5741324921135647</v>
      </c>
    </row>
    <row r="6" spans="1:35" ht="15" x14ac:dyDescent="0.25">
      <c r="B6" s="212" t="s">
        <v>3156</v>
      </c>
      <c r="C6" s="266">
        <v>1.9047619047619049</v>
      </c>
      <c r="D6" s="266">
        <v>0.73529411764705876</v>
      </c>
      <c r="E6" s="266">
        <v>0.81967213114754101</v>
      </c>
      <c r="F6" s="266">
        <v>3.5714285714285712</v>
      </c>
      <c r="G6" s="266">
        <v>3.6764705882352944</v>
      </c>
      <c r="H6" s="266">
        <v>2.0270270270270272</v>
      </c>
      <c r="I6" s="266">
        <v>1.948051948051948</v>
      </c>
      <c r="J6" s="267">
        <v>1.3605442176870748</v>
      </c>
      <c r="K6" s="266">
        <v>1.2422360248447204</v>
      </c>
      <c r="L6" s="268">
        <v>4.4692737430167595</v>
      </c>
    </row>
    <row r="7" spans="1:35" ht="14.45" customHeight="1" x14ac:dyDescent="0.25">
      <c r="B7" s="212" t="s">
        <v>3157</v>
      </c>
      <c r="C7" s="266">
        <v>1.4925373134328357</v>
      </c>
      <c r="D7" s="266">
        <v>2.6490066225165565</v>
      </c>
      <c r="E7" s="266">
        <v>0.79365079365079361</v>
      </c>
      <c r="F7" s="266">
        <v>2.5</v>
      </c>
      <c r="G7" s="266">
        <v>2.34375</v>
      </c>
      <c r="H7" s="266">
        <v>1.6666666666666667</v>
      </c>
      <c r="I7" s="266">
        <v>0.68493150684931503</v>
      </c>
      <c r="J7" s="266">
        <v>1.4184397163120568</v>
      </c>
      <c r="K7" s="266">
        <v>0</v>
      </c>
      <c r="L7" s="268">
        <v>4.1916167664670656</v>
      </c>
    </row>
    <row r="8" spans="1:35" ht="14.45" customHeight="1" x14ac:dyDescent="0.25">
      <c r="B8" s="213" t="s">
        <v>10</v>
      </c>
      <c r="C8" s="269">
        <v>4.4117647058823533</v>
      </c>
      <c r="D8" s="269">
        <v>5.3333333333333339</v>
      </c>
      <c r="E8" s="269">
        <v>7.8125</v>
      </c>
      <c r="F8" s="269">
        <v>2.9850746268656714</v>
      </c>
      <c r="G8" s="269">
        <v>3.1746031746031744</v>
      </c>
      <c r="H8" s="269">
        <v>3.3333333333333335</v>
      </c>
      <c r="I8" s="269">
        <v>3.225806451612903</v>
      </c>
      <c r="J8" s="269">
        <v>1.2195121951219512</v>
      </c>
      <c r="K8" s="269">
        <v>2.7027027027027026</v>
      </c>
      <c r="L8" s="270">
        <v>2.6315789473684208</v>
      </c>
      <c r="Z8"/>
      <c r="AA8"/>
      <c r="AB8"/>
      <c r="AC8"/>
      <c r="AD8"/>
      <c r="AE8"/>
      <c r="AF8"/>
      <c r="AG8"/>
      <c r="AH8"/>
      <c r="AI8"/>
    </row>
    <row r="9" spans="1:35" ht="14.45" customHeight="1" x14ac:dyDescent="0.25">
      <c r="B9" s="155" t="s">
        <v>7016</v>
      </c>
      <c r="C9" s="261">
        <v>2011</v>
      </c>
      <c r="D9" s="261">
        <v>2012</v>
      </c>
      <c r="E9" s="261">
        <v>2013</v>
      </c>
      <c r="F9" s="261">
        <v>2014</v>
      </c>
      <c r="G9" s="261">
        <v>2015</v>
      </c>
      <c r="H9" s="261">
        <v>2016</v>
      </c>
      <c r="I9" s="261">
        <v>2017</v>
      </c>
      <c r="J9" s="261">
        <v>2018</v>
      </c>
      <c r="K9" s="261">
        <v>2019</v>
      </c>
      <c r="L9" s="262">
        <v>2020</v>
      </c>
      <c r="Z9"/>
      <c r="AA9"/>
      <c r="AB9"/>
      <c r="AC9"/>
      <c r="AD9"/>
      <c r="AE9"/>
      <c r="AF9"/>
      <c r="AG9"/>
      <c r="AH9"/>
      <c r="AI9"/>
    </row>
    <row r="10" spans="1:35" ht="14.45" customHeight="1" x14ac:dyDescent="0.25">
      <c r="B10" s="263" t="s">
        <v>14563</v>
      </c>
      <c r="C10" s="271">
        <v>16</v>
      </c>
      <c r="D10" s="271">
        <v>20</v>
      </c>
      <c r="E10" s="271">
        <v>22</v>
      </c>
      <c r="F10" s="271">
        <v>21</v>
      </c>
      <c r="G10" s="271">
        <v>19</v>
      </c>
      <c r="H10" s="271">
        <v>23</v>
      </c>
      <c r="I10" s="271">
        <v>19</v>
      </c>
      <c r="J10" s="271">
        <v>22</v>
      </c>
      <c r="K10" s="271">
        <v>16</v>
      </c>
      <c r="L10" s="272">
        <v>29</v>
      </c>
      <c r="Z10"/>
      <c r="AA10"/>
      <c r="AB10"/>
      <c r="AC10"/>
      <c r="AD10"/>
      <c r="AE10"/>
      <c r="AF10"/>
      <c r="AG10"/>
      <c r="AH10"/>
      <c r="AI10"/>
    </row>
    <row r="11" spans="1:35" ht="15" x14ac:dyDescent="0.25">
      <c r="B11" s="212" t="s">
        <v>3156</v>
      </c>
      <c r="C11" s="273">
        <v>2</v>
      </c>
      <c r="D11" s="273">
        <v>1</v>
      </c>
      <c r="E11" s="273">
        <v>1</v>
      </c>
      <c r="F11" s="273">
        <v>5</v>
      </c>
      <c r="G11" s="273">
        <v>5</v>
      </c>
      <c r="H11" s="273">
        <v>3</v>
      </c>
      <c r="I11" s="273">
        <v>3</v>
      </c>
      <c r="J11" s="274">
        <v>2</v>
      </c>
      <c r="K11" s="273">
        <v>2</v>
      </c>
      <c r="L11" s="275">
        <v>8</v>
      </c>
      <c r="AA11"/>
      <c r="AB11"/>
      <c r="AC11"/>
      <c r="AD11"/>
      <c r="AE11"/>
      <c r="AF11"/>
      <c r="AG11"/>
      <c r="AH11"/>
      <c r="AI11"/>
    </row>
    <row r="12" spans="1:35" ht="15" x14ac:dyDescent="0.25">
      <c r="B12" s="212" t="s">
        <v>3157</v>
      </c>
      <c r="C12" s="273">
        <v>1</v>
      </c>
      <c r="D12" s="273">
        <v>4</v>
      </c>
      <c r="E12" s="273">
        <v>1</v>
      </c>
      <c r="F12" s="273">
        <v>3</v>
      </c>
      <c r="G12" s="273">
        <v>3</v>
      </c>
      <c r="H12" s="273">
        <v>2</v>
      </c>
      <c r="I12" s="273">
        <v>1</v>
      </c>
      <c r="J12" s="273">
        <v>2</v>
      </c>
      <c r="K12" s="273">
        <v>0</v>
      </c>
      <c r="L12" s="275">
        <v>7</v>
      </c>
      <c r="Z12"/>
      <c r="AA12"/>
      <c r="AB12"/>
      <c r="AC12"/>
      <c r="AD12"/>
      <c r="AE12"/>
      <c r="AF12"/>
      <c r="AG12"/>
      <c r="AH12"/>
      <c r="AI12"/>
    </row>
    <row r="13" spans="1:35" ht="15" x14ac:dyDescent="0.25">
      <c r="B13" s="213" t="s">
        <v>10</v>
      </c>
      <c r="C13" s="276">
        <v>3</v>
      </c>
      <c r="D13" s="276">
        <v>4</v>
      </c>
      <c r="E13" s="276">
        <v>5</v>
      </c>
      <c r="F13" s="276">
        <v>2</v>
      </c>
      <c r="G13" s="276">
        <v>2</v>
      </c>
      <c r="H13" s="276">
        <v>2</v>
      </c>
      <c r="I13" s="276">
        <v>3</v>
      </c>
      <c r="J13" s="276">
        <v>1</v>
      </c>
      <c r="K13" s="276">
        <v>2</v>
      </c>
      <c r="L13" s="277">
        <v>2</v>
      </c>
      <c r="Z13"/>
      <c r="AA13"/>
      <c r="AB13"/>
      <c r="AC13"/>
      <c r="AD13"/>
      <c r="AE13"/>
      <c r="AF13"/>
      <c r="AG13"/>
      <c r="AH13"/>
      <c r="AI13"/>
    </row>
    <row r="14" spans="1:35" ht="5.45" customHeight="1" x14ac:dyDescent="0.25">
      <c r="A14" s="47"/>
      <c r="B14" s="278"/>
      <c r="C14" s="278"/>
      <c r="D14" s="278"/>
      <c r="E14" s="278"/>
      <c r="F14" s="278"/>
      <c r="G14" s="278"/>
      <c r="H14" s="278"/>
      <c r="I14" s="278"/>
      <c r="J14" s="278"/>
      <c r="K14" s="278"/>
      <c r="L14" s="278"/>
    </row>
    <row r="15" spans="1:35" ht="15" x14ac:dyDescent="0.25">
      <c r="B15" s="222" t="str">
        <f>Periodes!A3 &amp; " Trends : Highest MESO Citation Topics"</f>
        <v>IHU POLMIT Trends : Highest MESO Citation Topics</v>
      </c>
      <c r="C15" s="223"/>
      <c r="D15" s="223"/>
      <c r="E15" s="223"/>
      <c r="F15" s="223"/>
      <c r="G15" s="223"/>
      <c r="H15" s="223"/>
      <c r="I15" s="223"/>
      <c r="J15" s="223"/>
      <c r="K15" s="223"/>
      <c r="L15" s="224"/>
      <c r="V15" s="124"/>
    </row>
    <row r="16" spans="1:35" ht="19.149999999999999" customHeight="1" x14ac:dyDescent="0.2">
      <c r="B16" s="155" t="s">
        <v>14565</v>
      </c>
      <c r="C16" s="207">
        <v>2011</v>
      </c>
      <c r="D16" s="207">
        <v>2012</v>
      </c>
      <c r="E16" s="207">
        <v>2013</v>
      </c>
      <c r="F16" s="207">
        <v>2014</v>
      </c>
      <c r="G16" s="207">
        <v>2015</v>
      </c>
      <c r="H16" s="207">
        <v>2016</v>
      </c>
      <c r="I16" s="207">
        <v>2017</v>
      </c>
      <c r="J16" s="207">
        <v>2018</v>
      </c>
      <c r="K16" s="207">
        <v>2019</v>
      </c>
      <c r="L16" s="208">
        <v>2020</v>
      </c>
      <c r="V16" s="124"/>
    </row>
    <row r="17" spans="1:26" ht="14.45" customHeight="1" x14ac:dyDescent="0.25">
      <c r="B17" s="210" t="s">
        <v>14553</v>
      </c>
      <c r="C17" s="279">
        <v>3.8461538461538463</v>
      </c>
      <c r="D17" s="267">
        <v>0</v>
      </c>
      <c r="E17" s="267">
        <v>0</v>
      </c>
      <c r="F17" s="267">
        <v>8.1632653061224492</v>
      </c>
      <c r="G17" s="267">
        <v>3.9215686274509802</v>
      </c>
      <c r="H17" s="267">
        <v>4.1666666666666661</v>
      </c>
      <c r="I17" s="267">
        <v>0</v>
      </c>
      <c r="J17" s="267">
        <v>5.2631578947368416</v>
      </c>
      <c r="K17" s="267">
        <v>1.5151515151515151</v>
      </c>
      <c r="L17" s="280">
        <v>0</v>
      </c>
      <c r="N17" s="47"/>
      <c r="O17" s="157" t="str">
        <f>B16</f>
        <v>% Articles in Top 1% by MESO Citation Topics</v>
      </c>
      <c r="P17" s="47"/>
      <c r="Q17" s="47"/>
      <c r="R17"/>
      <c r="V17" s="124"/>
    </row>
    <row r="18" spans="1:26" ht="14.45" customHeight="1" x14ac:dyDescent="0.25">
      <c r="B18" s="212" t="s">
        <v>14554</v>
      </c>
      <c r="C18" s="281">
        <v>0</v>
      </c>
      <c r="D18" s="266">
        <v>0</v>
      </c>
      <c r="E18" s="266">
        <v>4.0816326530612246</v>
      </c>
      <c r="F18" s="266">
        <v>0</v>
      </c>
      <c r="G18" s="266">
        <v>0</v>
      </c>
      <c r="H18" s="266">
        <v>0</v>
      </c>
      <c r="I18" s="266">
        <v>0</v>
      </c>
      <c r="J18" s="266">
        <v>0</v>
      </c>
      <c r="K18" s="266">
        <v>0</v>
      </c>
      <c r="L18" s="268">
        <v>0</v>
      </c>
    </row>
    <row r="19" spans="1:26" ht="14.45" customHeight="1" x14ac:dyDescent="0.25">
      <c r="B19" s="212" t="s">
        <v>14555</v>
      </c>
      <c r="C19" s="281">
        <v>0</v>
      </c>
      <c r="D19" s="266">
        <v>0</v>
      </c>
      <c r="E19" s="266">
        <v>7.1428571428571423</v>
      </c>
      <c r="F19" s="266">
        <v>5</v>
      </c>
      <c r="G19" s="266">
        <v>4.5454545454545459</v>
      </c>
      <c r="H19" s="266">
        <v>2.3809523809523809</v>
      </c>
      <c r="I19" s="266">
        <v>0</v>
      </c>
      <c r="J19" s="266">
        <v>0</v>
      </c>
      <c r="K19" s="266">
        <v>2.8985507246376812</v>
      </c>
      <c r="L19" s="268">
        <v>0</v>
      </c>
    </row>
    <row r="20" spans="1:26" ht="28.5" customHeight="1" x14ac:dyDescent="0.25">
      <c r="B20" s="290" t="s">
        <v>14556</v>
      </c>
      <c r="C20" s="282">
        <v>3.9215686274509802</v>
      </c>
      <c r="D20" s="269">
        <v>6.1224489795918364</v>
      </c>
      <c r="E20" s="269">
        <v>3.125</v>
      </c>
      <c r="F20" s="269">
        <v>0</v>
      </c>
      <c r="G20" s="269">
        <v>6.9767441860465116</v>
      </c>
      <c r="H20" s="269">
        <v>1.9230769230769231</v>
      </c>
      <c r="I20" s="269">
        <v>2.1739130434782608</v>
      </c>
      <c r="J20" s="269">
        <v>0</v>
      </c>
      <c r="K20" s="269">
        <v>0</v>
      </c>
      <c r="L20" s="270">
        <v>0</v>
      </c>
      <c r="V20"/>
      <c r="W20" s="124"/>
      <c r="X20" s="124"/>
      <c r="Y20" s="124"/>
      <c r="Z20" s="124"/>
    </row>
    <row r="21" spans="1:26" ht="19.149999999999999" customHeight="1" x14ac:dyDescent="0.2">
      <c r="B21" s="155" t="s">
        <v>14566</v>
      </c>
      <c r="C21" s="207">
        <v>2011</v>
      </c>
      <c r="D21" s="207">
        <v>2012</v>
      </c>
      <c r="E21" s="207">
        <v>2013</v>
      </c>
      <c r="F21" s="207">
        <v>2014</v>
      </c>
      <c r="G21" s="207">
        <v>2015</v>
      </c>
      <c r="H21" s="207">
        <v>2016</v>
      </c>
      <c r="I21" s="207">
        <v>2017</v>
      </c>
      <c r="J21" s="207">
        <v>2018</v>
      </c>
      <c r="K21" s="207">
        <v>2019</v>
      </c>
      <c r="L21" s="208">
        <v>2020</v>
      </c>
    </row>
    <row r="22" spans="1:26" ht="15" x14ac:dyDescent="0.25">
      <c r="B22" s="210" t="s">
        <v>14553</v>
      </c>
      <c r="C22" s="283">
        <v>1</v>
      </c>
      <c r="D22" s="274">
        <v>0</v>
      </c>
      <c r="E22" s="274">
        <v>0</v>
      </c>
      <c r="F22" s="274">
        <v>4</v>
      </c>
      <c r="G22" s="274">
        <v>2</v>
      </c>
      <c r="H22" s="274">
        <v>3</v>
      </c>
      <c r="I22" s="274">
        <v>0</v>
      </c>
      <c r="J22" s="274">
        <v>3</v>
      </c>
      <c r="K22" s="274">
        <v>1</v>
      </c>
      <c r="L22" s="284">
        <v>0</v>
      </c>
    </row>
    <row r="23" spans="1:26" ht="15" x14ac:dyDescent="0.25">
      <c r="B23" s="212" t="s">
        <v>14554</v>
      </c>
      <c r="C23" s="285">
        <v>0</v>
      </c>
      <c r="D23" s="273">
        <v>0</v>
      </c>
      <c r="E23" s="273">
        <v>2</v>
      </c>
      <c r="F23" s="273">
        <v>0</v>
      </c>
      <c r="G23" s="273">
        <v>0</v>
      </c>
      <c r="H23" s="273">
        <v>0</v>
      </c>
      <c r="I23" s="273">
        <v>0</v>
      </c>
      <c r="J23" s="273">
        <v>0</v>
      </c>
      <c r="K23" s="273">
        <v>0</v>
      </c>
      <c r="L23" s="275">
        <v>0</v>
      </c>
    </row>
    <row r="24" spans="1:26" ht="15" x14ac:dyDescent="0.25">
      <c r="B24" s="212" t="s">
        <v>14555</v>
      </c>
      <c r="C24" s="285">
        <v>0</v>
      </c>
      <c r="D24" s="273">
        <v>0</v>
      </c>
      <c r="E24" s="273">
        <v>3</v>
      </c>
      <c r="F24" s="273">
        <v>2</v>
      </c>
      <c r="G24" s="273">
        <v>2</v>
      </c>
      <c r="H24" s="273">
        <v>1</v>
      </c>
      <c r="I24" s="273">
        <v>0</v>
      </c>
      <c r="J24" s="273">
        <v>0</v>
      </c>
      <c r="K24" s="273">
        <v>2</v>
      </c>
      <c r="L24" s="275">
        <v>0</v>
      </c>
    </row>
    <row r="25" spans="1:26" ht="25.5" x14ac:dyDescent="0.25">
      <c r="A25" s="125"/>
      <c r="B25" s="290" t="s">
        <v>14556</v>
      </c>
      <c r="C25" s="286">
        <v>2</v>
      </c>
      <c r="D25" s="276">
        <v>3</v>
      </c>
      <c r="E25" s="276">
        <v>1</v>
      </c>
      <c r="F25" s="276">
        <v>0</v>
      </c>
      <c r="G25" s="276">
        <v>3</v>
      </c>
      <c r="H25" s="276">
        <v>1</v>
      </c>
      <c r="I25" s="276">
        <v>1</v>
      </c>
      <c r="J25" s="276">
        <v>0</v>
      </c>
      <c r="K25" s="276">
        <v>0</v>
      </c>
      <c r="L25" s="277">
        <v>0</v>
      </c>
      <c r="M25" s="125"/>
    </row>
    <row r="26" spans="1:26" ht="15" x14ac:dyDescent="0.25">
      <c r="A26" s="125"/>
      <c r="B26" s="291"/>
      <c r="C26" s="273"/>
      <c r="D26" s="273"/>
      <c r="E26" s="273"/>
      <c r="F26" s="273"/>
      <c r="G26" s="273"/>
      <c r="H26" s="273"/>
      <c r="I26" s="273"/>
      <c r="J26" s="273"/>
      <c r="K26" s="273"/>
      <c r="L26" s="273"/>
      <c r="M26" s="125"/>
    </row>
    <row r="27" spans="1:26" ht="15" x14ac:dyDescent="0.25">
      <c r="A27" s="125"/>
      <c r="B27" s="291"/>
      <c r="C27" s="273"/>
      <c r="D27" s="273"/>
      <c r="E27" s="273"/>
      <c r="F27" s="273"/>
      <c r="G27" s="273"/>
      <c r="H27" s="273"/>
      <c r="I27" s="273"/>
      <c r="J27" s="273"/>
      <c r="K27" s="273"/>
      <c r="L27" s="273"/>
      <c r="M27" s="125"/>
    </row>
    <row r="28" spans="1:26" ht="15" x14ac:dyDescent="0.25">
      <c r="A28" s="125"/>
      <c r="B28" s="291"/>
      <c r="C28" s="273"/>
      <c r="D28" s="273"/>
      <c r="E28" s="273"/>
      <c r="F28" s="273"/>
      <c r="G28" s="273"/>
      <c r="H28" s="273"/>
      <c r="I28" s="273"/>
      <c r="J28" s="273"/>
      <c r="K28" s="273"/>
      <c r="L28" s="273"/>
      <c r="M28" s="125"/>
    </row>
    <row r="29" spans="1:26" ht="15" x14ac:dyDescent="0.25">
      <c r="A29" s="125"/>
      <c r="B29" s="291"/>
      <c r="C29" s="273"/>
      <c r="D29" s="273"/>
      <c r="E29" s="273"/>
      <c r="F29" s="273"/>
      <c r="G29" s="273"/>
      <c r="H29" s="273"/>
      <c r="I29" s="273"/>
      <c r="J29" s="273"/>
      <c r="K29" s="273"/>
      <c r="L29" s="273"/>
      <c r="M29" s="125"/>
    </row>
    <row r="30" spans="1:26" ht="33" customHeight="1" x14ac:dyDescent="0.25">
      <c r="B30" s="21"/>
      <c r="C30" s="21"/>
      <c r="D30" s="21"/>
      <c r="E30" s="21"/>
      <c r="F30" s="21"/>
      <c r="G30" s="21"/>
      <c r="H30" s="21"/>
      <c r="I30" s="21"/>
      <c r="J30" s="21"/>
      <c r="K30" s="21"/>
      <c r="L30" s="21"/>
      <c r="S30" s="124"/>
    </row>
    <row r="31" spans="1:26" ht="18" customHeight="1" x14ac:dyDescent="0.25">
      <c r="B31" s="287" t="s">
        <v>7010</v>
      </c>
      <c r="C31" s="288"/>
      <c r="D31" s="288"/>
      <c r="E31" s="288"/>
      <c r="F31" s="288"/>
      <c r="G31" s="288"/>
      <c r="H31" s="288"/>
      <c r="I31" s="288"/>
      <c r="J31" s="288"/>
      <c r="K31" s="288"/>
      <c r="L31" s="289"/>
      <c r="P31" s="158" t="str">
        <f>B32</f>
        <v>% Articles in Top 1% by WoS Category</v>
      </c>
    </row>
    <row r="32" spans="1:26" ht="19.149999999999999" customHeight="1" x14ac:dyDescent="0.2">
      <c r="B32" s="155" t="s">
        <v>7015</v>
      </c>
      <c r="C32" s="261">
        <v>2011</v>
      </c>
      <c r="D32" s="261">
        <v>2012</v>
      </c>
      <c r="E32" s="261">
        <v>2013</v>
      </c>
      <c r="F32" s="261">
        <v>2014</v>
      </c>
      <c r="G32" s="261">
        <v>2015</v>
      </c>
      <c r="H32" s="261">
        <v>2016</v>
      </c>
      <c r="I32" s="261">
        <v>2017</v>
      </c>
      <c r="J32" s="261">
        <v>2018</v>
      </c>
      <c r="K32" s="261">
        <v>2019</v>
      </c>
      <c r="L32" s="262">
        <v>2020</v>
      </c>
    </row>
    <row r="33" spans="1:35" ht="14.45" customHeight="1" x14ac:dyDescent="0.25">
      <c r="B33" s="212" t="s">
        <v>3156</v>
      </c>
      <c r="C33" s="266">
        <v>1.7892644135188867</v>
      </c>
      <c r="D33" s="266">
        <v>1.7716535433070866</v>
      </c>
      <c r="E33" s="266">
        <v>1.8251681075888568</v>
      </c>
      <c r="F33" s="266">
        <v>2.7102803738317758</v>
      </c>
      <c r="G33" s="266">
        <v>2.0193151887620719</v>
      </c>
      <c r="H33" s="266">
        <v>2.3830538393645191</v>
      </c>
      <c r="I33" s="266">
        <v>1.8567639257294428</v>
      </c>
      <c r="J33" s="267">
        <v>2.888700084961767</v>
      </c>
      <c r="K33" s="266">
        <v>2.2058823529411766</v>
      </c>
      <c r="L33" s="268">
        <v>1.811023622047244</v>
      </c>
    </row>
    <row r="34" spans="1:35" s="125" customFormat="1" ht="14.45" customHeight="1" x14ac:dyDescent="0.25">
      <c r="A34" s="124"/>
      <c r="B34" s="212" t="s">
        <v>3157</v>
      </c>
      <c r="C34" s="266">
        <v>1.6534867002156721</v>
      </c>
      <c r="D34" s="266">
        <v>2.1613832853025938</v>
      </c>
      <c r="E34" s="266">
        <v>1.514059120403749</v>
      </c>
      <c r="F34" s="266">
        <v>1.2532981530343008</v>
      </c>
      <c r="G34" s="266">
        <v>1.4057507987220448</v>
      </c>
      <c r="H34" s="266">
        <v>1.605651894669236</v>
      </c>
      <c r="I34" s="266">
        <v>1.3299556681443951</v>
      </c>
      <c r="J34" s="266">
        <v>1.4571948998178506</v>
      </c>
      <c r="K34" s="266">
        <v>1.8401380103507763</v>
      </c>
      <c r="L34" s="268">
        <v>1.0561423012784881</v>
      </c>
      <c r="M34" s="124"/>
      <c r="N34" s="124"/>
      <c r="O34" s="124"/>
      <c r="P34" s="124"/>
      <c r="Q34" s="124"/>
      <c r="R34" s="124"/>
      <c r="S34" s="47"/>
      <c r="T34" s="47"/>
      <c r="U34" s="47"/>
      <c r="V34" s="47"/>
      <c r="W34" s="47"/>
      <c r="X34" s="47"/>
      <c r="Y34" s="47"/>
      <c r="Z34" s="47"/>
    </row>
    <row r="35" spans="1:35" ht="14.45" customHeight="1" x14ac:dyDescent="0.25">
      <c r="B35" s="213" t="s">
        <v>10</v>
      </c>
      <c r="C35" s="269">
        <v>1.5178571428571428</v>
      </c>
      <c r="D35" s="269">
        <v>2.2835394862036158</v>
      </c>
      <c r="E35" s="269">
        <v>1.9819819819819819</v>
      </c>
      <c r="F35" s="269">
        <v>2.7050610820244327</v>
      </c>
      <c r="G35" s="269">
        <v>2.3789991796554553</v>
      </c>
      <c r="H35" s="269">
        <v>2.5396825396825395</v>
      </c>
      <c r="I35" s="269">
        <v>1.761102603369066</v>
      </c>
      <c r="J35" s="269">
        <v>2.0602218700475436</v>
      </c>
      <c r="K35" s="269">
        <v>2.6296018031555222</v>
      </c>
      <c r="L35" s="270">
        <v>1.3533834586466165</v>
      </c>
    </row>
    <row r="36" spans="1:35" ht="19.149999999999999" customHeight="1" x14ac:dyDescent="0.2">
      <c r="B36" s="155" t="s">
        <v>7016</v>
      </c>
      <c r="C36" s="261">
        <v>2011</v>
      </c>
      <c r="D36" s="261">
        <v>2012</v>
      </c>
      <c r="E36" s="261">
        <v>2013</v>
      </c>
      <c r="F36" s="261">
        <v>2014</v>
      </c>
      <c r="G36" s="261">
        <v>2015</v>
      </c>
      <c r="H36" s="261">
        <v>2016</v>
      </c>
      <c r="I36" s="261">
        <v>2017</v>
      </c>
      <c r="J36" s="261">
        <v>2018</v>
      </c>
      <c r="K36" s="261">
        <v>2019</v>
      </c>
      <c r="L36" s="262">
        <v>2020</v>
      </c>
    </row>
    <row r="37" spans="1:35" ht="15" x14ac:dyDescent="0.25">
      <c r="B37" s="212" t="s">
        <v>3156</v>
      </c>
      <c r="C37" s="273">
        <v>18</v>
      </c>
      <c r="D37" s="273">
        <v>18</v>
      </c>
      <c r="E37" s="273">
        <v>19</v>
      </c>
      <c r="F37" s="273">
        <v>29</v>
      </c>
      <c r="G37" s="273">
        <v>23</v>
      </c>
      <c r="H37" s="273">
        <v>27</v>
      </c>
      <c r="I37" s="273">
        <v>21</v>
      </c>
      <c r="J37" s="274">
        <v>34</v>
      </c>
      <c r="K37" s="273">
        <v>27</v>
      </c>
      <c r="L37" s="275">
        <v>23</v>
      </c>
    </row>
    <row r="38" spans="1:35" ht="15" x14ac:dyDescent="0.25">
      <c r="B38" s="212" t="s">
        <v>3157</v>
      </c>
      <c r="C38" s="273">
        <v>23</v>
      </c>
      <c r="D38" s="273">
        <v>30</v>
      </c>
      <c r="E38" s="273">
        <v>21</v>
      </c>
      <c r="F38" s="273">
        <v>19</v>
      </c>
      <c r="G38" s="273">
        <v>22</v>
      </c>
      <c r="H38" s="273">
        <v>25</v>
      </c>
      <c r="I38" s="273">
        <v>21</v>
      </c>
      <c r="J38" s="273">
        <v>24</v>
      </c>
      <c r="K38" s="273">
        <v>32</v>
      </c>
      <c r="L38" s="275">
        <v>19</v>
      </c>
    </row>
    <row r="39" spans="1:35" ht="15" x14ac:dyDescent="0.25">
      <c r="B39" s="213" t="s">
        <v>10</v>
      </c>
      <c r="C39" s="276">
        <v>17</v>
      </c>
      <c r="D39" s="276">
        <v>24</v>
      </c>
      <c r="E39" s="276">
        <v>22</v>
      </c>
      <c r="F39" s="276">
        <v>31</v>
      </c>
      <c r="G39" s="276">
        <v>29</v>
      </c>
      <c r="H39" s="276">
        <v>32</v>
      </c>
      <c r="I39" s="276">
        <v>23</v>
      </c>
      <c r="J39" s="276">
        <v>26</v>
      </c>
      <c r="K39" s="276">
        <v>35</v>
      </c>
      <c r="L39" s="277">
        <v>18</v>
      </c>
    </row>
    <row r="40" spans="1:35" ht="5.45" customHeight="1" x14ac:dyDescent="0.25">
      <c r="A40" s="47"/>
      <c r="B40" s="278"/>
      <c r="C40" s="278"/>
      <c r="D40" s="278"/>
      <c r="E40" s="278"/>
      <c r="F40" s="278"/>
      <c r="G40" s="278"/>
      <c r="H40" s="278"/>
      <c r="I40" s="278"/>
      <c r="J40" s="278"/>
      <c r="K40" s="278"/>
      <c r="L40" s="278"/>
    </row>
    <row r="41" spans="1:35" ht="18" customHeight="1" x14ac:dyDescent="0.25">
      <c r="B41" s="222" t="s">
        <v>14567</v>
      </c>
      <c r="C41" s="223"/>
      <c r="D41" s="223"/>
      <c r="E41" s="223"/>
      <c r="F41" s="223"/>
      <c r="G41" s="223"/>
      <c r="H41" s="223"/>
      <c r="I41" s="223"/>
      <c r="J41" s="223"/>
      <c r="K41" s="223"/>
      <c r="L41" s="224"/>
    </row>
    <row r="42" spans="1:35" ht="19.149999999999999" customHeight="1" x14ac:dyDescent="0.2">
      <c r="B42" s="155" t="s">
        <v>14565</v>
      </c>
      <c r="C42" s="207">
        <v>2011</v>
      </c>
      <c r="D42" s="207">
        <v>2012</v>
      </c>
      <c r="E42" s="207">
        <v>2013</v>
      </c>
      <c r="F42" s="207">
        <v>2014</v>
      </c>
      <c r="G42" s="207">
        <v>2015</v>
      </c>
      <c r="H42" s="207">
        <v>2016</v>
      </c>
      <c r="I42" s="207">
        <v>2017</v>
      </c>
      <c r="J42" s="207">
        <v>2018</v>
      </c>
      <c r="K42" s="207">
        <v>2019</v>
      </c>
      <c r="L42" s="208">
        <v>2020</v>
      </c>
    </row>
    <row r="43" spans="1:35" ht="15" x14ac:dyDescent="0.25">
      <c r="B43" s="210" t="s">
        <v>14553</v>
      </c>
      <c r="C43" s="279">
        <v>2.2222222222222223</v>
      </c>
      <c r="D43" s="267">
        <v>1.6483516483516485</v>
      </c>
      <c r="E43" s="267">
        <v>1.0416666666666665</v>
      </c>
      <c r="F43" s="267">
        <v>3.2520325203252036</v>
      </c>
      <c r="G43" s="267">
        <v>4.0892193308550189</v>
      </c>
      <c r="H43" s="267">
        <v>2.0958083832335328</v>
      </c>
      <c r="I43" s="267">
        <v>1.2307692307692308</v>
      </c>
      <c r="J43" s="267">
        <v>3.3639143730886847</v>
      </c>
      <c r="K43" s="267">
        <v>1.2422360248447204</v>
      </c>
      <c r="L43" s="280">
        <v>0</v>
      </c>
    </row>
    <row r="44" spans="1:35" ht="15" x14ac:dyDescent="0.25">
      <c r="B44" s="212" t="s">
        <v>14554</v>
      </c>
      <c r="C44" s="281">
        <v>2</v>
      </c>
      <c r="D44" s="266">
        <v>1.1049723756906076</v>
      </c>
      <c r="E44" s="266">
        <v>3.2520325203252036</v>
      </c>
      <c r="F44" s="266">
        <v>1.8518518518518516</v>
      </c>
      <c r="G44" s="266">
        <v>1.1764705882352942</v>
      </c>
      <c r="H44" s="266">
        <v>3.1446540880503147</v>
      </c>
      <c r="I44" s="266">
        <v>1.4705882352941175</v>
      </c>
      <c r="J44" s="266">
        <v>2.112676056338028</v>
      </c>
      <c r="K44" s="266">
        <v>2.1428571428571428</v>
      </c>
      <c r="L44" s="268">
        <v>1.7543859649122806</v>
      </c>
    </row>
    <row r="45" spans="1:35" ht="15" x14ac:dyDescent="0.25">
      <c r="B45" s="212" t="s">
        <v>14555</v>
      </c>
      <c r="C45" s="281">
        <v>2.1739130434782608</v>
      </c>
      <c r="D45" s="266">
        <v>2.7397260273972601</v>
      </c>
      <c r="E45" s="266">
        <v>1.9933554817275747</v>
      </c>
      <c r="F45" s="266">
        <v>1.773049645390071</v>
      </c>
      <c r="G45" s="266">
        <v>1.5706806282722512</v>
      </c>
      <c r="H45" s="266">
        <v>1.5177065767284992</v>
      </c>
      <c r="I45" s="266">
        <v>1.5570934256055362</v>
      </c>
      <c r="J45" s="266">
        <v>2.5196850393700787</v>
      </c>
      <c r="K45" s="266">
        <v>1.8361581920903955</v>
      </c>
      <c r="L45" s="268">
        <v>1.9157088122605364</v>
      </c>
    </row>
    <row r="46" spans="1:35" ht="25.5" x14ac:dyDescent="0.25">
      <c r="B46" s="290" t="s">
        <v>14556</v>
      </c>
      <c r="C46" s="282">
        <v>2.3809523809523809</v>
      </c>
      <c r="D46" s="269">
        <v>1.2048192771084338</v>
      </c>
      <c r="E46" s="269">
        <v>3.4351145038167941</v>
      </c>
      <c r="F46" s="269">
        <v>1.7316017316017316</v>
      </c>
      <c r="G46" s="269">
        <v>2.6200873362445414</v>
      </c>
      <c r="H46" s="269">
        <v>2.1367521367521367</v>
      </c>
      <c r="I46" s="269">
        <v>2.510460251046025</v>
      </c>
      <c r="J46" s="269">
        <v>2.0161290322580645</v>
      </c>
      <c r="K46" s="269">
        <v>2.2522522522522523</v>
      </c>
      <c r="L46" s="270">
        <v>2.197802197802198</v>
      </c>
    </row>
    <row r="47" spans="1:35" ht="19.149999999999999" customHeight="1" x14ac:dyDescent="0.2">
      <c r="B47" s="155" t="s">
        <v>14566</v>
      </c>
      <c r="C47" s="207">
        <v>2011</v>
      </c>
      <c r="D47" s="207">
        <v>2012</v>
      </c>
      <c r="E47" s="207">
        <v>2013</v>
      </c>
      <c r="F47" s="207">
        <v>2014</v>
      </c>
      <c r="G47" s="207">
        <v>2015</v>
      </c>
      <c r="H47" s="207">
        <v>2016</v>
      </c>
      <c r="I47" s="207">
        <v>2017</v>
      </c>
      <c r="J47" s="207">
        <v>2018</v>
      </c>
      <c r="K47" s="207">
        <v>2019</v>
      </c>
      <c r="L47" s="208">
        <v>2020</v>
      </c>
      <c r="O47" s="157" t="str">
        <f>B42</f>
        <v>% Articles in Top 1% by MESO Citation Topics</v>
      </c>
      <c r="P47" s="47"/>
      <c r="Q47" s="47"/>
      <c r="R47" s="47"/>
    </row>
    <row r="48" spans="1:35" s="125" customFormat="1" ht="15" x14ac:dyDescent="0.25">
      <c r="A48" s="124"/>
      <c r="B48" s="210" t="s">
        <v>14553</v>
      </c>
      <c r="C48" s="283">
        <v>4</v>
      </c>
      <c r="D48" s="274">
        <v>3</v>
      </c>
      <c r="E48" s="274">
        <v>2</v>
      </c>
      <c r="F48" s="274">
        <v>8</v>
      </c>
      <c r="G48" s="274">
        <v>11</v>
      </c>
      <c r="H48" s="274">
        <v>7</v>
      </c>
      <c r="I48" s="274">
        <v>4</v>
      </c>
      <c r="J48" s="274">
        <v>11</v>
      </c>
      <c r="K48" s="274">
        <v>4</v>
      </c>
      <c r="L48" s="284">
        <v>0</v>
      </c>
      <c r="M48" s="124"/>
      <c r="N48" s="124"/>
      <c r="O48" s="124"/>
      <c r="P48" s="124"/>
      <c r="Q48" s="124"/>
      <c r="R48" s="124"/>
      <c r="S48" s="47"/>
      <c r="T48" s="47"/>
      <c r="U48" s="47"/>
      <c r="V48" s="47"/>
      <c r="W48" s="47"/>
      <c r="X48" s="47"/>
      <c r="Y48" s="47"/>
      <c r="Z48" s="47"/>
      <c r="AA48" s="124"/>
      <c r="AB48" s="124"/>
      <c r="AC48" s="124"/>
      <c r="AD48" s="124"/>
      <c r="AE48" s="124"/>
      <c r="AF48" s="124"/>
      <c r="AG48" s="124"/>
      <c r="AH48" s="124"/>
      <c r="AI48" s="124"/>
    </row>
    <row r="49" spans="2:12" ht="15" x14ac:dyDescent="0.25">
      <c r="B49" s="212" t="s">
        <v>14554</v>
      </c>
      <c r="C49" s="285">
        <v>2</v>
      </c>
      <c r="D49" s="273">
        <v>2</v>
      </c>
      <c r="E49" s="273">
        <v>4</v>
      </c>
      <c r="F49" s="273">
        <v>3</v>
      </c>
      <c r="G49" s="273">
        <v>2</v>
      </c>
      <c r="H49" s="273">
        <v>5</v>
      </c>
      <c r="I49" s="273">
        <v>2</v>
      </c>
      <c r="J49" s="273">
        <v>3</v>
      </c>
      <c r="K49" s="273">
        <v>3</v>
      </c>
      <c r="L49" s="275">
        <v>1</v>
      </c>
    </row>
    <row r="50" spans="2:12" ht="15" x14ac:dyDescent="0.25">
      <c r="B50" s="212" t="s">
        <v>14555</v>
      </c>
      <c r="C50" s="285">
        <v>12</v>
      </c>
      <c r="D50" s="273">
        <v>16</v>
      </c>
      <c r="E50" s="273">
        <v>12</v>
      </c>
      <c r="F50" s="273">
        <v>10</v>
      </c>
      <c r="G50" s="273">
        <v>9</v>
      </c>
      <c r="H50" s="273">
        <v>9</v>
      </c>
      <c r="I50" s="273">
        <v>9</v>
      </c>
      <c r="J50" s="273">
        <v>16</v>
      </c>
      <c r="K50" s="273">
        <v>13</v>
      </c>
      <c r="L50" s="275">
        <v>5</v>
      </c>
    </row>
    <row r="51" spans="2:12" ht="25.5" x14ac:dyDescent="0.25">
      <c r="B51" s="290" t="s">
        <v>14556</v>
      </c>
      <c r="C51" s="286">
        <v>6</v>
      </c>
      <c r="D51" s="276">
        <v>3</v>
      </c>
      <c r="E51" s="276">
        <v>9</v>
      </c>
      <c r="F51" s="276">
        <v>4</v>
      </c>
      <c r="G51" s="276">
        <v>6</v>
      </c>
      <c r="H51" s="276">
        <v>5</v>
      </c>
      <c r="I51" s="276">
        <v>6</v>
      </c>
      <c r="J51" s="276">
        <v>5</v>
      </c>
      <c r="K51" s="276">
        <v>5</v>
      </c>
      <c r="L51" s="277">
        <v>2</v>
      </c>
    </row>
    <row r="52" spans="2:12" ht="21" customHeight="1" x14ac:dyDescent="0.25">
      <c r="B52" s="124" t="s">
        <v>15</v>
      </c>
    </row>
    <row r="55" spans="2:12" ht="21" customHeight="1" x14ac:dyDescent="0.25">
      <c r="B55" s="125"/>
      <c r="K55" s="125"/>
      <c r="L55" s="125"/>
    </row>
    <row r="59" spans="2:12" ht="21" customHeight="1" x14ac:dyDescent="0.25">
      <c r="C59" s="124"/>
      <c r="D59" s="124"/>
      <c r="E59" s="124"/>
      <c r="F59" s="124"/>
      <c r="G59" s="124"/>
      <c r="H59" s="124"/>
    </row>
  </sheetData>
  <mergeCells count="4">
    <mergeCell ref="B3:L3"/>
    <mergeCell ref="B15:L15"/>
    <mergeCell ref="B31:L31"/>
    <mergeCell ref="B41:L41"/>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AI57"/>
  <sheetViews>
    <sheetView showGridLines="0" zoomScale="85" zoomScaleNormal="85" workbookViewId="0">
      <selection activeCell="I58" sqref="I58"/>
    </sheetView>
  </sheetViews>
  <sheetFormatPr baseColWidth="10" defaultColWidth="11.5703125" defaultRowHeight="21" customHeight="1" x14ac:dyDescent="0.25"/>
  <cols>
    <col min="1" max="1" width="3" style="124" bestFit="1" customWidth="1"/>
    <col min="2" max="2" width="38.7109375" style="124" customWidth="1"/>
    <col min="3" max="10" width="8.7109375" style="125" customWidth="1"/>
    <col min="11" max="12" width="8.7109375" style="124" customWidth="1"/>
    <col min="13" max="18" width="11.5703125" style="124"/>
    <col min="19" max="26" width="11.5703125" style="47"/>
    <col min="27" max="16384" width="11.5703125" style="124"/>
  </cols>
  <sheetData>
    <row r="1" spans="1:35" ht="12.95" customHeight="1" x14ac:dyDescent="0.25">
      <c r="P1" s="156" t="str">
        <f>B3</f>
        <v>% Articles in Top 10% by WoS Category</v>
      </c>
    </row>
    <row r="2" spans="1:35" ht="18.75" x14ac:dyDescent="0.25">
      <c r="B2" s="234" t="str">
        <f>Periodes!A3 &amp; " Trends : 3 first Research Areas (Web of Science Categories)"</f>
        <v>IHU POLMIT Trends : 3 first Research Areas (Web of Science Categories)</v>
      </c>
      <c r="C2" s="235"/>
      <c r="D2" s="235"/>
      <c r="E2" s="235"/>
      <c r="F2" s="235"/>
      <c r="G2" s="235"/>
      <c r="H2" s="235"/>
      <c r="I2" s="235"/>
      <c r="J2" s="235"/>
      <c r="K2" s="235"/>
      <c r="L2" s="236"/>
    </row>
    <row r="3" spans="1:35" s="4" customFormat="1" ht="19.149999999999999" customHeight="1" x14ac:dyDescent="0.25">
      <c r="B3" s="62" t="s">
        <v>7013</v>
      </c>
      <c r="C3" s="63">
        <v>2011</v>
      </c>
      <c r="D3" s="63">
        <v>2012</v>
      </c>
      <c r="E3" s="63">
        <v>2013</v>
      </c>
      <c r="F3" s="63">
        <v>2014</v>
      </c>
      <c r="G3" s="63">
        <v>2015</v>
      </c>
      <c r="H3" s="63">
        <v>2016</v>
      </c>
      <c r="I3" s="63">
        <v>2017</v>
      </c>
      <c r="J3" s="63">
        <v>2018</v>
      </c>
      <c r="K3" s="63">
        <v>2019</v>
      </c>
      <c r="L3" s="64">
        <v>2020</v>
      </c>
      <c r="S3" s="65"/>
      <c r="T3" s="65"/>
      <c r="U3" s="65"/>
      <c r="V3" s="65"/>
      <c r="W3" s="65"/>
      <c r="X3" s="65"/>
      <c r="Y3" s="65"/>
      <c r="Z3" s="65"/>
    </row>
    <row r="4" spans="1:35" ht="15" x14ac:dyDescent="0.25">
      <c r="B4" s="164" t="s">
        <v>14562</v>
      </c>
      <c r="C4" s="167">
        <v>17.621145374449341</v>
      </c>
      <c r="D4" s="167">
        <v>14.467408585055644</v>
      </c>
      <c r="E4" s="167">
        <v>20.257826887661142</v>
      </c>
      <c r="F4" s="167">
        <v>17.953321364452425</v>
      </c>
      <c r="G4" s="167">
        <v>18.954248366013072</v>
      </c>
      <c r="H4" s="167">
        <v>22.929936305732486</v>
      </c>
      <c r="I4" s="167">
        <v>17.418351477449455</v>
      </c>
      <c r="J4" s="167">
        <v>15.512048192771086</v>
      </c>
      <c r="K4" s="167">
        <v>14.545454545454545</v>
      </c>
      <c r="L4" s="168">
        <v>13.722397476340694</v>
      </c>
    </row>
    <row r="5" spans="1:35" ht="15" x14ac:dyDescent="0.25">
      <c r="B5" s="10" t="s">
        <v>3156</v>
      </c>
      <c r="C5" s="42">
        <v>10.476190476190476</v>
      </c>
      <c r="D5" s="42">
        <v>5.1470588235294112</v>
      </c>
      <c r="E5" s="42">
        <v>17.21311475409836</v>
      </c>
      <c r="F5" s="42">
        <v>19.285714285714288</v>
      </c>
      <c r="G5" s="42">
        <v>17.647058823529413</v>
      </c>
      <c r="H5" s="42">
        <v>12.837837837837837</v>
      </c>
      <c r="I5" s="42">
        <v>16.233766233766232</v>
      </c>
      <c r="J5" s="115">
        <v>12.925170068027212</v>
      </c>
      <c r="K5" s="42">
        <v>6.2111801242236027</v>
      </c>
      <c r="L5" s="19">
        <v>13.966480446927374</v>
      </c>
    </row>
    <row r="6" spans="1:35" ht="14.45" customHeight="1" x14ac:dyDescent="0.25">
      <c r="B6" s="10" t="s">
        <v>3157</v>
      </c>
      <c r="C6" s="42">
        <v>19.402985074626866</v>
      </c>
      <c r="D6" s="42">
        <v>9.9337748344370862</v>
      </c>
      <c r="E6" s="42">
        <v>15.873015873015872</v>
      </c>
      <c r="F6" s="42">
        <v>10</v>
      </c>
      <c r="G6" s="42">
        <v>14.84375</v>
      </c>
      <c r="H6" s="42">
        <v>10.833333333333334</v>
      </c>
      <c r="I6" s="42">
        <v>10.95890410958904</v>
      </c>
      <c r="J6" s="42">
        <v>12.76595744680851</v>
      </c>
      <c r="K6" s="42">
        <v>6.2893081761006293</v>
      </c>
      <c r="L6" s="19">
        <v>10.179640718562874</v>
      </c>
    </row>
    <row r="7" spans="1:35" ht="14.45" customHeight="1" x14ac:dyDescent="0.25">
      <c r="B7" s="13" t="s">
        <v>10</v>
      </c>
      <c r="C7" s="43">
        <v>13.23529411764706</v>
      </c>
      <c r="D7" s="43">
        <v>16</v>
      </c>
      <c r="E7" s="43">
        <v>21.875</v>
      </c>
      <c r="F7" s="43">
        <v>19.402985074626866</v>
      </c>
      <c r="G7" s="43">
        <v>15.873015873015872</v>
      </c>
      <c r="H7" s="43">
        <v>15</v>
      </c>
      <c r="I7" s="43">
        <v>11.827956989247312</v>
      </c>
      <c r="J7" s="43">
        <v>13.414634146341465</v>
      </c>
      <c r="K7" s="43">
        <v>18.918918918918919</v>
      </c>
      <c r="L7" s="142">
        <v>11.842105263157894</v>
      </c>
      <c r="Z7"/>
      <c r="AA7"/>
      <c r="AB7"/>
      <c r="AC7"/>
      <c r="AD7"/>
      <c r="AE7"/>
      <c r="AF7"/>
      <c r="AG7"/>
      <c r="AH7"/>
      <c r="AI7"/>
    </row>
    <row r="8" spans="1:35" ht="14.45" customHeight="1" x14ac:dyDescent="0.25">
      <c r="B8" s="62" t="s">
        <v>7014</v>
      </c>
      <c r="C8" s="63">
        <v>2011</v>
      </c>
      <c r="D8" s="63">
        <v>2012</v>
      </c>
      <c r="E8" s="63">
        <v>2013</v>
      </c>
      <c r="F8" s="63">
        <v>2014</v>
      </c>
      <c r="G8" s="63">
        <v>2015</v>
      </c>
      <c r="H8" s="63">
        <v>2016</v>
      </c>
      <c r="I8" s="63">
        <v>2017</v>
      </c>
      <c r="J8" s="63">
        <v>2018</v>
      </c>
      <c r="K8" s="63">
        <v>2019</v>
      </c>
      <c r="L8" s="64">
        <v>2020</v>
      </c>
      <c r="Z8"/>
      <c r="AA8"/>
      <c r="AB8"/>
      <c r="AC8"/>
      <c r="AD8"/>
      <c r="AE8"/>
      <c r="AF8"/>
      <c r="AG8"/>
      <c r="AH8"/>
      <c r="AI8"/>
    </row>
    <row r="9" spans="1:35" ht="14.45" customHeight="1" x14ac:dyDescent="0.25">
      <c r="B9" s="164" t="s">
        <v>14563</v>
      </c>
      <c r="C9" s="165">
        <v>80</v>
      </c>
      <c r="D9" s="165">
        <v>91</v>
      </c>
      <c r="E9" s="165">
        <v>110</v>
      </c>
      <c r="F9" s="165">
        <v>100</v>
      </c>
      <c r="G9" s="165">
        <v>116</v>
      </c>
      <c r="H9" s="165">
        <v>144</v>
      </c>
      <c r="I9" s="165">
        <v>112</v>
      </c>
      <c r="J9" s="165">
        <v>103</v>
      </c>
      <c r="K9" s="165">
        <v>96</v>
      </c>
      <c r="L9" s="166">
        <v>87</v>
      </c>
      <c r="Z9"/>
      <c r="AA9"/>
      <c r="AB9"/>
      <c r="AC9"/>
      <c r="AD9"/>
      <c r="AE9"/>
      <c r="AF9"/>
      <c r="AG9"/>
      <c r="AH9"/>
      <c r="AI9"/>
    </row>
    <row r="10" spans="1:35" ht="15" x14ac:dyDescent="0.25">
      <c r="B10" s="10" t="s">
        <v>3156</v>
      </c>
      <c r="C10" s="66">
        <v>11</v>
      </c>
      <c r="D10" s="66">
        <v>7</v>
      </c>
      <c r="E10" s="66">
        <v>21</v>
      </c>
      <c r="F10" s="66">
        <v>27</v>
      </c>
      <c r="G10" s="66">
        <v>24</v>
      </c>
      <c r="H10" s="66">
        <v>19</v>
      </c>
      <c r="I10" s="66">
        <v>25</v>
      </c>
      <c r="J10" s="67">
        <v>19</v>
      </c>
      <c r="K10" s="66">
        <v>10</v>
      </c>
      <c r="L10" s="68">
        <v>25</v>
      </c>
      <c r="AA10"/>
      <c r="AB10"/>
      <c r="AC10"/>
      <c r="AD10"/>
      <c r="AE10"/>
      <c r="AF10"/>
      <c r="AG10"/>
      <c r="AH10" t="s">
        <v>14564</v>
      </c>
      <c r="AI10"/>
    </row>
    <row r="11" spans="1:35" ht="15" x14ac:dyDescent="0.25">
      <c r="B11" s="10" t="s">
        <v>3157</v>
      </c>
      <c r="C11" s="66">
        <v>13</v>
      </c>
      <c r="D11" s="66">
        <v>15</v>
      </c>
      <c r="E11" s="66">
        <v>20</v>
      </c>
      <c r="F11" s="66">
        <v>12</v>
      </c>
      <c r="G11" s="66">
        <v>19</v>
      </c>
      <c r="H11" s="66">
        <v>13</v>
      </c>
      <c r="I11" s="66">
        <v>16</v>
      </c>
      <c r="J11" s="66">
        <v>18</v>
      </c>
      <c r="K11" s="66">
        <v>10</v>
      </c>
      <c r="L11" s="68">
        <v>17</v>
      </c>
      <c r="Z11"/>
      <c r="AA11"/>
      <c r="AB11"/>
      <c r="AC11"/>
      <c r="AD11"/>
      <c r="AE11"/>
      <c r="AF11"/>
      <c r="AG11"/>
      <c r="AH11"/>
      <c r="AI11"/>
    </row>
    <row r="12" spans="1:35" ht="15" x14ac:dyDescent="0.25">
      <c r="B12" s="13" t="s">
        <v>10</v>
      </c>
      <c r="C12" s="153">
        <v>9</v>
      </c>
      <c r="D12" s="153">
        <v>12</v>
      </c>
      <c r="E12" s="153">
        <v>14</v>
      </c>
      <c r="F12" s="153">
        <v>13</v>
      </c>
      <c r="G12" s="153">
        <v>10</v>
      </c>
      <c r="H12" s="153">
        <v>9</v>
      </c>
      <c r="I12" s="153">
        <v>11</v>
      </c>
      <c r="J12" s="153">
        <v>11</v>
      </c>
      <c r="K12" s="153">
        <v>14</v>
      </c>
      <c r="L12" s="154">
        <v>9</v>
      </c>
      <c r="Z12"/>
      <c r="AA12"/>
      <c r="AB12"/>
      <c r="AC12"/>
      <c r="AD12"/>
      <c r="AE12"/>
      <c r="AF12"/>
      <c r="AG12"/>
      <c r="AH12"/>
      <c r="AI12"/>
    </row>
    <row r="13" spans="1:35" ht="5.45" customHeight="1" x14ac:dyDescent="0.25">
      <c r="A13" s="47"/>
      <c r="B13" s="47"/>
      <c r="C13" s="47"/>
      <c r="D13" s="47"/>
      <c r="E13" s="47"/>
      <c r="F13" s="47"/>
      <c r="G13" s="47"/>
      <c r="H13" s="47"/>
      <c r="I13" s="47"/>
      <c r="J13" s="47"/>
      <c r="K13" s="47"/>
      <c r="L13" s="47"/>
    </row>
    <row r="14" spans="1:35" ht="18.75" x14ac:dyDescent="0.25">
      <c r="B14" s="231" t="str">
        <f>Periodes!A3 &amp; " Trends : Highest MESO Citation Topics"</f>
        <v>IHU POLMIT Trends : Highest MESO Citation Topics</v>
      </c>
      <c r="C14" s="232"/>
      <c r="D14" s="232"/>
      <c r="E14" s="232"/>
      <c r="F14" s="232"/>
      <c r="G14" s="232"/>
      <c r="H14" s="232"/>
      <c r="I14" s="232"/>
      <c r="J14" s="232"/>
      <c r="K14" s="232"/>
      <c r="L14" s="233"/>
      <c r="V14" s="124"/>
    </row>
    <row r="15" spans="1:35" ht="19.149999999999999" customHeight="1" x14ac:dyDescent="0.2">
      <c r="B15" s="155" t="s">
        <v>14561</v>
      </c>
      <c r="C15" s="6">
        <v>2011</v>
      </c>
      <c r="D15" s="6">
        <v>2012</v>
      </c>
      <c r="E15" s="6">
        <v>2013</v>
      </c>
      <c r="F15" s="6">
        <v>2014</v>
      </c>
      <c r="G15" s="6">
        <v>2015</v>
      </c>
      <c r="H15" s="6">
        <v>2016</v>
      </c>
      <c r="I15" s="6">
        <v>2017</v>
      </c>
      <c r="J15" s="6">
        <v>2018</v>
      </c>
      <c r="K15" s="6">
        <v>2019</v>
      </c>
      <c r="L15" s="7">
        <v>2020</v>
      </c>
      <c r="V15" s="124"/>
    </row>
    <row r="16" spans="1:35" ht="14.45" customHeight="1" x14ac:dyDescent="0.25">
      <c r="B16" s="8" t="s">
        <v>14553</v>
      </c>
      <c r="C16" s="25">
        <v>23.076923076923077</v>
      </c>
      <c r="D16" s="115">
        <v>23.076923076923077</v>
      </c>
      <c r="E16" s="115">
        <v>23.333333333333332</v>
      </c>
      <c r="F16" s="115">
        <v>28.571428571428569</v>
      </c>
      <c r="G16" s="115">
        <v>33.333333333333329</v>
      </c>
      <c r="H16" s="115">
        <v>23.611111111111111</v>
      </c>
      <c r="I16" s="115">
        <v>19.117647058823529</v>
      </c>
      <c r="J16" s="115">
        <v>21.052631578947366</v>
      </c>
      <c r="K16" s="115">
        <v>12.121212121212121</v>
      </c>
      <c r="L16" s="23">
        <v>5.8823529411764701</v>
      </c>
      <c r="V16" s="124"/>
    </row>
    <row r="17" spans="1:26" ht="14.45" customHeight="1" x14ac:dyDescent="0.25">
      <c r="B17" s="10" t="s">
        <v>14554</v>
      </c>
      <c r="C17" s="26">
        <v>16.666666666666664</v>
      </c>
      <c r="D17" s="42">
        <v>9.0909090909090917</v>
      </c>
      <c r="E17" s="42">
        <v>28.571428571428569</v>
      </c>
      <c r="F17" s="42">
        <v>4.2553191489361701</v>
      </c>
      <c r="G17" s="42">
        <v>16.279069767441861</v>
      </c>
      <c r="H17" s="42">
        <v>19.148936170212767</v>
      </c>
      <c r="I17" s="42">
        <v>20.588235294117645</v>
      </c>
      <c r="J17" s="42">
        <v>14.285714285714285</v>
      </c>
      <c r="K17" s="42">
        <v>21.212121212121211</v>
      </c>
      <c r="L17" s="19">
        <v>11.111111111111111</v>
      </c>
    </row>
    <row r="18" spans="1:26" ht="14.45" customHeight="1" x14ac:dyDescent="0.25">
      <c r="B18" s="10" t="s">
        <v>14555</v>
      </c>
      <c r="C18" s="26">
        <v>28.571428571428569</v>
      </c>
      <c r="D18" s="42">
        <v>22.222222222222221</v>
      </c>
      <c r="E18" s="42">
        <v>35.714285714285715</v>
      </c>
      <c r="F18" s="42">
        <v>37.5</v>
      </c>
      <c r="G18" s="42">
        <v>18.181818181818183</v>
      </c>
      <c r="H18" s="42">
        <v>14.285714285714285</v>
      </c>
      <c r="I18" s="42">
        <v>15.714285714285714</v>
      </c>
      <c r="J18" s="42">
        <v>10.869565217391305</v>
      </c>
      <c r="K18" s="42">
        <v>18.840579710144929</v>
      </c>
      <c r="L18" s="19">
        <v>0</v>
      </c>
      <c r="O18" s="157" t="str">
        <f>B15</f>
        <v>% Articles in Top 10% by MESO Citation Topics</v>
      </c>
      <c r="P18" s="47"/>
      <c r="Q18" s="47"/>
      <c r="R18"/>
    </row>
    <row r="19" spans="1:26" ht="14.45" customHeight="1" x14ac:dyDescent="0.25">
      <c r="B19" s="13" t="s">
        <v>14556</v>
      </c>
      <c r="C19" s="159">
        <v>13.725490196078432</v>
      </c>
      <c r="D19" s="43">
        <v>20.408163265306122</v>
      </c>
      <c r="E19" s="43">
        <v>12.5</v>
      </c>
      <c r="F19" s="43">
        <v>18.604651162790699</v>
      </c>
      <c r="G19" s="43">
        <v>16.279069767441861</v>
      </c>
      <c r="H19" s="43">
        <v>17.307692307692307</v>
      </c>
      <c r="I19" s="43">
        <v>15.217391304347828</v>
      </c>
      <c r="J19" s="43">
        <v>8.1081081081081088</v>
      </c>
      <c r="K19" s="43">
        <v>4.1666666666666661</v>
      </c>
      <c r="L19" s="142">
        <v>0</v>
      </c>
      <c r="V19"/>
      <c r="W19" s="124"/>
      <c r="X19" s="124"/>
      <c r="Y19" s="124"/>
      <c r="Z19" s="124"/>
    </row>
    <row r="20" spans="1:26" ht="19.149999999999999" customHeight="1" x14ac:dyDescent="0.2">
      <c r="B20" s="155" t="s">
        <v>14560</v>
      </c>
      <c r="C20" s="6">
        <v>2011</v>
      </c>
      <c r="D20" s="6">
        <v>2012</v>
      </c>
      <c r="E20" s="6">
        <v>2013</v>
      </c>
      <c r="F20" s="6">
        <v>2014</v>
      </c>
      <c r="G20" s="6">
        <v>2015</v>
      </c>
      <c r="H20" s="6">
        <v>2016</v>
      </c>
      <c r="I20" s="6">
        <v>2017</v>
      </c>
      <c r="J20" s="6">
        <v>2018</v>
      </c>
      <c r="K20" s="6">
        <v>2019</v>
      </c>
      <c r="L20" s="7">
        <v>2020</v>
      </c>
    </row>
    <row r="21" spans="1:26" ht="15" x14ac:dyDescent="0.25">
      <c r="B21" s="8" t="s">
        <v>14553</v>
      </c>
      <c r="C21" s="160">
        <v>6</v>
      </c>
      <c r="D21" s="67">
        <v>6</v>
      </c>
      <c r="E21" s="67">
        <v>7</v>
      </c>
      <c r="F21" s="67">
        <v>14</v>
      </c>
      <c r="G21" s="67">
        <v>17</v>
      </c>
      <c r="H21" s="67">
        <v>17</v>
      </c>
      <c r="I21" s="67">
        <v>13</v>
      </c>
      <c r="J21" s="67">
        <v>12</v>
      </c>
      <c r="K21" s="67">
        <v>8</v>
      </c>
      <c r="L21" s="161">
        <v>1</v>
      </c>
    </row>
    <row r="22" spans="1:26" ht="15" x14ac:dyDescent="0.25">
      <c r="B22" s="10" t="s">
        <v>14554</v>
      </c>
      <c r="C22" s="162">
        <v>5</v>
      </c>
      <c r="D22" s="66">
        <v>8</v>
      </c>
      <c r="E22" s="66">
        <v>14</v>
      </c>
      <c r="F22" s="66">
        <v>2</v>
      </c>
      <c r="G22" s="66">
        <v>7</v>
      </c>
      <c r="H22" s="66">
        <v>9</v>
      </c>
      <c r="I22" s="66">
        <v>7</v>
      </c>
      <c r="J22" s="66">
        <v>6</v>
      </c>
      <c r="K22" s="66">
        <v>7</v>
      </c>
      <c r="L22" s="68">
        <v>2</v>
      </c>
    </row>
    <row r="23" spans="1:26" ht="15" x14ac:dyDescent="0.25">
      <c r="B23" s="10" t="s">
        <v>14555</v>
      </c>
      <c r="C23" s="162">
        <v>4</v>
      </c>
      <c r="D23" s="66">
        <v>4</v>
      </c>
      <c r="E23" s="66">
        <v>15</v>
      </c>
      <c r="F23" s="66">
        <v>15</v>
      </c>
      <c r="G23" s="66">
        <v>8</v>
      </c>
      <c r="H23" s="66">
        <v>6</v>
      </c>
      <c r="I23" s="66">
        <v>11</v>
      </c>
      <c r="J23" s="66">
        <v>5</v>
      </c>
      <c r="K23" s="66">
        <v>13</v>
      </c>
      <c r="L23" s="68">
        <v>0</v>
      </c>
    </row>
    <row r="24" spans="1:26" ht="15" x14ac:dyDescent="0.25">
      <c r="A24" s="125"/>
      <c r="B24" s="13" t="s">
        <v>14556</v>
      </c>
      <c r="C24" s="163">
        <v>7</v>
      </c>
      <c r="D24" s="153">
        <v>10</v>
      </c>
      <c r="E24" s="153">
        <v>4</v>
      </c>
      <c r="F24" s="153">
        <v>8</v>
      </c>
      <c r="G24" s="153">
        <v>7</v>
      </c>
      <c r="H24" s="153">
        <v>9</v>
      </c>
      <c r="I24" s="153">
        <v>7</v>
      </c>
      <c r="J24" s="153">
        <v>3</v>
      </c>
      <c r="K24" s="153">
        <v>1</v>
      </c>
      <c r="L24" s="154">
        <v>0</v>
      </c>
      <c r="M24" s="125"/>
    </row>
    <row r="25" spans="1:26" ht="15" x14ac:dyDescent="0.25">
      <c r="A25" s="125"/>
      <c r="B25" s="15"/>
      <c r="C25" s="66"/>
      <c r="D25" s="66"/>
      <c r="E25" s="66"/>
      <c r="F25" s="66"/>
      <c r="G25" s="66"/>
      <c r="H25" s="66"/>
      <c r="I25" s="66"/>
      <c r="J25" s="66"/>
      <c r="K25" s="66"/>
      <c r="L25" s="66"/>
      <c r="M25" s="125"/>
    </row>
    <row r="26" spans="1:26" ht="15" x14ac:dyDescent="0.25">
      <c r="A26" s="125"/>
      <c r="B26" s="15"/>
      <c r="C26" s="66"/>
      <c r="D26" s="66"/>
      <c r="E26" s="66"/>
      <c r="F26" s="66"/>
      <c r="G26" s="66"/>
      <c r="H26" s="66"/>
      <c r="I26" s="66"/>
      <c r="J26" s="66"/>
      <c r="K26" s="66"/>
      <c r="L26" s="66"/>
      <c r="M26" s="125"/>
    </row>
    <row r="27" spans="1:26" ht="15" x14ac:dyDescent="0.25">
      <c r="A27" s="125"/>
      <c r="B27" s="15"/>
      <c r="C27" s="66"/>
      <c r="D27" s="66"/>
      <c r="E27" s="66"/>
      <c r="F27" s="66"/>
      <c r="G27" s="66"/>
      <c r="H27" s="66"/>
      <c r="I27" s="66"/>
      <c r="J27" s="66"/>
      <c r="K27" s="66"/>
      <c r="L27" s="66"/>
      <c r="M27" s="125"/>
    </row>
    <row r="28" spans="1:26" ht="15" x14ac:dyDescent="0.25">
      <c r="A28" s="125"/>
      <c r="B28" s="15"/>
      <c r="C28" s="66"/>
      <c r="D28" s="66"/>
      <c r="E28" s="66"/>
      <c r="F28" s="66"/>
      <c r="G28" s="66"/>
      <c r="H28" s="66"/>
      <c r="I28" s="66"/>
      <c r="J28" s="66"/>
      <c r="K28" s="66"/>
      <c r="L28" s="66"/>
      <c r="M28" s="125"/>
    </row>
    <row r="29" spans="1:26" ht="15" x14ac:dyDescent="0.25">
      <c r="A29" s="125"/>
      <c r="B29" s="15"/>
      <c r="C29" s="66"/>
      <c r="D29" s="66"/>
      <c r="E29" s="66"/>
      <c r="F29" s="66"/>
      <c r="G29" s="66"/>
      <c r="H29" s="66"/>
      <c r="I29" s="66"/>
      <c r="J29" s="66"/>
      <c r="K29" s="66"/>
      <c r="L29" s="66"/>
      <c r="M29" s="125"/>
    </row>
    <row r="30" spans="1:26" ht="15" x14ac:dyDescent="0.25">
      <c r="A30" s="125"/>
      <c r="B30" s="15"/>
      <c r="C30" s="66"/>
      <c r="D30" s="66"/>
      <c r="E30" s="66"/>
      <c r="F30" s="66"/>
      <c r="G30" s="66"/>
      <c r="H30" s="66"/>
      <c r="I30" s="66"/>
      <c r="J30" s="66"/>
      <c r="K30" s="66"/>
      <c r="L30" s="66"/>
      <c r="M30" s="125"/>
    </row>
    <row r="31" spans="1:26" ht="33" customHeight="1" x14ac:dyDescent="0.25">
      <c r="C31" s="124"/>
      <c r="D31" s="124"/>
      <c r="E31" s="124"/>
      <c r="F31" s="124"/>
      <c r="G31" s="124"/>
      <c r="H31" s="124"/>
      <c r="I31" s="124"/>
      <c r="J31" s="124"/>
      <c r="S31" s="124"/>
    </row>
    <row r="32" spans="1:26" ht="19.149999999999999" customHeight="1" x14ac:dyDescent="0.25">
      <c r="B32" s="62" t="s">
        <v>7013</v>
      </c>
      <c r="C32" s="63">
        <v>2011</v>
      </c>
      <c r="D32" s="63">
        <v>2012</v>
      </c>
      <c r="E32" s="63">
        <v>2013</v>
      </c>
      <c r="F32" s="63">
        <v>2014</v>
      </c>
      <c r="G32" s="63">
        <v>2015</v>
      </c>
      <c r="H32" s="63">
        <v>2016</v>
      </c>
      <c r="I32" s="63">
        <v>2017</v>
      </c>
      <c r="J32" s="63">
        <v>2018</v>
      </c>
      <c r="K32" s="63">
        <v>2019</v>
      </c>
      <c r="L32" s="64">
        <v>2020</v>
      </c>
      <c r="P32" s="158" t="str">
        <f>B32</f>
        <v>% Articles in Top 10% by WoS Category</v>
      </c>
    </row>
    <row r="33" spans="1:26" ht="14.45" customHeight="1" x14ac:dyDescent="0.25">
      <c r="B33" s="10" t="s">
        <v>3156</v>
      </c>
      <c r="C33" s="42">
        <v>13.220675944333996</v>
      </c>
      <c r="D33" s="42">
        <v>11.909448818897637</v>
      </c>
      <c r="E33" s="42">
        <v>13.736791546589819</v>
      </c>
      <c r="F33" s="42">
        <v>14.205607476635516</v>
      </c>
      <c r="G33" s="42">
        <v>12.730465320456542</v>
      </c>
      <c r="H33" s="42">
        <v>15.710503089143865</v>
      </c>
      <c r="I33" s="42">
        <v>13.61626878868258</v>
      </c>
      <c r="J33" s="115">
        <v>15.208156329651656</v>
      </c>
      <c r="K33" s="42">
        <v>13.725490196078432</v>
      </c>
      <c r="L33" s="19">
        <v>10.94488188976378</v>
      </c>
    </row>
    <row r="34" spans="1:26" s="125" customFormat="1" ht="14.45" customHeight="1" x14ac:dyDescent="0.25">
      <c r="A34" s="124"/>
      <c r="B34" s="10" t="s">
        <v>3157</v>
      </c>
      <c r="C34" s="42">
        <v>15.815959741193385</v>
      </c>
      <c r="D34" s="42">
        <v>15.63400576368876</v>
      </c>
      <c r="E34" s="42">
        <v>13.84282624369142</v>
      </c>
      <c r="F34" s="42">
        <v>11.87335092348285</v>
      </c>
      <c r="G34" s="42">
        <v>12.07667731629393</v>
      </c>
      <c r="H34" s="42">
        <v>13.55170199100835</v>
      </c>
      <c r="I34" s="42">
        <v>13.552881570614314</v>
      </c>
      <c r="J34" s="42">
        <v>11.839708561020036</v>
      </c>
      <c r="K34" s="42">
        <v>11.09833237492812</v>
      </c>
      <c r="L34" s="19">
        <v>10.172317954419121</v>
      </c>
      <c r="M34" s="124"/>
      <c r="N34" s="124"/>
      <c r="O34" s="124"/>
      <c r="P34" s="124"/>
      <c r="Q34" s="124"/>
      <c r="R34" s="124"/>
      <c r="S34" s="47"/>
      <c r="T34" s="47"/>
      <c r="U34" s="47"/>
      <c r="V34" s="47"/>
      <c r="W34" s="47"/>
      <c r="X34" s="47"/>
      <c r="Y34" s="47"/>
      <c r="Z34" s="47"/>
    </row>
    <row r="35" spans="1:26" ht="14.45" customHeight="1" x14ac:dyDescent="0.25">
      <c r="B35" s="13" t="s">
        <v>10</v>
      </c>
      <c r="C35" s="43">
        <v>14.107142857142858</v>
      </c>
      <c r="D35" s="43">
        <v>14.843006660323502</v>
      </c>
      <c r="E35" s="43">
        <v>14.504504504504503</v>
      </c>
      <c r="F35" s="43">
        <v>15.357766143106458</v>
      </c>
      <c r="G35" s="43">
        <v>15.42247744052502</v>
      </c>
      <c r="H35" s="43">
        <v>14.444444444444443</v>
      </c>
      <c r="I35" s="43">
        <v>15.313935681470136</v>
      </c>
      <c r="J35" s="43">
        <v>14.421553090332806</v>
      </c>
      <c r="K35" s="43">
        <v>17.655897821187079</v>
      </c>
      <c r="L35" s="142">
        <v>12.330827067669173</v>
      </c>
    </row>
    <row r="36" spans="1:26" ht="19.149999999999999" customHeight="1" x14ac:dyDescent="0.25">
      <c r="B36" s="62" t="s">
        <v>7014</v>
      </c>
      <c r="C36" s="63">
        <v>2011</v>
      </c>
      <c r="D36" s="63">
        <v>2012</v>
      </c>
      <c r="E36" s="63">
        <v>2013</v>
      </c>
      <c r="F36" s="63">
        <v>2014</v>
      </c>
      <c r="G36" s="63">
        <v>2015</v>
      </c>
      <c r="H36" s="63">
        <v>2016</v>
      </c>
      <c r="I36" s="63">
        <v>2017</v>
      </c>
      <c r="J36" s="63">
        <v>2018</v>
      </c>
      <c r="K36" s="63">
        <v>2019</v>
      </c>
      <c r="L36" s="64">
        <v>2020</v>
      </c>
    </row>
    <row r="37" spans="1:26" ht="15" x14ac:dyDescent="0.25">
      <c r="B37" s="10" t="s">
        <v>3156</v>
      </c>
      <c r="C37" s="66">
        <v>133</v>
      </c>
      <c r="D37" s="66">
        <v>121</v>
      </c>
      <c r="E37" s="66">
        <v>143</v>
      </c>
      <c r="F37" s="66">
        <v>152</v>
      </c>
      <c r="G37" s="66">
        <v>145</v>
      </c>
      <c r="H37" s="66">
        <v>178</v>
      </c>
      <c r="I37" s="66">
        <v>154</v>
      </c>
      <c r="J37" s="67">
        <v>179</v>
      </c>
      <c r="K37" s="66">
        <v>168</v>
      </c>
      <c r="L37" s="68">
        <v>139</v>
      </c>
    </row>
    <row r="38" spans="1:26" ht="15" x14ac:dyDescent="0.25">
      <c r="B38" s="10" t="s">
        <v>3157</v>
      </c>
      <c r="C38" s="66">
        <v>220</v>
      </c>
      <c r="D38" s="66">
        <v>217</v>
      </c>
      <c r="E38" s="66">
        <v>192</v>
      </c>
      <c r="F38" s="66">
        <v>180</v>
      </c>
      <c r="G38" s="66">
        <v>189</v>
      </c>
      <c r="H38" s="66">
        <v>211</v>
      </c>
      <c r="I38" s="66">
        <v>214</v>
      </c>
      <c r="J38" s="66">
        <v>195</v>
      </c>
      <c r="K38" s="66">
        <v>193</v>
      </c>
      <c r="L38" s="68">
        <v>183</v>
      </c>
      <c r="V38" s="124"/>
      <c r="W38" s="124"/>
      <c r="X38" s="124"/>
      <c r="Y38" s="124"/>
      <c r="Z38" s="124"/>
    </row>
    <row r="39" spans="1:26" ht="15" x14ac:dyDescent="0.25">
      <c r="B39" s="13" t="s">
        <v>10</v>
      </c>
      <c r="C39" s="153">
        <v>158</v>
      </c>
      <c r="D39" s="153">
        <v>156</v>
      </c>
      <c r="E39" s="153">
        <v>161</v>
      </c>
      <c r="F39" s="153">
        <v>176</v>
      </c>
      <c r="G39" s="153">
        <v>188</v>
      </c>
      <c r="H39" s="153">
        <v>182</v>
      </c>
      <c r="I39" s="153">
        <v>200</v>
      </c>
      <c r="J39" s="153">
        <v>182</v>
      </c>
      <c r="K39" s="153">
        <v>235</v>
      </c>
      <c r="L39" s="154">
        <v>164</v>
      </c>
    </row>
    <row r="40" spans="1:26" ht="5.45" customHeight="1" x14ac:dyDescent="0.25">
      <c r="A40" s="47"/>
      <c r="B40" s="47"/>
      <c r="C40" s="47"/>
      <c r="D40" s="47"/>
      <c r="E40" s="47"/>
      <c r="F40" s="47"/>
      <c r="G40" s="47"/>
      <c r="H40" s="47"/>
      <c r="I40" s="47"/>
      <c r="J40" s="47"/>
      <c r="K40" s="47"/>
      <c r="L40" s="47"/>
    </row>
    <row r="41" spans="1:26" ht="18" customHeight="1" x14ac:dyDescent="0.25">
      <c r="B41" s="231" t="s">
        <v>14567</v>
      </c>
      <c r="C41" s="232"/>
      <c r="D41" s="232"/>
      <c r="E41" s="232"/>
      <c r="F41" s="232"/>
      <c r="G41" s="232"/>
      <c r="H41" s="232"/>
      <c r="I41" s="232"/>
      <c r="J41" s="232"/>
      <c r="K41" s="232"/>
      <c r="L41" s="233"/>
    </row>
    <row r="42" spans="1:26" ht="19.149999999999999" customHeight="1" x14ac:dyDescent="0.2">
      <c r="B42" s="155" t="s">
        <v>14561</v>
      </c>
      <c r="C42" s="6">
        <v>2011</v>
      </c>
      <c r="D42" s="6">
        <v>2012</v>
      </c>
      <c r="E42" s="6">
        <v>2013</v>
      </c>
      <c r="F42" s="6">
        <v>2014</v>
      </c>
      <c r="G42" s="6">
        <v>2015</v>
      </c>
      <c r="H42" s="6">
        <v>2016</v>
      </c>
      <c r="I42" s="6">
        <v>2017</v>
      </c>
      <c r="J42" s="6">
        <v>2018</v>
      </c>
      <c r="K42" s="6">
        <v>2019</v>
      </c>
      <c r="L42" s="7">
        <v>2020</v>
      </c>
    </row>
    <row r="43" spans="1:26" ht="15" x14ac:dyDescent="0.25">
      <c r="B43" s="8" t="s">
        <v>14553</v>
      </c>
      <c r="C43" s="25">
        <v>14.444444444444443</v>
      </c>
      <c r="D43" s="115">
        <v>13.186813186813188</v>
      </c>
      <c r="E43" s="115">
        <v>15.625</v>
      </c>
      <c r="F43" s="115">
        <v>18.292682926829269</v>
      </c>
      <c r="G43" s="115">
        <v>18.959107806691449</v>
      </c>
      <c r="H43" s="115">
        <v>18.263473053892216</v>
      </c>
      <c r="I43" s="115">
        <v>15.692307692307692</v>
      </c>
      <c r="J43" s="115">
        <v>14.984709480122325</v>
      </c>
      <c r="K43" s="115">
        <v>13.664596273291925</v>
      </c>
      <c r="L43" s="23">
        <v>9.7345132743362832</v>
      </c>
    </row>
    <row r="44" spans="1:26" ht="15" x14ac:dyDescent="0.25">
      <c r="B44" s="10" t="s">
        <v>14554</v>
      </c>
      <c r="C44" s="26">
        <v>18</v>
      </c>
      <c r="D44" s="42">
        <v>9.3922651933701662</v>
      </c>
      <c r="E44" s="42">
        <v>18.699186991869919</v>
      </c>
      <c r="F44" s="42">
        <v>11.111111111111111</v>
      </c>
      <c r="G44" s="42">
        <v>11.176470588235295</v>
      </c>
      <c r="H44" s="42">
        <v>22.012578616352201</v>
      </c>
      <c r="I44" s="42">
        <v>15.441176470588236</v>
      </c>
      <c r="J44" s="42">
        <v>12.676056338028168</v>
      </c>
      <c r="K44" s="42">
        <v>17.142857142857142</v>
      </c>
      <c r="L44" s="19">
        <v>10.526315789473683</v>
      </c>
    </row>
    <row r="45" spans="1:26" ht="15" x14ac:dyDescent="0.25">
      <c r="B45" s="10" t="s">
        <v>14555</v>
      </c>
      <c r="C45" s="26">
        <v>15.760869565217392</v>
      </c>
      <c r="D45" s="42">
        <v>17.123287671232877</v>
      </c>
      <c r="E45" s="42">
        <v>15.282392026578073</v>
      </c>
      <c r="F45" s="42">
        <v>15.425531914893616</v>
      </c>
      <c r="G45" s="42">
        <v>13.961605584642234</v>
      </c>
      <c r="H45" s="42">
        <v>12.141652613827993</v>
      </c>
      <c r="I45" s="42">
        <v>12.802768166089965</v>
      </c>
      <c r="J45" s="42">
        <v>14.015748031496065</v>
      </c>
      <c r="K45" s="42">
        <v>13.418079096045199</v>
      </c>
      <c r="L45" s="19">
        <v>8.8122605363984672</v>
      </c>
    </row>
    <row r="46" spans="1:26" ht="15" x14ac:dyDescent="0.25">
      <c r="B46" s="13" t="s">
        <v>14556</v>
      </c>
      <c r="C46" s="159">
        <v>15.476190476190476</v>
      </c>
      <c r="D46" s="43">
        <v>15.261044176706829</v>
      </c>
      <c r="E46" s="43">
        <v>15.648854961832063</v>
      </c>
      <c r="F46" s="43">
        <v>13.852813852813853</v>
      </c>
      <c r="G46" s="43">
        <v>13.973799126637553</v>
      </c>
      <c r="H46" s="43">
        <v>11.538461538461538</v>
      </c>
      <c r="I46" s="43">
        <v>13.389121338912133</v>
      </c>
      <c r="J46" s="43">
        <v>13.306451612903224</v>
      </c>
      <c r="K46" s="43">
        <v>14.864864864864865</v>
      </c>
      <c r="L46" s="142">
        <v>12.087912087912088</v>
      </c>
    </row>
    <row r="47" spans="1:26" ht="15" x14ac:dyDescent="0.25">
      <c r="B47" s="10" t="s">
        <v>14554</v>
      </c>
      <c r="C47" s="162">
        <v>18</v>
      </c>
      <c r="D47" s="66">
        <v>17</v>
      </c>
      <c r="E47" s="66">
        <v>23</v>
      </c>
      <c r="F47" s="66">
        <v>18</v>
      </c>
      <c r="G47" s="66">
        <v>19</v>
      </c>
      <c r="H47" s="66">
        <v>35</v>
      </c>
      <c r="I47" s="66">
        <v>21</v>
      </c>
      <c r="J47" s="66">
        <v>18</v>
      </c>
      <c r="K47" s="66">
        <v>24</v>
      </c>
      <c r="L47" s="68">
        <v>6</v>
      </c>
    </row>
    <row r="48" spans="1:26" ht="15.75" x14ac:dyDescent="0.25">
      <c r="B48" s="10" t="s">
        <v>14555</v>
      </c>
      <c r="C48" s="162">
        <v>87</v>
      </c>
      <c r="D48" s="66">
        <v>100</v>
      </c>
      <c r="E48" s="66">
        <v>92</v>
      </c>
      <c r="F48" s="66">
        <v>87</v>
      </c>
      <c r="G48" s="66">
        <v>80</v>
      </c>
      <c r="H48" s="66">
        <v>72</v>
      </c>
      <c r="I48" s="66">
        <v>74</v>
      </c>
      <c r="J48" s="66">
        <v>89</v>
      </c>
      <c r="K48" s="66">
        <v>95</v>
      </c>
      <c r="L48" s="68">
        <v>23</v>
      </c>
      <c r="N48" s="47"/>
      <c r="O48" s="157" t="str">
        <f>B42</f>
        <v>% Articles in Top 10% by MESO Citation Topics</v>
      </c>
      <c r="P48" s="47"/>
      <c r="Q48" s="47"/>
      <c r="R48" s="47"/>
    </row>
    <row r="49" spans="2:12" ht="15" x14ac:dyDescent="0.25">
      <c r="B49" s="13" t="s">
        <v>14556</v>
      </c>
      <c r="C49" s="163">
        <v>39</v>
      </c>
      <c r="D49" s="153">
        <v>38</v>
      </c>
      <c r="E49" s="153">
        <v>41</v>
      </c>
      <c r="F49" s="153">
        <v>32</v>
      </c>
      <c r="G49" s="153">
        <v>32</v>
      </c>
      <c r="H49" s="153">
        <v>27</v>
      </c>
      <c r="I49" s="153">
        <v>32</v>
      </c>
      <c r="J49" s="153">
        <v>33</v>
      </c>
      <c r="K49" s="153">
        <v>33</v>
      </c>
      <c r="L49" s="154">
        <v>11</v>
      </c>
    </row>
    <row r="51" spans="2:12" ht="21" customHeight="1" x14ac:dyDescent="0.25">
      <c r="B51" s="124" t="s">
        <v>15</v>
      </c>
    </row>
    <row r="53" spans="2:12" ht="21" customHeight="1" x14ac:dyDescent="0.25">
      <c r="B53" s="125"/>
      <c r="K53" s="125"/>
      <c r="L53" s="125"/>
    </row>
    <row r="57" spans="2:12" ht="21" customHeight="1" x14ac:dyDescent="0.25">
      <c r="C57" s="124"/>
      <c r="D57" s="124"/>
      <c r="E57" s="124"/>
      <c r="F57" s="124"/>
      <c r="G57" s="124"/>
      <c r="H57" s="124"/>
    </row>
  </sheetData>
  <mergeCells count="3">
    <mergeCell ref="B2:L2"/>
    <mergeCell ref="B14:L14"/>
    <mergeCell ref="B41:L41"/>
  </mergeCells>
  <pageMargins left="0.7" right="0.7" top="0.75" bottom="0.75" header="0.3" footer="0.3"/>
  <pageSetup paperSize="9"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N35"/>
  <sheetViews>
    <sheetView showGridLines="0" zoomScale="85" zoomScaleNormal="85" workbookViewId="0">
      <selection activeCell="AW31" sqref="A30:AW31"/>
    </sheetView>
  </sheetViews>
  <sheetFormatPr baseColWidth="10" defaultRowHeight="21" customHeight="1" x14ac:dyDescent="0.25"/>
  <cols>
    <col min="1" max="1" width="38" customWidth="1"/>
    <col min="2" max="10" width="9.7109375" customWidth="1"/>
  </cols>
  <sheetData>
    <row r="1" spans="1:14" ht="21" customHeight="1" x14ac:dyDescent="0.25">
      <c r="A1" s="234" t="str">
        <f>Periodes!A3 &amp; " Trends : 3 first Research Areas (Web of Science Categories)"</f>
        <v>IHU POLMIT Trends : 3 first Research Areas (Web of Science Categories)</v>
      </c>
      <c r="B1" s="235"/>
      <c r="C1" s="235"/>
      <c r="D1" s="235"/>
      <c r="E1" s="235"/>
      <c r="F1" s="235"/>
      <c r="G1" s="235"/>
      <c r="H1" s="235"/>
      <c r="I1" s="235"/>
      <c r="J1" s="235"/>
      <c r="K1" s="235"/>
      <c r="L1" s="235"/>
      <c r="M1" s="235"/>
      <c r="N1" s="236"/>
    </row>
    <row r="2" spans="1:14" ht="7.9" customHeight="1" x14ac:dyDescent="0.25">
      <c r="E2" s="53" t="str">
        <f>A3 &amp; " - " &amp;E3 &amp; " (Web of Science Catergories)"</f>
        <v>IHU POLMIT - ICN (Web of Science Catergories)</v>
      </c>
      <c r="F2" s="53"/>
      <c r="G2" s="53"/>
      <c r="H2" s="53"/>
      <c r="I2" s="53"/>
      <c r="J2" s="53"/>
      <c r="K2" s="53" t="str">
        <f>A3 &amp; " - " &amp;K3 &amp; " (Web of Science Catergories)"</f>
        <v>IHU POLMIT - % Top 1% (Web of Science Catergories)</v>
      </c>
      <c r="L2" s="53"/>
      <c r="M2" s="53" t="str">
        <f>A3 &amp; " - " &amp;M3 &amp; " (Web of Science Catergories)"</f>
        <v>IHU POLMIT - % Top 10% (Web of Science Catergories)</v>
      </c>
      <c r="N2" s="53"/>
    </row>
    <row r="3" spans="1:14" s="5" customFormat="1" ht="21" customHeight="1" x14ac:dyDescent="0.25">
      <c r="A3" s="240" t="s">
        <v>7971</v>
      </c>
      <c r="B3" s="247" t="s">
        <v>16</v>
      </c>
      <c r="C3" s="245"/>
      <c r="D3" s="246"/>
      <c r="E3" s="247" t="s">
        <v>7839</v>
      </c>
      <c r="F3" s="246"/>
      <c r="G3" s="247" t="s">
        <v>17</v>
      </c>
      <c r="H3" s="246"/>
      <c r="I3" s="247" t="s">
        <v>18</v>
      </c>
      <c r="J3" s="246"/>
      <c r="K3" s="245" t="s">
        <v>19</v>
      </c>
      <c r="L3" s="246"/>
      <c r="M3" s="247" t="s">
        <v>20</v>
      </c>
      <c r="N3" s="246"/>
    </row>
    <row r="4" spans="1:14" s="21" customFormat="1" ht="21" customHeight="1" x14ac:dyDescent="0.25">
      <c r="A4" s="241"/>
      <c r="B4" s="20" t="s">
        <v>7017</v>
      </c>
      <c r="C4" s="20" t="s">
        <v>7018</v>
      </c>
      <c r="D4" s="169" t="s">
        <v>21</v>
      </c>
      <c r="E4" s="20" t="s">
        <v>7017</v>
      </c>
      <c r="F4" s="20" t="s">
        <v>7018</v>
      </c>
      <c r="G4" s="20" t="s">
        <v>7017</v>
      </c>
      <c r="H4" s="20" t="s">
        <v>7018</v>
      </c>
      <c r="I4" s="20" t="s">
        <v>7017</v>
      </c>
      <c r="J4" s="20" t="s">
        <v>7018</v>
      </c>
      <c r="K4" s="20" t="s">
        <v>7017</v>
      </c>
      <c r="L4" s="20" t="s">
        <v>7018</v>
      </c>
      <c r="M4" s="20" t="s">
        <v>7017</v>
      </c>
      <c r="N4" s="20" t="s">
        <v>7018</v>
      </c>
    </row>
    <row r="5" spans="1:14" s="5" customFormat="1" ht="21" customHeight="1" x14ac:dyDescent="0.25">
      <c r="A5" s="27" t="s">
        <v>22</v>
      </c>
      <c r="B5" s="143">
        <v>2795</v>
      </c>
      <c r="C5" s="144">
        <v>3229</v>
      </c>
      <c r="D5" s="28">
        <f>100*(C5/B5-1)</f>
        <v>15.52772808586762</v>
      </c>
      <c r="E5" s="140">
        <v>1.6121357781753085</v>
      </c>
      <c r="F5" s="140">
        <v>2.2144234747599811</v>
      </c>
      <c r="G5" s="143">
        <v>98</v>
      </c>
      <c r="H5" s="144">
        <v>109</v>
      </c>
      <c r="I5" s="143">
        <v>497</v>
      </c>
      <c r="J5" s="144">
        <v>542</v>
      </c>
      <c r="K5" s="29">
        <f>100*G5/B5</f>
        <v>3.5062611806797852</v>
      </c>
      <c r="L5" s="28">
        <f t="shared" ref="L5" si="0">100*H5/C5</f>
        <v>3.3756580984825022</v>
      </c>
      <c r="M5" s="29">
        <f>100*I5/B5</f>
        <v>17.781753130590339</v>
      </c>
      <c r="N5" s="28">
        <f>100*J5/C5</f>
        <v>16.785382471353362</v>
      </c>
    </row>
    <row r="6" spans="1:14" s="5" customFormat="1" ht="21" customHeight="1" x14ac:dyDescent="0.25">
      <c r="A6" s="8" t="s">
        <v>3156</v>
      </c>
      <c r="B6" s="22">
        <v>639</v>
      </c>
      <c r="C6" s="36">
        <v>789</v>
      </c>
      <c r="D6" s="23">
        <f>100*(C6/B6-1)</f>
        <v>23.474178403755875</v>
      </c>
      <c r="E6" s="17">
        <v>1.4573095461658794</v>
      </c>
      <c r="F6" s="17">
        <v>2.6833171102661542</v>
      </c>
      <c r="G6" s="24">
        <v>14</v>
      </c>
      <c r="H6" s="12">
        <v>18</v>
      </c>
      <c r="I6" s="24">
        <v>90</v>
      </c>
      <c r="J6" s="12">
        <v>98</v>
      </c>
      <c r="K6" s="25">
        <f>100*G6/B6</f>
        <v>2.1909233176838812</v>
      </c>
      <c r="L6" s="23">
        <f>100*H6/C6</f>
        <v>2.2813688212927756</v>
      </c>
      <c r="M6" s="25">
        <f>100*I6/B6</f>
        <v>14.084507042253522</v>
      </c>
      <c r="N6" s="23">
        <f>100*J6/C6</f>
        <v>12.420785804816223</v>
      </c>
    </row>
    <row r="7" spans="1:14" s="5" customFormat="1" ht="21" customHeight="1" x14ac:dyDescent="0.25">
      <c r="A7" s="10" t="s">
        <v>3157</v>
      </c>
      <c r="B7" s="24">
        <v>592</v>
      </c>
      <c r="C7" s="12">
        <v>733</v>
      </c>
      <c r="D7" s="19">
        <f>100*(C7/B7-1)</f>
        <v>23.817567567567565</v>
      </c>
      <c r="E7" s="17">
        <v>1.3000738175675652</v>
      </c>
      <c r="F7" s="17">
        <v>2.7276989085948116</v>
      </c>
      <c r="G7" s="24">
        <v>12</v>
      </c>
      <c r="H7" s="12">
        <v>12</v>
      </c>
      <c r="I7" s="24">
        <v>79</v>
      </c>
      <c r="J7" s="12">
        <v>74</v>
      </c>
      <c r="K7" s="26">
        <f>100*G7/B7</f>
        <v>2.0270270270270272</v>
      </c>
      <c r="L7" s="19">
        <f>100*H7/C7</f>
        <v>1.6371077762619373</v>
      </c>
      <c r="M7" s="26">
        <f>100*I7/B7</f>
        <v>13.344594594594595</v>
      </c>
      <c r="N7" s="19">
        <f t="shared" ref="N7:N8" si="1">100*J7/C7</f>
        <v>10.095497953615279</v>
      </c>
    </row>
    <row r="8" spans="1:14" s="5" customFormat="1" ht="21" customHeight="1" x14ac:dyDescent="0.25">
      <c r="A8" s="13" t="s">
        <v>10</v>
      </c>
      <c r="B8" s="30">
        <v>337</v>
      </c>
      <c r="C8" s="14">
        <v>385</v>
      </c>
      <c r="D8" s="142">
        <f>100*(C8/B8-1)</f>
        <v>14.243323442136502</v>
      </c>
      <c r="E8" s="148">
        <v>1.7626074183976199</v>
      </c>
      <c r="F8" s="148">
        <v>1.4061407792207754</v>
      </c>
      <c r="G8" s="30">
        <v>16</v>
      </c>
      <c r="H8" s="14">
        <v>10</v>
      </c>
      <c r="I8" s="30">
        <v>58</v>
      </c>
      <c r="J8" s="14">
        <v>54</v>
      </c>
      <c r="K8" s="159">
        <f>100*G8/B8</f>
        <v>4.7477744807121658</v>
      </c>
      <c r="L8" s="142">
        <f>100*H8/C8</f>
        <v>2.5974025974025974</v>
      </c>
      <c r="M8" s="159">
        <f>100*I8/B8</f>
        <v>17.210682492581601</v>
      </c>
      <c r="N8" s="142">
        <f t="shared" si="1"/>
        <v>14.025974025974026</v>
      </c>
    </row>
    <row r="9" spans="1:14" s="5" customFormat="1" ht="9" customHeight="1" x14ac:dyDescent="0.25"/>
    <row r="10" spans="1:14" ht="21" customHeight="1" x14ac:dyDescent="0.25">
      <c r="A10" s="231" t="str">
        <f>A3 &amp; " Trends : Highest MESO Citation Topics"</f>
        <v>IHU POLMIT Trends : Highest MESO Citation Topics</v>
      </c>
      <c r="B10" s="232"/>
      <c r="C10" s="232"/>
      <c r="D10" s="232"/>
      <c r="E10" s="232"/>
      <c r="F10" s="232"/>
      <c r="G10" s="232"/>
      <c r="H10" s="232"/>
      <c r="I10" s="232"/>
      <c r="J10" s="232"/>
      <c r="K10" s="232"/>
      <c r="L10" s="232"/>
      <c r="M10" s="232"/>
      <c r="N10" s="233"/>
    </row>
    <row r="11" spans="1:14" ht="5.45" customHeight="1" x14ac:dyDescent="0.25">
      <c r="E11" s="53" t="str">
        <f>A3 &amp; " - " &amp;E12 &amp; " (MESO Citation Topics)"</f>
        <v>IHU POLMIT - ICN (MESO Citation Topics)</v>
      </c>
      <c r="F11" s="53"/>
      <c r="G11" s="53"/>
      <c r="H11" s="53"/>
      <c r="I11" s="53"/>
      <c r="J11" s="53"/>
      <c r="K11" s="53" t="str">
        <f>A3 &amp; " - " &amp;K12 &amp; " (MESO Citation Topics)"</f>
        <v>IHU POLMIT - % Top 1% (MESO Citation Topics)</v>
      </c>
      <c r="L11" s="53"/>
      <c r="M11" s="53" t="str">
        <f>A3 &amp; " - " &amp;M12 &amp; " (MESO Citation Topics)"</f>
        <v>IHU POLMIT - % Top 10% (MESO Citation Topics)</v>
      </c>
      <c r="N11" s="53"/>
    </row>
    <row r="12" spans="1:14" ht="21" customHeight="1" x14ac:dyDescent="0.25">
      <c r="A12" s="240" t="s">
        <v>7971</v>
      </c>
      <c r="B12" s="242" t="s">
        <v>16</v>
      </c>
      <c r="C12" s="243"/>
      <c r="D12" s="244"/>
      <c r="E12" s="242" t="s">
        <v>7839</v>
      </c>
      <c r="F12" s="244"/>
      <c r="G12" s="242" t="s">
        <v>17</v>
      </c>
      <c r="H12" s="244"/>
      <c r="I12" s="242" t="s">
        <v>18</v>
      </c>
      <c r="J12" s="244"/>
      <c r="K12" s="243" t="s">
        <v>19</v>
      </c>
      <c r="L12" s="244"/>
      <c r="M12" s="242" t="s">
        <v>20</v>
      </c>
      <c r="N12" s="244"/>
    </row>
    <row r="13" spans="1:14" ht="21" customHeight="1" x14ac:dyDescent="0.25">
      <c r="A13" s="241"/>
      <c r="B13" s="20" t="s">
        <v>7017</v>
      </c>
      <c r="C13" s="20" t="s">
        <v>7018</v>
      </c>
      <c r="D13" s="169" t="s">
        <v>21</v>
      </c>
      <c r="E13" s="20" t="s">
        <v>7017</v>
      </c>
      <c r="F13" s="20" t="s">
        <v>7018</v>
      </c>
      <c r="G13" s="20" t="s">
        <v>7017</v>
      </c>
      <c r="H13" s="20" t="s">
        <v>7018</v>
      </c>
      <c r="I13" s="20" t="s">
        <v>7017</v>
      </c>
      <c r="J13" s="20" t="s">
        <v>7018</v>
      </c>
      <c r="K13" s="20" t="s">
        <v>7017</v>
      </c>
      <c r="L13" s="20" t="s">
        <v>7018</v>
      </c>
      <c r="M13" s="20" t="s">
        <v>7017</v>
      </c>
      <c r="N13" s="20" t="s">
        <v>7018</v>
      </c>
    </row>
    <row r="14" spans="1:14" ht="21" customHeight="1" x14ac:dyDescent="0.25">
      <c r="A14" s="8" t="s">
        <v>14553</v>
      </c>
      <c r="B14" s="22">
        <v>182</v>
      </c>
      <c r="C14" s="36">
        <v>280</v>
      </c>
      <c r="D14" s="23">
        <f>100*(C14/B14-1)</f>
        <v>53.846153846153854</v>
      </c>
      <c r="E14" s="137">
        <v>2.1982060439560418</v>
      </c>
      <c r="F14" s="137">
        <v>1.6989346428571366</v>
      </c>
      <c r="G14" s="22">
        <v>7</v>
      </c>
      <c r="H14" s="36">
        <v>7</v>
      </c>
      <c r="I14" s="22">
        <v>50</v>
      </c>
      <c r="J14" s="36">
        <v>51</v>
      </c>
      <c r="K14" s="25">
        <f t="shared" ref="K14:L17" si="2">100*G14/B14</f>
        <v>3.8461538461538463</v>
      </c>
      <c r="L14" s="23">
        <f t="shared" si="2"/>
        <v>2.5</v>
      </c>
      <c r="M14" s="25">
        <f>100*I14/B14</f>
        <v>27.472527472527471</v>
      </c>
      <c r="N14" s="23">
        <f>100*J14/C14</f>
        <v>18.214285714285715</v>
      </c>
    </row>
    <row r="15" spans="1:14" ht="21" customHeight="1" x14ac:dyDescent="0.25">
      <c r="A15" s="10" t="s">
        <v>14554</v>
      </c>
      <c r="B15" s="24">
        <v>257</v>
      </c>
      <c r="C15" s="12">
        <v>174</v>
      </c>
      <c r="D15" s="19">
        <f>100*(C15/B15-1)</f>
        <v>-32.295719844357976</v>
      </c>
      <c r="E15" s="17">
        <v>1.3101980544747009</v>
      </c>
      <c r="F15" s="17">
        <v>1.3137390804597666</v>
      </c>
      <c r="G15" s="24">
        <v>2</v>
      </c>
      <c r="H15" s="12">
        <v>0</v>
      </c>
      <c r="I15" s="24">
        <v>36</v>
      </c>
      <c r="J15" s="12">
        <v>31</v>
      </c>
      <c r="K15" s="26">
        <f t="shared" si="2"/>
        <v>0.77821011673151752</v>
      </c>
      <c r="L15" s="19">
        <f t="shared" si="2"/>
        <v>0</v>
      </c>
      <c r="M15" s="26">
        <f>100*I15/B15</f>
        <v>14.007782101167315</v>
      </c>
      <c r="N15" s="19">
        <f t="shared" ref="N15:N16" si="3">100*J15/C15</f>
        <v>17.816091954022987</v>
      </c>
    </row>
    <row r="16" spans="1:14" ht="21" customHeight="1" x14ac:dyDescent="0.25">
      <c r="A16" s="10" t="s">
        <v>14555</v>
      </c>
      <c r="B16" s="24">
        <v>158</v>
      </c>
      <c r="C16" s="12">
        <v>240</v>
      </c>
      <c r="D16" s="19">
        <f>100*(C16/B16-1)</f>
        <v>51.898734177215204</v>
      </c>
      <c r="E16" s="17">
        <v>2.8719455696202472</v>
      </c>
      <c r="F16" s="17">
        <v>1.4126329166666631</v>
      </c>
      <c r="G16" s="24">
        <v>7</v>
      </c>
      <c r="H16" s="12">
        <v>3</v>
      </c>
      <c r="I16" s="24">
        <v>46</v>
      </c>
      <c r="J16" s="12">
        <v>35</v>
      </c>
      <c r="K16" s="26">
        <f t="shared" si="2"/>
        <v>4.4303797468354427</v>
      </c>
      <c r="L16" s="19">
        <f t="shared" si="2"/>
        <v>1.25</v>
      </c>
      <c r="M16" s="26">
        <f>100*I16/B16</f>
        <v>29.11392405063291</v>
      </c>
      <c r="N16" s="19">
        <f t="shared" si="3"/>
        <v>14.583333333333334</v>
      </c>
    </row>
    <row r="17" spans="1:14" ht="21" customHeight="1" x14ac:dyDescent="0.25">
      <c r="A17" s="13" t="s">
        <v>14556</v>
      </c>
      <c r="B17" s="30">
        <v>218</v>
      </c>
      <c r="C17" s="14">
        <v>168</v>
      </c>
      <c r="D17" s="142">
        <f>100*(C17/B17-1)</f>
        <v>-22.935779816513758</v>
      </c>
      <c r="E17" s="148">
        <v>1.5623032110091699</v>
      </c>
      <c r="F17" s="148">
        <v>1.28445595238095</v>
      </c>
      <c r="G17" s="30">
        <v>9</v>
      </c>
      <c r="H17" s="14">
        <v>2</v>
      </c>
      <c r="I17" s="30">
        <v>36</v>
      </c>
      <c r="J17" s="14">
        <v>20</v>
      </c>
      <c r="K17" s="159">
        <f t="shared" si="2"/>
        <v>4.1284403669724767</v>
      </c>
      <c r="L17" s="142">
        <f t="shared" si="2"/>
        <v>1.1904761904761905</v>
      </c>
      <c r="M17" s="159">
        <f>100*I17/B17</f>
        <v>16.513761467889907</v>
      </c>
      <c r="N17" s="142">
        <f>100*J17/C17</f>
        <v>11.904761904761905</v>
      </c>
    </row>
    <row r="18" spans="1:14" ht="32.450000000000003" customHeight="1" x14ac:dyDescent="0.25"/>
    <row r="19" spans="1:14" ht="34.15" customHeight="1" x14ac:dyDescent="0.25"/>
    <row r="20" spans="1:14" ht="21" customHeight="1" x14ac:dyDescent="0.25">
      <c r="A20" s="237" t="s">
        <v>7010</v>
      </c>
      <c r="B20" s="238"/>
      <c r="C20" s="238"/>
      <c r="D20" s="238"/>
      <c r="E20" s="238"/>
      <c r="F20" s="238"/>
      <c r="G20" s="238"/>
      <c r="H20" s="238"/>
      <c r="I20" s="238"/>
      <c r="J20" s="238"/>
      <c r="K20" s="238"/>
      <c r="L20" s="238"/>
      <c r="M20" s="238"/>
      <c r="N20" s="239"/>
    </row>
    <row r="21" spans="1:14" ht="7.9" customHeight="1" x14ac:dyDescent="0.25">
      <c r="E21" s="53" t="str">
        <f>A22 &amp; " - " &amp;E22 &amp; " (Web of Science Catergories)"</f>
        <v>France - ICN (Web of Science Catergories)</v>
      </c>
      <c r="F21" s="53"/>
      <c r="G21" s="53"/>
      <c r="H21" s="53"/>
      <c r="I21" s="53"/>
      <c r="J21" s="53"/>
      <c r="K21" s="53" t="str">
        <f>A22 &amp; " - " &amp;K22 &amp; " (Web of Science Catergories)"</f>
        <v>France - % Top 1% (Web of Science Catergories)</v>
      </c>
      <c r="L21" s="53"/>
      <c r="M21" s="53" t="str">
        <f>A22 &amp; " - " &amp;M22 &amp; " (Web of Science Catergories)"</f>
        <v>France - % Top 10% (Web of Science Catergories)</v>
      </c>
      <c r="N21" s="53"/>
    </row>
    <row r="22" spans="1:14" ht="21" customHeight="1" x14ac:dyDescent="0.25">
      <c r="A22" s="240" t="s">
        <v>23</v>
      </c>
      <c r="B22" s="248" t="s">
        <v>16</v>
      </c>
      <c r="C22" s="250"/>
      <c r="D22" s="249"/>
      <c r="E22" s="248" t="s">
        <v>7839</v>
      </c>
      <c r="F22" s="249"/>
      <c r="G22" s="248" t="s">
        <v>17</v>
      </c>
      <c r="H22" s="249"/>
      <c r="I22" s="248" t="s">
        <v>18</v>
      </c>
      <c r="J22" s="249"/>
      <c r="K22" s="250" t="s">
        <v>19</v>
      </c>
      <c r="L22" s="249"/>
      <c r="M22" s="248" t="s">
        <v>20</v>
      </c>
      <c r="N22" s="249"/>
    </row>
    <row r="23" spans="1:14" ht="21" customHeight="1" x14ac:dyDescent="0.25">
      <c r="A23" s="241"/>
      <c r="B23" s="20" t="s">
        <v>7017</v>
      </c>
      <c r="C23" s="20" t="s">
        <v>7018</v>
      </c>
      <c r="D23" s="20" t="s">
        <v>21</v>
      </c>
      <c r="E23" s="20" t="s">
        <v>7017</v>
      </c>
      <c r="F23" s="20" t="s">
        <v>7018</v>
      </c>
      <c r="G23" s="20" t="s">
        <v>7017</v>
      </c>
      <c r="H23" s="20" t="s">
        <v>7018</v>
      </c>
      <c r="I23" s="20" t="s">
        <v>7017</v>
      </c>
      <c r="J23" s="20" t="s">
        <v>7018</v>
      </c>
      <c r="K23" s="20" t="s">
        <v>7017</v>
      </c>
      <c r="L23" s="20" t="s">
        <v>7018</v>
      </c>
      <c r="M23" s="20" t="s">
        <v>7017</v>
      </c>
      <c r="N23" s="20" t="s">
        <v>7018</v>
      </c>
    </row>
    <row r="24" spans="1:14" ht="21" customHeight="1" x14ac:dyDescent="0.25">
      <c r="A24" s="8" t="s">
        <v>3156</v>
      </c>
      <c r="B24" s="58">
        <v>5272</v>
      </c>
      <c r="C24" s="59">
        <v>5935</v>
      </c>
      <c r="D24" s="23">
        <f>100*(C24/B24-1)</f>
        <v>12.57587253414265</v>
      </c>
      <c r="E24" s="141">
        <v>1.27</v>
      </c>
      <c r="F24" s="18">
        <v>1.57</v>
      </c>
      <c r="G24" s="24">
        <v>107</v>
      </c>
      <c r="H24" s="12">
        <v>132</v>
      </c>
      <c r="I24" s="24">
        <v>694</v>
      </c>
      <c r="J24" s="12">
        <v>818</v>
      </c>
      <c r="K24" s="25">
        <f t="shared" ref="K24:K26" si="4">100*G24/B24</f>
        <v>2.0295902883156298</v>
      </c>
      <c r="L24" s="23">
        <f t="shared" ref="L24:L26" si="5">100*H24/C24</f>
        <v>2.2240943555181127</v>
      </c>
      <c r="M24" s="25">
        <f t="shared" ref="M24:M26" si="6">100*I24/B24</f>
        <v>13.163884673748104</v>
      </c>
      <c r="N24" s="23">
        <f t="shared" ref="N24:N26" si="7">100*J24/C24</f>
        <v>13.782645324347094</v>
      </c>
    </row>
    <row r="25" spans="1:14" ht="21" customHeight="1" x14ac:dyDescent="0.25">
      <c r="A25" s="10" t="s">
        <v>3157</v>
      </c>
      <c r="B25" s="60">
        <v>7247</v>
      </c>
      <c r="C25" s="61">
        <v>8321</v>
      </c>
      <c r="D25" s="19">
        <f>100*(C25/B25-1)</f>
        <v>14.81992548640816</v>
      </c>
      <c r="E25" s="141">
        <v>1.28</v>
      </c>
      <c r="F25" s="18">
        <v>1.32</v>
      </c>
      <c r="G25" s="24">
        <v>115</v>
      </c>
      <c r="H25" s="12">
        <v>121</v>
      </c>
      <c r="I25" s="24">
        <v>998</v>
      </c>
      <c r="J25" s="12">
        <v>996</v>
      </c>
      <c r="K25" s="26">
        <f t="shared" si="4"/>
        <v>1.5868635297364426</v>
      </c>
      <c r="L25" s="19">
        <f t="shared" si="5"/>
        <v>1.4541521451748587</v>
      </c>
      <c r="M25" s="26">
        <f t="shared" si="6"/>
        <v>13.771215675451911</v>
      </c>
      <c r="N25" s="19">
        <f t="shared" si="7"/>
        <v>11.969715178464126</v>
      </c>
    </row>
    <row r="26" spans="1:14" ht="21" customHeight="1" x14ac:dyDescent="0.25">
      <c r="A26" s="13" t="s">
        <v>10</v>
      </c>
      <c r="B26" s="170">
        <v>5646</v>
      </c>
      <c r="C26" s="171">
        <v>6489</v>
      </c>
      <c r="D26" s="142">
        <f>100*(C26/B26-1)</f>
        <v>14.930924548352809</v>
      </c>
      <c r="E26" s="152">
        <v>1.38</v>
      </c>
      <c r="F26" s="149">
        <v>1.39</v>
      </c>
      <c r="G26" s="30">
        <v>123</v>
      </c>
      <c r="H26" s="14">
        <v>134</v>
      </c>
      <c r="I26" s="30">
        <v>839</v>
      </c>
      <c r="J26" s="14">
        <v>963</v>
      </c>
      <c r="K26" s="159">
        <f t="shared" si="4"/>
        <v>2.1785334750265677</v>
      </c>
      <c r="L26" s="142">
        <f t="shared" si="5"/>
        <v>2.0650331329942979</v>
      </c>
      <c r="M26" s="159">
        <f t="shared" si="6"/>
        <v>14.860077931278781</v>
      </c>
      <c r="N26" s="142">
        <f t="shared" si="7"/>
        <v>14.840499306518725</v>
      </c>
    </row>
    <row r="27" spans="1:14" ht="10.15" customHeight="1" x14ac:dyDescent="0.25"/>
    <row r="28" spans="1:14" ht="21" customHeight="1" x14ac:dyDescent="0.25">
      <c r="A28" s="231" t="s">
        <v>14567</v>
      </c>
      <c r="B28" s="232"/>
      <c r="C28" s="232"/>
      <c r="D28" s="232"/>
      <c r="E28" s="232"/>
      <c r="F28" s="232"/>
      <c r="G28" s="232"/>
      <c r="H28" s="232"/>
      <c r="I28" s="232"/>
      <c r="J28" s="232"/>
      <c r="K28" s="232"/>
      <c r="L28" s="232"/>
      <c r="M28" s="232"/>
      <c r="N28" s="233"/>
    </row>
    <row r="29" spans="1:14" ht="6.6" customHeight="1" x14ac:dyDescent="0.25">
      <c r="E29" s="53" t="str">
        <f>A22 &amp; " - " &amp;E30 &amp; " (MESO Citation Topics)"</f>
        <v>France - ICN (MESO Citation Topics)</v>
      </c>
      <c r="F29" s="53"/>
      <c r="G29" s="53"/>
      <c r="H29" s="53"/>
      <c r="I29" s="53"/>
      <c r="J29" s="53"/>
      <c r="K29" s="53" t="str">
        <f>A22 &amp; " - " &amp;K30 &amp; " (MESO Citation Topics)"</f>
        <v>France - % Top 1% (MESO Citation Topics)</v>
      </c>
      <c r="L29" s="53"/>
      <c r="M29" s="53" t="str">
        <f>A22 &amp; " - " &amp;M30 &amp; " (MESO Citation Topics)"</f>
        <v>France - % Top 10% (MESO Citation Topics)</v>
      </c>
      <c r="N29" s="53"/>
    </row>
    <row r="30" spans="1:14" ht="21" customHeight="1" x14ac:dyDescent="0.25">
      <c r="A30" s="240" t="s">
        <v>23</v>
      </c>
      <c r="B30" s="242" t="s">
        <v>16</v>
      </c>
      <c r="C30" s="243"/>
      <c r="D30" s="244"/>
      <c r="E30" s="242" t="s">
        <v>7839</v>
      </c>
      <c r="F30" s="244"/>
      <c r="G30" s="242" t="s">
        <v>17</v>
      </c>
      <c r="H30" s="244"/>
      <c r="I30" s="242" t="s">
        <v>18</v>
      </c>
      <c r="J30" s="244"/>
      <c r="K30" s="243" t="s">
        <v>19</v>
      </c>
      <c r="L30" s="244"/>
      <c r="M30" s="242" t="s">
        <v>20</v>
      </c>
      <c r="N30" s="244"/>
    </row>
    <row r="31" spans="1:14" ht="21" customHeight="1" x14ac:dyDescent="0.25">
      <c r="A31" s="241"/>
      <c r="B31" s="20" t="s">
        <v>7017</v>
      </c>
      <c r="C31" s="20" t="s">
        <v>7018</v>
      </c>
      <c r="D31" s="169" t="s">
        <v>21</v>
      </c>
      <c r="E31" s="20" t="s">
        <v>7017</v>
      </c>
      <c r="F31" s="20" t="s">
        <v>7018</v>
      </c>
      <c r="G31" s="20" t="s">
        <v>7017</v>
      </c>
      <c r="H31" s="20" t="s">
        <v>7018</v>
      </c>
      <c r="I31" s="20" t="s">
        <v>7017</v>
      </c>
      <c r="J31" s="20" t="s">
        <v>7018</v>
      </c>
      <c r="K31" s="20" t="s">
        <v>7017</v>
      </c>
      <c r="L31" s="20" t="s">
        <v>7018</v>
      </c>
      <c r="M31" s="20" t="s">
        <v>7017</v>
      </c>
      <c r="N31" s="20" t="s">
        <v>7018</v>
      </c>
    </row>
    <row r="32" spans="1:14" ht="21" customHeight="1" x14ac:dyDescent="0.25">
      <c r="A32" s="8" t="s">
        <v>14553</v>
      </c>
      <c r="B32" s="22">
        <v>1069</v>
      </c>
      <c r="C32" s="36">
        <v>1421</v>
      </c>
      <c r="D32" s="23">
        <f>100*(C32/B32-1)</f>
        <v>32.927970065481759</v>
      </c>
      <c r="E32" s="137">
        <v>1.5763726847520998</v>
      </c>
      <c r="F32" s="137">
        <v>1.4454705137227246</v>
      </c>
      <c r="G32" s="22">
        <v>28</v>
      </c>
      <c r="H32" s="36">
        <v>26</v>
      </c>
      <c r="I32" s="22">
        <v>176</v>
      </c>
      <c r="J32" s="36">
        <v>216</v>
      </c>
      <c r="K32" s="25">
        <f t="shared" ref="K32:L35" si="8">100*G32/B32</f>
        <v>2.619270346117867</v>
      </c>
      <c r="L32" s="23">
        <f t="shared" si="8"/>
        <v>1.8296973961998593</v>
      </c>
      <c r="M32" s="25">
        <f>100*I32/B32</f>
        <v>16.463985032740879</v>
      </c>
      <c r="N32" s="23">
        <f>100*J32/C32</f>
        <v>15.200562983814216</v>
      </c>
    </row>
    <row r="33" spans="1:14" ht="21" customHeight="1" x14ac:dyDescent="0.25">
      <c r="A33" s="10" t="s">
        <v>14554</v>
      </c>
      <c r="B33" s="24">
        <v>736</v>
      </c>
      <c r="C33" s="12">
        <v>634</v>
      </c>
      <c r="D33" s="19">
        <f>100*(C33/B33-1)</f>
        <v>-13.858695652173914</v>
      </c>
      <c r="E33" s="17">
        <v>1.2822095108695584</v>
      </c>
      <c r="F33" s="17">
        <v>1.4456932176656099</v>
      </c>
      <c r="G33" s="24">
        <v>13</v>
      </c>
      <c r="H33" s="12">
        <v>14</v>
      </c>
      <c r="I33" s="24">
        <v>95</v>
      </c>
      <c r="J33" s="12">
        <v>104</v>
      </c>
      <c r="K33" s="26">
        <f t="shared" si="8"/>
        <v>1.7663043478260869</v>
      </c>
      <c r="L33" s="19">
        <f t="shared" si="8"/>
        <v>2.2082018927444795</v>
      </c>
      <c r="M33" s="26">
        <f>100*I33/B33</f>
        <v>12.907608695652174</v>
      </c>
      <c r="N33" s="19">
        <f t="shared" ref="N33" si="9">100*J33/C33</f>
        <v>16.403785488958992</v>
      </c>
    </row>
    <row r="34" spans="1:14" ht="21" customHeight="1" x14ac:dyDescent="0.25">
      <c r="A34" s="10" t="s">
        <v>14555</v>
      </c>
      <c r="B34" s="24">
        <v>2875</v>
      </c>
      <c r="C34" s="12">
        <v>2775</v>
      </c>
      <c r="D34" s="19">
        <f>100*(C34/B34-1)</f>
        <v>-3.4782608695652195</v>
      </c>
      <c r="E34" s="17">
        <v>1.3771018434782549</v>
      </c>
      <c r="F34" s="17">
        <v>1.3565338738738677</v>
      </c>
      <c r="G34" s="24">
        <v>59</v>
      </c>
      <c r="H34" s="12">
        <v>52</v>
      </c>
      <c r="I34" s="24">
        <v>446</v>
      </c>
      <c r="J34" s="12">
        <v>353</v>
      </c>
      <c r="K34" s="26">
        <f t="shared" si="8"/>
        <v>2.0521739130434784</v>
      </c>
      <c r="L34" s="19">
        <f t="shared" si="8"/>
        <v>1.8738738738738738</v>
      </c>
      <c r="M34" s="26">
        <f>100*I34/B34</f>
        <v>15.513043478260869</v>
      </c>
      <c r="N34" s="19">
        <f>100*J34/C34</f>
        <v>12.72072072072072</v>
      </c>
    </row>
    <row r="35" spans="1:14" ht="21" customHeight="1" x14ac:dyDescent="0.25">
      <c r="A35" s="13" t="s">
        <v>14556</v>
      </c>
      <c r="B35" s="30">
        <v>1223</v>
      </c>
      <c r="C35" s="14">
        <v>1034</v>
      </c>
      <c r="D35" s="142">
        <f>100*(C35/B35-1)</f>
        <v>-15.453802125919868</v>
      </c>
      <c r="E35" s="148">
        <v>1.3679197874080087</v>
      </c>
      <c r="F35" s="148">
        <v>1.3409866537717541</v>
      </c>
      <c r="G35" s="30">
        <v>28</v>
      </c>
      <c r="H35" s="14">
        <v>23</v>
      </c>
      <c r="I35" s="30">
        <v>182</v>
      </c>
      <c r="J35" s="14">
        <v>136</v>
      </c>
      <c r="K35" s="159">
        <f t="shared" si="8"/>
        <v>2.2894521668029437</v>
      </c>
      <c r="L35" s="142">
        <f t="shared" si="8"/>
        <v>2.2243713733075436</v>
      </c>
      <c r="M35" s="159">
        <f>100*I35/B35</f>
        <v>14.881439084219133</v>
      </c>
      <c r="N35" s="142">
        <f>100*J35/C35</f>
        <v>13.152804642166345</v>
      </c>
    </row>
  </sheetData>
  <mergeCells count="32">
    <mergeCell ref="A22:A23"/>
    <mergeCell ref="B22:D22"/>
    <mergeCell ref="A1:N1"/>
    <mergeCell ref="A10:N10"/>
    <mergeCell ref="A20:N20"/>
    <mergeCell ref="B12:D12"/>
    <mergeCell ref="E12:F12"/>
    <mergeCell ref="G12:H12"/>
    <mergeCell ref="I12:J12"/>
    <mergeCell ref="K12:L12"/>
    <mergeCell ref="M12:N12"/>
    <mergeCell ref="A12:A13"/>
    <mergeCell ref="A3:A4"/>
    <mergeCell ref="B3:D3"/>
    <mergeCell ref="G3:H3"/>
    <mergeCell ref="I3:J3"/>
    <mergeCell ref="K3:L3"/>
    <mergeCell ref="M3:N3"/>
    <mergeCell ref="E22:F22"/>
    <mergeCell ref="G22:H22"/>
    <mergeCell ref="I22:J22"/>
    <mergeCell ref="K22:L22"/>
    <mergeCell ref="M22:N22"/>
    <mergeCell ref="E3:F3"/>
    <mergeCell ref="A28:N28"/>
    <mergeCell ref="A30:A31"/>
    <mergeCell ref="B30:D30"/>
    <mergeCell ref="E30:F30"/>
    <mergeCell ref="G30:H30"/>
    <mergeCell ref="I30:J30"/>
    <mergeCell ref="K30:L30"/>
    <mergeCell ref="M30:N30"/>
  </mergeCells>
  <conditionalFormatting sqref="D6:D8">
    <cfRule type="dataBar" priority="18">
      <dataBar>
        <cfvo type="min"/>
        <cfvo type="max"/>
        <color rgb="FF63C384"/>
      </dataBar>
      <extLst>
        <ext xmlns:x14="http://schemas.microsoft.com/office/spreadsheetml/2009/9/main" uri="{B025F937-C7B1-47D3-B67F-A62EFF666E3E}">
          <x14:id>{F0BF64FE-3B07-4C71-A9FF-4A13FD7681BC}</x14:id>
        </ext>
      </extLst>
    </cfRule>
  </conditionalFormatting>
  <conditionalFormatting sqref="D14:D16">
    <cfRule type="dataBar" priority="5">
      <dataBar>
        <cfvo type="min"/>
        <cfvo type="max"/>
        <color rgb="FF63C384"/>
      </dataBar>
      <extLst>
        <ext xmlns:x14="http://schemas.microsoft.com/office/spreadsheetml/2009/9/main" uri="{B025F937-C7B1-47D3-B67F-A62EFF666E3E}">
          <x14:id>{D09C3932-8934-4E97-A121-A92BAA55A009}</x14:id>
        </ext>
      </extLst>
    </cfRule>
  </conditionalFormatting>
  <conditionalFormatting sqref="D17">
    <cfRule type="dataBar" priority="4">
      <dataBar>
        <cfvo type="min"/>
        <cfvo type="max"/>
        <color rgb="FF63C384"/>
      </dataBar>
      <extLst>
        <ext xmlns:x14="http://schemas.microsoft.com/office/spreadsheetml/2009/9/main" uri="{B025F937-C7B1-47D3-B67F-A62EFF666E3E}">
          <x14:id>{36994A2E-D6B7-4476-AA3F-105921545BA8}</x14:id>
        </ext>
      </extLst>
    </cfRule>
  </conditionalFormatting>
  <conditionalFormatting sqref="D24:D26">
    <cfRule type="dataBar" priority="19">
      <dataBar>
        <cfvo type="min"/>
        <cfvo type="max"/>
        <color rgb="FF63C384"/>
      </dataBar>
      <extLst>
        <ext xmlns:x14="http://schemas.microsoft.com/office/spreadsheetml/2009/9/main" uri="{B025F937-C7B1-47D3-B67F-A62EFF666E3E}">
          <x14:id>{D9FCB65B-6C55-426D-86F1-D7D5B63085B0}</x14:id>
        </ext>
      </extLst>
    </cfRule>
  </conditionalFormatting>
  <conditionalFormatting sqref="D32:D34">
    <cfRule type="dataBar" priority="2">
      <dataBar>
        <cfvo type="min"/>
        <cfvo type="max"/>
        <color rgb="FF63C384"/>
      </dataBar>
      <extLst>
        <ext xmlns:x14="http://schemas.microsoft.com/office/spreadsheetml/2009/9/main" uri="{B025F937-C7B1-47D3-B67F-A62EFF666E3E}">
          <x14:id>{A79CB364-DDEB-4803-B9DE-BCF5B334EB3B}</x14:id>
        </ext>
      </extLst>
    </cfRule>
  </conditionalFormatting>
  <conditionalFormatting sqref="D35">
    <cfRule type="dataBar" priority="1">
      <dataBar>
        <cfvo type="min"/>
        <cfvo type="max"/>
        <color rgb="FF63C384"/>
      </dataBar>
      <extLst>
        <ext xmlns:x14="http://schemas.microsoft.com/office/spreadsheetml/2009/9/main" uri="{B025F937-C7B1-47D3-B67F-A62EFF666E3E}">
          <x14:id>{CF647C44-6D79-40EE-B6A5-2815CE3E543C}</x14:id>
        </ext>
      </extLst>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F0BF64FE-3B07-4C71-A9FF-4A13FD7681BC}">
            <x14:dataBar minLength="0" maxLength="100" border="1" negativeBarBorderColorSameAsPositive="0">
              <x14:cfvo type="autoMin"/>
              <x14:cfvo type="autoMax"/>
              <x14:borderColor rgb="FF63C384"/>
              <x14:negativeFillColor rgb="FFFF0000"/>
              <x14:negativeBorderColor rgb="FFFF0000"/>
              <x14:axisColor rgb="FF000000"/>
            </x14:dataBar>
          </x14:cfRule>
          <xm:sqref>D6:D8</xm:sqref>
        </x14:conditionalFormatting>
        <x14:conditionalFormatting xmlns:xm="http://schemas.microsoft.com/office/excel/2006/main">
          <x14:cfRule type="dataBar" id="{D09C3932-8934-4E97-A121-A92BAA55A009}">
            <x14:dataBar minLength="0" maxLength="100" border="1" negativeBarBorderColorSameAsPositive="0">
              <x14:cfvo type="autoMin"/>
              <x14:cfvo type="autoMax"/>
              <x14:borderColor rgb="FF63C384"/>
              <x14:negativeFillColor rgb="FFFF0000"/>
              <x14:negativeBorderColor rgb="FFFF0000"/>
              <x14:axisColor rgb="FF000000"/>
            </x14:dataBar>
          </x14:cfRule>
          <xm:sqref>D14:D16</xm:sqref>
        </x14:conditionalFormatting>
        <x14:conditionalFormatting xmlns:xm="http://schemas.microsoft.com/office/excel/2006/main">
          <x14:cfRule type="dataBar" id="{36994A2E-D6B7-4476-AA3F-105921545BA8}">
            <x14:dataBar minLength="0" maxLength="100" border="1" negativeBarBorderColorSameAsPositive="0">
              <x14:cfvo type="autoMin"/>
              <x14:cfvo type="autoMax"/>
              <x14:borderColor rgb="FF63C384"/>
              <x14:negativeFillColor rgb="FFFF0000"/>
              <x14:negativeBorderColor rgb="FFFF0000"/>
              <x14:axisColor rgb="FF000000"/>
            </x14:dataBar>
          </x14:cfRule>
          <xm:sqref>D17</xm:sqref>
        </x14:conditionalFormatting>
        <x14:conditionalFormatting xmlns:xm="http://schemas.microsoft.com/office/excel/2006/main">
          <x14:cfRule type="dataBar" id="{D9FCB65B-6C55-426D-86F1-D7D5B63085B0}">
            <x14:dataBar minLength="0" maxLength="100" border="1" negativeBarBorderColorSameAsPositive="0">
              <x14:cfvo type="autoMin"/>
              <x14:cfvo type="autoMax"/>
              <x14:borderColor rgb="FF63C384"/>
              <x14:negativeFillColor rgb="FFFF0000"/>
              <x14:negativeBorderColor rgb="FFFF0000"/>
              <x14:axisColor rgb="FF000000"/>
            </x14:dataBar>
          </x14:cfRule>
          <xm:sqref>D24:D26</xm:sqref>
        </x14:conditionalFormatting>
        <x14:conditionalFormatting xmlns:xm="http://schemas.microsoft.com/office/excel/2006/main">
          <x14:cfRule type="dataBar" id="{A79CB364-DDEB-4803-B9DE-BCF5B334EB3B}">
            <x14:dataBar minLength="0" maxLength="100" border="1" negativeBarBorderColorSameAsPositive="0">
              <x14:cfvo type="autoMin"/>
              <x14:cfvo type="autoMax"/>
              <x14:borderColor rgb="FF63C384"/>
              <x14:negativeFillColor rgb="FFFF0000"/>
              <x14:negativeBorderColor rgb="FFFF0000"/>
              <x14:axisColor rgb="FF000000"/>
            </x14:dataBar>
          </x14:cfRule>
          <xm:sqref>D32:D34</xm:sqref>
        </x14:conditionalFormatting>
        <x14:conditionalFormatting xmlns:xm="http://schemas.microsoft.com/office/excel/2006/main">
          <x14:cfRule type="dataBar" id="{CF647C44-6D79-40EE-B6A5-2815CE3E543C}">
            <x14:dataBar minLength="0" maxLength="100" border="1" negativeBarBorderColorSameAsPositive="0">
              <x14:cfvo type="autoMin"/>
              <x14:cfvo type="autoMax"/>
              <x14:borderColor rgb="FF63C384"/>
              <x14:negativeFillColor rgb="FFFF0000"/>
              <x14:negativeBorderColor rgb="FFFF0000"/>
              <x14:axisColor rgb="FF000000"/>
            </x14:dataBar>
          </x14:cfRule>
          <xm:sqref>D35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G2089"/>
  <sheetViews>
    <sheetView zoomScaleNormal="100" workbookViewId="0">
      <pane ySplit="1" topLeftCell="A2" activePane="bottomLeft" state="frozen"/>
      <selection pane="bottomLeft" activeCell="N25" sqref="N25"/>
    </sheetView>
  </sheetViews>
  <sheetFormatPr baseColWidth="10" defaultColWidth="11.5703125" defaultRowHeight="12.75" x14ac:dyDescent="0.25"/>
  <cols>
    <col min="1" max="1" width="53.42578125" style="21" customWidth="1"/>
    <col min="2" max="2" width="10.42578125" style="205" customWidth="1"/>
    <col min="3" max="3" width="10.7109375" style="205" customWidth="1"/>
    <col min="4" max="4" width="11.42578125" style="205" customWidth="1"/>
    <col min="5" max="5" width="11.5703125" style="205" customWidth="1"/>
    <col min="6" max="6" width="12" style="205" customWidth="1"/>
    <col min="7" max="7" width="17.85546875" style="21" customWidth="1"/>
    <col min="8" max="16384" width="11.5703125" style="21"/>
  </cols>
  <sheetData>
    <row r="1" spans="1:7" s="372" customFormat="1" ht="51" x14ac:dyDescent="0.25">
      <c r="A1" s="375" t="s">
        <v>0</v>
      </c>
      <c r="B1" s="376" t="s">
        <v>1</v>
      </c>
      <c r="C1" s="376" t="s">
        <v>14550</v>
      </c>
      <c r="D1" s="376" t="s">
        <v>2</v>
      </c>
      <c r="E1" s="376" t="s">
        <v>3</v>
      </c>
      <c r="F1" s="376" t="s">
        <v>4</v>
      </c>
    </row>
    <row r="2" spans="1:7" x14ac:dyDescent="0.2">
      <c r="A2" s="347" t="s">
        <v>3922</v>
      </c>
      <c r="B2" s="368">
        <v>2897</v>
      </c>
      <c r="C2" s="266">
        <v>89.718179002787252</v>
      </c>
      <c r="D2" s="266">
        <v>2.2972209527096901</v>
      </c>
      <c r="E2" s="266">
        <v>3.5899206075250198</v>
      </c>
      <c r="F2" s="268">
        <v>17.121159820503902</v>
      </c>
      <c r="G2" s="316" t="s">
        <v>7019</v>
      </c>
    </row>
    <row r="3" spans="1:7" x14ac:dyDescent="0.2">
      <c r="A3" s="347" t="s">
        <v>272</v>
      </c>
      <c r="B3" s="368">
        <v>1695</v>
      </c>
      <c r="C3" s="266">
        <v>52.493031898420561</v>
      </c>
      <c r="D3" s="266">
        <v>2.3618237758112</v>
      </c>
      <c r="E3" s="266">
        <v>3.1268436578170999</v>
      </c>
      <c r="F3" s="268">
        <v>13.569321533923301</v>
      </c>
      <c r="G3" s="205" t="s">
        <v>597</v>
      </c>
    </row>
    <row r="4" spans="1:7" x14ac:dyDescent="0.2">
      <c r="A4" s="347" t="s">
        <v>25</v>
      </c>
      <c r="B4" s="368">
        <v>1611</v>
      </c>
      <c r="C4" s="266">
        <v>49.891607308764321</v>
      </c>
      <c r="D4" s="266">
        <v>2.3586438857852201</v>
      </c>
      <c r="E4" s="266">
        <v>3.3519553072625698</v>
      </c>
      <c r="F4" s="268">
        <v>16.697703289882</v>
      </c>
    </row>
    <row r="5" spans="1:7" x14ac:dyDescent="0.2">
      <c r="A5" s="347" t="s">
        <v>62</v>
      </c>
      <c r="B5" s="368">
        <v>1545</v>
      </c>
      <c r="C5" s="266">
        <v>47.847630845462987</v>
      </c>
      <c r="D5" s="266">
        <v>2.4280663430420701</v>
      </c>
      <c r="E5" s="266">
        <v>3.36569579288025</v>
      </c>
      <c r="F5" s="268">
        <v>15.0161812297734</v>
      </c>
    </row>
    <row r="6" spans="1:7" x14ac:dyDescent="0.2">
      <c r="A6" s="347" t="s">
        <v>29</v>
      </c>
      <c r="B6" s="368">
        <v>1301</v>
      </c>
      <c r="C6" s="266">
        <v>40.291111799318671</v>
      </c>
      <c r="D6" s="266">
        <v>2.2759127594158302</v>
      </c>
      <c r="E6" s="266">
        <v>4.15065334358186</v>
      </c>
      <c r="F6" s="268">
        <v>19.677171406610299</v>
      </c>
    </row>
    <row r="7" spans="1:7" x14ac:dyDescent="0.2">
      <c r="A7" s="347" t="s">
        <v>26</v>
      </c>
      <c r="B7" s="368">
        <v>491</v>
      </c>
      <c r="C7" s="266">
        <v>15.205946113347785</v>
      </c>
      <c r="D7" s="266">
        <v>2.5815006109979599</v>
      </c>
      <c r="E7" s="266">
        <v>6.1099796334012204</v>
      </c>
      <c r="F7" s="268">
        <v>24.643584521384899</v>
      </c>
    </row>
    <row r="8" spans="1:7" x14ac:dyDescent="0.2">
      <c r="A8" s="347" t="s">
        <v>3919</v>
      </c>
      <c r="B8" s="368">
        <v>380</v>
      </c>
      <c r="C8" s="266">
        <v>11.768349334159183</v>
      </c>
      <c r="D8" s="266">
        <v>2.7214</v>
      </c>
      <c r="E8" s="266">
        <v>4.2105263157894699</v>
      </c>
      <c r="F8" s="268">
        <v>21.315789473684202</v>
      </c>
    </row>
    <row r="9" spans="1:7" x14ac:dyDescent="0.2">
      <c r="A9" s="347" t="s">
        <v>5011</v>
      </c>
      <c r="B9" s="368">
        <v>364</v>
      </c>
      <c r="C9" s="266">
        <v>11.272839888510374</v>
      </c>
      <c r="D9" s="266">
        <v>2.38964175824175</v>
      </c>
      <c r="E9" s="266">
        <v>6.5934065934065904</v>
      </c>
      <c r="F9" s="268">
        <v>24.450549450549399</v>
      </c>
    </row>
    <row r="10" spans="1:7" x14ac:dyDescent="0.2">
      <c r="A10" s="347" t="s">
        <v>58</v>
      </c>
      <c r="B10" s="368">
        <v>277</v>
      </c>
      <c r="C10" s="266">
        <v>8.5785072777949836</v>
      </c>
      <c r="D10" s="266">
        <v>1.7096267148014399</v>
      </c>
      <c r="E10" s="266">
        <v>4.3321299638989101</v>
      </c>
      <c r="F10" s="268">
        <v>19.494584837545101</v>
      </c>
    </row>
    <row r="11" spans="1:7" x14ac:dyDescent="0.2">
      <c r="A11" s="347" t="s">
        <v>3268</v>
      </c>
      <c r="B11" s="368">
        <v>267</v>
      </c>
      <c r="C11" s="266">
        <v>8.2688138742644792</v>
      </c>
      <c r="D11" s="266">
        <v>3.3884696629213402</v>
      </c>
      <c r="E11" s="266">
        <v>7.8651685393258397</v>
      </c>
      <c r="F11" s="268">
        <v>30.337078651685299</v>
      </c>
    </row>
    <row r="12" spans="1:7" x14ac:dyDescent="0.2">
      <c r="A12" s="347" t="s">
        <v>5012</v>
      </c>
      <c r="B12" s="368">
        <v>243</v>
      </c>
      <c r="C12" s="266">
        <v>7.5255497057912661</v>
      </c>
      <c r="D12" s="266">
        <v>2.8019971193415598</v>
      </c>
      <c r="E12" s="266">
        <v>7.4074074074074003</v>
      </c>
      <c r="F12" s="268">
        <v>28.395061728395</v>
      </c>
    </row>
    <row r="13" spans="1:7" x14ac:dyDescent="0.2">
      <c r="A13" s="347" t="s">
        <v>3920</v>
      </c>
      <c r="B13" s="368">
        <v>207</v>
      </c>
      <c r="C13" s="266">
        <v>6.4106534530814496</v>
      </c>
      <c r="D13" s="266">
        <v>2.6410652173912998</v>
      </c>
      <c r="E13" s="266">
        <v>6.7632850241545803</v>
      </c>
      <c r="F13" s="268">
        <v>26.570048309178699</v>
      </c>
    </row>
    <row r="14" spans="1:7" x14ac:dyDescent="0.2">
      <c r="A14" s="347" t="s">
        <v>780</v>
      </c>
      <c r="B14" s="368">
        <v>199</v>
      </c>
      <c r="C14" s="266">
        <v>6.1628987302570462</v>
      </c>
      <c r="D14" s="266">
        <v>2.21660552763819</v>
      </c>
      <c r="E14" s="266">
        <v>7.0351758793969799</v>
      </c>
      <c r="F14" s="268">
        <v>29.145728643216</v>
      </c>
    </row>
    <row r="15" spans="1:7" x14ac:dyDescent="0.2">
      <c r="A15" s="347" t="s">
        <v>27</v>
      </c>
      <c r="B15" s="368">
        <v>198</v>
      </c>
      <c r="C15" s="266">
        <v>6.1319293899039948</v>
      </c>
      <c r="D15" s="266">
        <v>2.4781570707070699</v>
      </c>
      <c r="E15" s="266">
        <v>7.5757575757575699</v>
      </c>
      <c r="F15" s="268">
        <v>18.181818181818102</v>
      </c>
    </row>
    <row r="16" spans="1:7" x14ac:dyDescent="0.2">
      <c r="A16" s="347" t="s">
        <v>2683</v>
      </c>
      <c r="B16" s="368">
        <v>174</v>
      </c>
      <c r="C16" s="266">
        <v>5.3886652214307835</v>
      </c>
      <c r="D16" s="266">
        <v>2.6633994252873499</v>
      </c>
      <c r="E16" s="266">
        <v>5.1724137931034404</v>
      </c>
      <c r="F16" s="268">
        <v>24.137931034482701</v>
      </c>
    </row>
    <row r="17" spans="1:6" x14ac:dyDescent="0.2">
      <c r="A17" s="347" t="s">
        <v>34</v>
      </c>
      <c r="B17" s="368">
        <v>157</v>
      </c>
      <c r="C17" s="266">
        <v>4.8621864354289253</v>
      </c>
      <c r="D17" s="266">
        <v>3.6923235668789798</v>
      </c>
      <c r="E17" s="266">
        <v>8.9171974522292992</v>
      </c>
      <c r="F17" s="268">
        <v>26.114649681528601</v>
      </c>
    </row>
    <row r="18" spans="1:6" x14ac:dyDescent="0.2">
      <c r="A18" s="347" t="s">
        <v>174</v>
      </c>
      <c r="B18" s="368">
        <v>144</v>
      </c>
      <c r="C18" s="266">
        <v>4.4595850108392687</v>
      </c>
      <c r="D18" s="266">
        <v>2.8948527777777699</v>
      </c>
      <c r="E18" s="266">
        <v>9.0277777777777697</v>
      </c>
      <c r="F18" s="268">
        <v>22.9166666666666</v>
      </c>
    </row>
    <row r="19" spans="1:6" x14ac:dyDescent="0.2">
      <c r="A19" s="347" t="s">
        <v>2685</v>
      </c>
      <c r="B19" s="368">
        <v>128</v>
      </c>
      <c r="C19" s="266">
        <v>3.9640755651904613</v>
      </c>
      <c r="D19" s="266">
        <v>2.3466148437499998</v>
      </c>
      <c r="E19" s="266">
        <v>6.25</v>
      </c>
      <c r="F19" s="268">
        <v>29.6875</v>
      </c>
    </row>
    <row r="20" spans="1:6" x14ac:dyDescent="0.2">
      <c r="A20" s="347" t="s">
        <v>38</v>
      </c>
      <c r="B20" s="368">
        <v>124</v>
      </c>
      <c r="C20" s="266">
        <v>3.8401982037782596</v>
      </c>
      <c r="D20" s="266">
        <v>3.00664032258064</v>
      </c>
      <c r="E20" s="266">
        <v>6.4516129032257998</v>
      </c>
      <c r="F20" s="268">
        <v>24.193548387096701</v>
      </c>
    </row>
    <row r="21" spans="1:6" x14ac:dyDescent="0.2">
      <c r="A21" s="361" t="s">
        <v>32</v>
      </c>
      <c r="B21" s="373">
        <v>122</v>
      </c>
      <c r="C21" s="269">
        <v>3.7782595230721583</v>
      </c>
      <c r="D21" s="269">
        <v>3.5568155737704901</v>
      </c>
      <c r="E21" s="269">
        <v>7.3770491803278597</v>
      </c>
      <c r="F21" s="270">
        <v>35.245901639344197</v>
      </c>
    </row>
    <row r="22" spans="1:6" x14ac:dyDescent="0.2">
      <c r="A22" s="351" t="s">
        <v>134</v>
      </c>
      <c r="B22" s="351">
        <v>119</v>
      </c>
      <c r="C22" s="266">
        <v>3.6853515020130074</v>
      </c>
      <c r="D22" s="374">
        <v>1.99366134453781</v>
      </c>
      <c r="E22" s="374">
        <v>5.8823529411764701</v>
      </c>
      <c r="F22" s="374">
        <v>21.848739495798299</v>
      </c>
    </row>
    <row r="23" spans="1:6" x14ac:dyDescent="0.2">
      <c r="A23" s="351" t="s">
        <v>1195</v>
      </c>
      <c r="B23" s="351">
        <v>115</v>
      </c>
      <c r="C23" s="266">
        <v>3.5614741406008052</v>
      </c>
      <c r="D23" s="374">
        <v>2.0294113043478199</v>
      </c>
      <c r="E23" s="374">
        <v>3.4782608695652102</v>
      </c>
      <c r="F23" s="374">
        <v>22.6086956521739</v>
      </c>
    </row>
    <row r="24" spans="1:6" x14ac:dyDescent="0.2">
      <c r="A24" s="351" t="s">
        <v>2684</v>
      </c>
      <c r="B24" s="351">
        <v>111</v>
      </c>
      <c r="C24" s="266">
        <v>3.4375967791886035</v>
      </c>
      <c r="D24" s="374">
        <v>10.7833774774774</v>
      </c>
      <c r="E24" s="374">
        <v>3.6036036036036001</v>
      </c>
      <c r="F24" s="374">
        <v>21.6216216216216</v>
      </c>
    </row>
    <row r="25" spans="1:6" x14ac:dyDescent="0.2">
      <c r="A25" s="351" t="s">
        <v>35</v>
      </c>
      <c r="B25" s="351">
        <v>110</v>
      </c>
      <c r="C25" s="266">
        <v>3.4066274388355531</v>
      </c>
      <c r="D25" s="374">
        <v>2.0875709090908998</v>
      </c>
      <c r="E25" s="374">
        <v>4.5454545454545396</v>
      </c>
      <c r="F25" s="374">
        <v>23.636363636363601</v>
      </c>
    </row>
    <row r="26" spans="1:6" x14ac:dyDescent="0.2">
      <c r="A26" s="351" t="s">
        <v>49</v>
      </c>
      <c r="B26" s="351">
        <v>104</v>
      </c>
      <c r="C26" s="266">
        <v>3.22081139671725</v>
      </c>
      <c r="D26" s="374">
        <v>2.80806538461538</v>
      </c>
      <c r="E26" s="374">
        <v>4.8076923076923004</v>
      </c>
      <c r="F26" s="374">
        <v>17.307692307692299</v>
      </c>
    </row>
    <row r="27" spans="1:6" x14ac:dyDescent="0.2">
      <c r="A27" s="351" t="s">
        <v>44</v>
      </c>
      <c r="B27" s="351">
        <v>103</v>
      </c>
      <c r="C27" s="266">
        <v>3.1898420563641992</v>
      </c>
      <c r="D27" s="374">
        <v>2.0008203883495099</v>
      </c>
      <c r="E27" s="374">
        <v>2.9126213592233001</v>
      </c>
      <c r="F27" s="374">
        <v>22.330097087378601</v>
      </c>
    </row>
    <row r="28" spans="1:6" x14ac:dyDescent="0.2">
      <c r="A28" s="351" t="s">
        <v>98</v>
      </c>
      <c r="B28" s="351">
        <v>101</v>
      </c>
      <c r="C28" s="266">
        <v>3.1279033756580983</v>
      </c>
      <c r="D28" s="374">
        <v>2.10834851485148</v>
      </c>
      <c r="E28" s="374">
        <v>3.9603960396039599</v>
      </c>
      <c r="F28" s="374">
        <v>28.712871287128699</v>
      </c>
    </row>
    <row r="29" spans="1:6" x14ac:dyDescent="0.2">
      <c r="A29" s="351" t="s">
        <v>185</v>
      </c>
      <c r="B29" s="351">
        <v>99</v>
      </c>
      <c r="C29" s="266">
        <v>3.0659646949519974</v>
      </c>
      <c r="D29" s="374">
        <v>1.1745171717171701</v>
      </c>
      <c r="E29" s="374">
        <v>1.0101010101010099</v>
      </c>
      <c r="F29" s="374">
        <v>11.1111111111111</v>
      </c>
    </row>
    <row r="30" spans="1:6" x14ac:dyDescent="0.2">
      <c r="A30" s="351" t="s">
        <v>3925</v>
      </c>
      <c r="B30" s="351">
        <v>99</v>
      </c>
      <c r="C30" s="266">
        <v>3.0659646949519974</v>
      </c>
      <c r="D30" s="374">
        <v>1.1745171717171701</v>
      </c>
      <c r="E30" s="374">
        <v>1.0101010101010099</v>
      </c>
      <c r="F30" s="374">
        <v>11.1111111111111</v>
      </c>
    </row>
    <row r="31" spans="1:6" x14ac:dyDescent="0.2">
      <c r="A31" s="351" t="s">
        <v>30</v>
      </c>
      <c r="B31" s="351">
        <v>99</v>
      </c>
      <c r="C31" s="266">
        <v>3.0659646949519974</v>
      </c>
      <c r="D31" s="374">
        <v>2.2654505050505001</v>
      </c>
      <c r="E31" s="374">
        <v>7.0707070707070701</v>
      </c>
      <c r="F31" s="374">
        <v>27.272727272727199</v>
      </c>
    </row>
    <row r="32" spans="1:6" x14ac:dyDescent="0.2">
      <c r="A32" s="351" t="s">
        <v>95</v>
      </c>
      <c r="B32" s="351">
        <v>95</v>
      </c>
      <c r="C32" s="266">
        <v>2.9420873335397957</v>
      </c>
      <c r="D32" s="374">
        <v>1.6783052631578901</v>
      </c>
      <c r="E32" s="374">
        <v>6.3157894736842097</v>
      </c>
      <c r="F32" s="374">
        <v>15.789473684210501</v>
      </c>
    </row>
    <row r="33" spans="1:6" x14ac:dyDescent="0.2">
      <c r="A33" s="351" t="s">
        <v>2686</v>
      </c>
      <c r="B33" s="351">
        <v>92</v>
      </c>
      <c r="C33" s="266">
        <v>2.8491793124806439</v>
      </c>
      <c r="D33" s="374">
        <v>2.2318152173913002</v>
      </c>
      <c r="E33" s="374">
        <v>8.6956521739130395</v>
      </c>
      <c r="F33" s="374">
        <v>30.434782608695599</v>
      </c>
    </row>
    <row r="34" spans="1:6" x14ac:dyDescent="0.2">
      <c r="A34" s="351" t="s">
        <v>3921</v>
      </c>
      <c r="B34" s="351">
        <v>86</v>
      </c>
      <c r="C34" s="266">
        <v>2.6633632703623413</v>
      </c>
      <c r="D34" s="374">
        <v>2.8680418604651101</v>
      </c>
      <c r="E34" s="374">
        <v>5.81395348837209</v>
      </c>
      <c r="F34" s="374">
        <v>27.906976744186</v>
      </c>
    </row>
    <row r="35" spans="1:6" x14ac:dyDescent="0.2">
      <c r="A35" s="351" t="s">
        <v>41</v>
      </c>
      <c r="B35" s="351">
        <v>85</v>
      </c>
      <c r="C35" s="266">
        <v>2.6323939300092905</v>
      </c>
      <c r="D35" s="374">
        <v>1.59443411764705</v>
      </c>
      <c r="E35" s="374">
        <v>2.3529411764705799</v>
      </c>
      <c r="F35" s="374">
        <v>21.176470588235201</v>
      </c>
    </row>
    <row r="36" spans="1:6" x14ac:dyDescent="0.2">
      <c r="A36" s="351" t="s">
        <v>3924</v>
      </c>
      <c r="B36" s="351">
        <v>83</v>
      </c>
      <c r="C36" s="266">
        <v>2.57045524930319</v>
      </c>
      <c r="D36" s="374">
        <v>2.2723421686746899</v>
      </c>
      <c r="E36" s="374">
        <v>6.0240963855421601</v>
      </c>
      <c r="F36" s="374">
        <v>24.096385542168601</v>
      </c>
    </row>
    <row r="37" spans="1:6" x14ac:dyDescent="0.2">
      <c r="A37" s="351" t="s">
        <v>107</v>
      </c>
      <c r="B37" s="351">
        <v>82</v>
      </c>
      <c r="C37" s="266">
        <v>2.5394859089501396</v>
      </c>
      <c r="D37" s="374">
        <v>1.93706707317073</v>
      </c>
      <c r="E37" s="374">
        <v>3.6585365853658498</v>
      </c>
      <c r="F37" s="374">
        <v>24.390243902439</v>
      </c>
    </row>
    <row r="38" spans="1:6" x14ac:dyDescent="0.2">
      <c r="A38" s="351" t="s">
        <v>7267</v>
      </c>
      <c r="B38" s="351">
        <v>82</v>
      </c>
      <c r="C38" s="266">
        <v>2.5394859089501396</v>
      </c>
      <c r="D38" s="374">
        <v>1.33714512195122</v>
      </c>
      <c r="E38" s="374">
        <v>1.2195121951219501</v>
      </c>
      <c r="F38" s="374">
        <v>18.292682926829201</v>
      </c>
    </row>
    <row r="39" spans="1:6" x14ac:dyDescent="0.2">
      <c r="A39" s="351" t="s">
        <v>2688</v>
      </c>
      <c r="B39" s="351">
        <v>76</v>
      </c>
      <c r="C39" s="266">
        <v>2.3536698668318365</v>
      </c>
      <c r="D39" s="374">
        <v>1.2385171052631501</v>
      </c>
      <c r="E39" s="374">
        <v>0</v>
      </c>
      <c r="F39" s="374">
        <v>13.157894736842101</v>
      </c>
    </row>
    <row r="40" spans="1:6" x14ac:dyDescent="0.2">
      <c r="A40" s="351" t="s">
        <v>24</v>
      </c>
      <c r="B40" s="351">
        <v>76</v>
      </c>
      <c r="C40" s="266">
        <v>2.3536698668318365</v>
      </c>
      <c r="D40" s="374">
        <v>2.9656092105263099</v>
      </c>
      <c r="E40" s="374">
        <v>6.5789473684210504</v>
      </c>
      <c r="F40" s="374">
        <v>28.947368421052602</v>
      </c>
    </row>
    <row r="41" spans="1:6" x14ac:dyDescent="0.2">
      <c r="A41" s="351" t="s">
        <v>4627</v>
      </c>
      <c r="B41" s="351">
        <v>75</v>
      </c>
      <c r="C41" s="266">
        <v>2.3227005264787861</v>
      </c>
      <c r="D41" s="374">
        <v>1.6138600000000001</v>
      </c>
      <c r="E41" s="374">
        <v>2.6666666666666599</v>
      </c>
      <c r="F41" s="374">
        <v>24</v>
      </c>
    </row>
    <row r="42" spans="1:6" x14ac:dyDescent="0.2">
      <c r="A42" s="351" t="s">
        <v>52</v>
      </c>
      <c r="B42" s="351">
        <v>75</v>
      </c>
      <c r="C42" s="266">
        <v>2.3227005264787861</v>
      </c>
      <c r="D42" s="374">
        <v>4.6190946666666601</v>
      </c>
      <c r="E42" s="374">
        <v>13.3333333333333</v>
      </c>
      <c r="F42" s="374">
        <v>44</v>
      </c>
    </row>
    <row r="43" spans="1:6" x14ac:dyDescent="0.2">
      <c r="A43" s="351" t="s">
        <v>3937</v>
      </c>
      <c r="B43" s="351">
        <v>72</v>
      </c>
      <c r="C43" s="266">
        <v>2.2297925054196344</v>
      </c>
      <c r="D43" s="374">
        <v>2.2913749999999999</v>
      </c>
      <c r="E43" s="374">
        <v>5.55555555555555</v>
      </c>
      <c r="F43" s="374">
        <v>27.7777777777777</v>
      </c>
    </row>
    <row r="44" spans="1:6" x14ac:dyDescent="0.2">
      <c r="A44" s="351" t="s">
        <v>48</v>
      </c>
      <c r="B44" s="351">
        <v>71</v>
      </c>
      <c r="C44" s="266">
        <v>2.1988231650665839</v>
      </c>
      <c r="D44" s="374">
        <v>1.96804788732394</v>
      </c>
      <c r="E44" s="374">
        <v>4.2253521126760498</v>
      </c>
      <c r="F44" s="374">
        <v>22.5352112676056</v>
      </c>
    </row>
    <row r="45" spans="1:6" x14ac:dyDescent="0.2">
      <c r="A45" s="351" t="s">
        <v>136</v>
      </c>
      <c r="B45" s="351">
        <v>69</v>
      </c>
      <c r="C45" s="266">
        <v>2.1368844843604831</v>
      </c>
      <c r="D45" s="374">
        <v>1.8933855072463699</v>
      </c>
      <c r="E45" s="374">
        <v>4.3478260869565197</v>
      </c>
      <c r="F45" s="374">
        <v>26.086956521739101</v>
      </c>
    </row>
    <row r="46" spans="1:6" x14ac:dyDescent="0.2">
      <c r="A46" s="351" t="s">
        <v>7021</v>
      </c>
      <c r="B46" s="351">
        <v>68</v>
      </c>
      <c r="C46" s="266">
        <v>2.1059151440074326</v>
      </c>
      <c r="D46" s="374">
        <v>2.5575367647058802</v>
      </c>
      <c r="E46" s="374">
        <v>10.294117647058799</v>
      </c>
      <c r="F46" s="374">
        <v>33.823529411764703</v>
      </c>
    </row>
    <row r="47" spans="1:6" x14ac:dyDescent="0.2">
      <c r="A47" s="351" t="s">
        <v>172</v>
      </c>
      <c r="B47" s="351">
        <v>67</v>
      </c>
      <c r="C47" s="266">
        <v>2.0749458036543822</v>
      </c>
      <c r="D47" s="374">
        <v>3.5008014925373101</v>
      </c>
      <c r="E47" s="374">
        <v>5.9701492537313401</v>
      </c>
      <c r="F47" s="374">
        <v>23.8805970149253</v>
      </c>
    </row>
    <row r="48" spans="1:6" x14ac:dyDescent="0.2">
      <c r="A48" s="351" t="s">
        <v>985</v>
      </c>
      <c r="B48" s="351">
        <v>67</v>
      </c>
      <c r="C48" s="266">
        <v>2.0749458036543822</v>
      </c>
      <c r="D48" s="374">
        <v>1.2096955223880499</v>
      </c>
      <c r="E48" s="374">
        <v>2.98507462686567</v>
      </c>
      <c r="F48" s="374">
        <v>14.9253731343283</v>
      </c>
    </row>
    <row r="49" spans="1:6" x14ac:dyDescent="0.2">
      <c r="A49" s="351" t="s">
        <v>53</v>
      </c>
      <c r="B49" s="351">
        <v>65</v>
      </c>
      <c r="C49" s="266">
        <v>2.0130071229482809</v>
      </c>
      <c r="D49" s="374">
        <v>2.4559046153846098</v>
      </c>
      <c r="E49" s="374">
        <v>6.1538461538461497</v>
      </c>
      <c r="F49" s="374">
        <v>29.230769230769202</v>
      </c>
    </row>
    <row r="50" spans="1:6" x14ac:dyDescent="0.2">
      <c r="A50" s="351" t="s">
        <v>109</v>
      </c>
      <c r="B50" s="351">
        <v>63</v>
      </c>
      <c r="C50" s="266">
        <v>1.9510684422421802</v>
      </c>
      <c r="D50" s="374">
        <v>1.7835777777777699</v>
      </c>
      <c r="E50" s="374">
        <v>3.17460317460317</v>
      </c>
      <c r="F50" s="374">
        <v>22.2222222222222</v>
      </c>
    </row>
    <row r="51" spans="1:6" x14ac:dyDescent="0.2">
      <c r="A51" s="351" t="s">
        <v>5013</v>
      </c>
      <c r="B51" s="351">
        <v>63</v>
      </c>
      <c r="C51" s="266">
        <v>1.9510684422421802</v>
      </c>
      <c r="D51" s="374">
        <v>17.744057142857098</v>
      </c>
      <c r="E51" s="374">
        <v>3.17460317460317</v>
      </c>
      <c r="F51" s="374">
        <v>22.2222222222222</v>
      </c>
    </row>
    <row r="52" spans="1:6" x14ac:dyDescent="0.2">
      <c r="A52" s="351" t="s">
        <v>65</v>
      </c>
      <c r="B52" s="351">
        <v>62</v>
      </c>
      <c r="C52" s="266">
        <v>1.9200991018891298</v>
      </c>
      <c r="D52" s="374">
        <v>2.49381612903225</v>
      </c>
      <c r="E52" s="374">
        <v>9.67741935483871</v>
      </c>
      <c r="F52" s="374">
        <v>25.806451612903199</v>
      </c>
    </row>
    <row r="53" spans="1:6" x14ac:dyDescent="0.2">
      <c r="A53" s="351" t="s">
        <v>958</v>
      </c>
      <c r="B53" s="351">
        <v>60</v>
      </c>
      <c r="C53" s="266">
        <v>1.8581604211830287</v>
      </c>
      <c r="D53" s="374">
        <v>3.6896483333333299</v>
      </c>
      <c r="E53" s="374">
        <v>13.3333333333333</v>
      </c>
      <c r="F53" s="374">
        <v>48.3333333333333</v>
      </c>
    </row>
    <row r="54" spans="1:6" x14ac:dyDescent="0.2">
      <c r="A54" s="351" t="s">
        <v>171</v>
      </c>
      <c r="B54" s="351">
        <v>59</v>
      </c>
      <c r="C54" s="266">
        <v>1.8271910808299783</v>
      </c>
      <c r="D54" s="374">
        <v>1.4389694915254201</v>
      </c>
      <c r="E54" s="374">
        <v>1.6949152542372801</v>
      </c>
      <c r="F54" s="374">
        <v>16.949152542372801</v>
      </c>
    </row>
    <row r="55" spans="1:6" x14ac:dyDescent="0.2">
      <c r="A55" s="351" t="s">
        <v>84</v>
      </c>
      <c r="B55" s="351">
        <v>58</v>
      </c>
      <c r="C55" s="266">
        <v>1.7962217404769281</v>
      </c>
      <c r="D55" s="374">
        <v>3.2642724137930998</v>
      </c>
      <c r="E55" s="374">
        <v>8.6206896551724093</v>
      </c>
      <c r="F55" s="374">
        <v>29.310344827586199</v>
      </c>
    </row>
    <row r="56" spans="1:6" x14ac:dyDescent="0.2">
      <c r="A56" s="351" t="s">
        <v>37</v>
      </c>
      <c r="B56" s="351">
        <v>58</v>
      </c>
      <c r="C56" s="266">
        <v>1.7962217404769281</v>
      </c>
      <c r="D56" s="374">
        <v>2.7204431034482699</v>
      </c>
      <c r="E56" s="374">
        <v>10.344827586206801</v>
      </c>
      <c r="F56" s="374">
        <v>27.586206896551701</v>
      </c>
    </row>
    <row r="57" spans="1:6" x14ac:dyDescent="0.2">
      <c r="A57" s="351" t="s">
        <v>2687</v>
      </c>
      <c r="B57" s="351">
        <v>57</v>
      </c>
      <c r="C57" s="266">
        <v>1.7652524001238772</v>
      </c>
      <c r="D57" s="374">
        <v>1.01544561403508</v>
      </c>
      <c r="E57" s="374">
        <v>3.5087719298245599</v>
      </c>
      <c r="F57" s="374">
        <v>8.7719298245614006</v>
      </c>
    </row>
    <row r="58" spans="1:6" x14ac:dyDescent="0.2">
      <c r="A58" s="351" t="s">
        <v>1985</v>
      </c>
      <c r="B58" s="351">
        <v>56</v>
      </c>
      <c r="C58" s="266">
        <v>1.7342830597708268</v>
      </c>
      <c r="D58" s="374">
        <v>0.91292321428571399</v>
      </c>
      <c r="E58" s="374">
        <v>1.78571428571428</v>
      </c>
      <c r="F58" s="374">
        <v>7.1428571428571397</v>
      </c>
    </row>
    <row r="59" spans="1:6" x14ac:dyDescent="0.2">
      <c r="A59" s="351" t="s">
        <v>123</v>
      </c>
      <c r="B59" s="351">
        <v>56</v>
      </c>
      <c r="C59" s="266">
        <v>1.7342830597708268</v>
      </c>
      <c r="D59" s="374">
        <v>4.3759446428571396</v>
      </c>
      <c r="E59" s="374">
        <v>10.714285714285699</v>
      </c>
      <c r="F59" s="374">
        <v>25</v>
      </c>
    </row>
    <row r="60" spans="1:6" x14ac:dyDescent="0.2">
      <c r="A60" s="351" t="s">
        <v>7034</v>
      </c>
      <c r="B60" s="351">
        <v>56</v>
      </c>
      <c r="C60" s="266">
        <v>1.7342830597708268</v>
      </c>
      <c r="D60" s="374">
        <v>2.4699196428571399</v>
      </c>
      <c r="E60" s="374">
        <v>8.9285714285714199</v>
      </c>
      <c r="F60" s="374">
        <v>23.214285714285701</v>
      </c>
    </row>
    <row r="61" spans="1:6" x14ac:dyDescent="0.2">
      <c r="A61" s="351" t="s">
        <v>55</v>
      </c>
      <c r="B61" s="351">
        <v>53</v>
      </c>
      <c r="C61" s="266">
        <v>1.6413750387116752</v>
      </c>
      <c r="D61" s="374">
        <v>2.7685207547169801</v>
      </c>
      <c r="E61" s="374">
        <v>5.6603773584905603</v>
      </c>
      <c r="F61" s="374">
        <v>24.528301886792399</v>
      </c>
    </row>
    <row r="62" spans="1:6" x14ac:dyDescent="0.2">
      <c r="A62" s="351" t="s">
        <v>3269</v>
      </c>
      <c r="B62" s="351">
        <v>53</v>
      </c>
      <c r="C62" s="266">
        <v>1.6413750387116752</v>
      </c>
      <c r="D62" s="374">
        <v>1.61270566037735</v>
      </c>
      <c r="E62" s="374">
        <v>5.6603773584905603</v>
      </c>
      <c r="F62" s="374">
        <v>15.094339622641501</v>
      </c>
    </row>
    <row r="63" spans="1:6" x14ac:dyDescent="0.2">
      <c r="A63" s="351" t="s">
        <v>2690</v>
      </c>
      <c r="B63" s="351">
        <v>49</v>
      </c>
      <c r="C63" s="266">
        <v>1.5174976772994735</v>
      </c>
      <c r="D63" s="374">
        <v>3.1070142857142802</v>
      </c>
      <c r="E63" s="374">
        <v>10.204081632653001</v>
      </c>
      <c r="F63" s="374">
        <v>34.6938775510204</v>
      </c>
    </row>
    <row r="64" spans="1:6" x14ac:dyDescent="0.2">
      <c r="A64" s="351" t="s">
        <v>3932</v>
      </c>
      <c r="B64" s="351">
        <v>49</v>
      </c>
      <c r="C64" s="266">
        <v>1.5174976772994735</v>
      </c>
      <c r="D64" s="374">
        <v>2.9450387755101999</v>
      </c>
      <c r="E64" s="374">
        <v>6.1224489795918302</v>
      </c>
      <c r="F64" s="374">
        <v>32.653061224489797</v>
      </c>
    </row>
    <row r="65" spans="1:6" x14ac:dyDescent="0.2">
      <c r="A65" s="351" t="s">
        <v>4395</v>
      </c>
      <c r="B65" s="351">
        <v>48</v>
      </c>
      <c r="C65" s="266">
        <v>1.4865283369464231</v>
      </c>
      <c r="D65" s="374">
        <v>1.16464375</v>
      </c>
      <c r="E65" s="374">
        <v>2.0833333333333299</v>
      </c>
      <c r="F65" s="374">
        <v>12.5</v>
      </c>
    </row>
    <row r="66" spans="1:6" x14ac:dyDescent="0.2">
      <c r="A66" s="351" t="s">
        <v>36</v>
      </c>
      <c r="B66" s="351">
        <v>47</v>
      </c>
      <c r="C66" s="266">
        <v>1.4555589965933726</v>
      </c>
      <c r="D66" s="374">
        <v>3.7396744680851</v>
      </c>
      <c r="E66" s="374">
        <v>14.8936170212765</v>
      </c>
      <c r="F66" s="374">
        <v>48.936170212765902</v>
      </c>
    </row>
    <row r="67" spans="1:6" x14ac:dyDescent="0.2">
      <c r="A67" s="351" t="s">
        <v>221</v>
      </c>
      <c r="B67" s="351">
        <v>47</v>
      </c>
      <c r="C67" s="266">
        <v>1.4555589965933726</v>
      </c>
      <c r="D67" s="374">
        <v>2.4122638297872299</v>
      </c>
      <c r="E67" s="374">
        <v>4.2553191489361701</v>
      </c>
      <c r="F67" s="374">
        <v>27.659574468085101</v>
      </c>
    </row>
    <row r="68" spans="1:6" x14ac:dyDescent="0.2">
      <c r="A68" s="351" t="s">
        <v>3952</v>
      </c>
      <c r="B68" s="351">
        <v>47</v>
      </c>
      <c r="C68" s="266">
        <v>1.4555589965933726</v>
      </c>
      <c r="D68" s="374">
        <v>4.52234255319149</v>
      </c>
      <c r="E68" s="374">
        <v>10.6382978723404</v>
      </c>
      <c r="F68" s="374">
        <v>38.297872340425499</v>
      </c>
    </row>
    <row r="69" spans="1:6" x14ac:dyDescent="0.2">
      <c r="A69" s="351" t="s">
        <v>777</v>
      </c>
      <c r="B69" s="351">
        <v>46</v>
      </c>
      <c r="C69" s="266">
        <v>1.424589656240322</v>
      </c>
      <c r="D69" s="374">
        <v>2.0924130434782602</v>
      </c>
      <c r="E69" s="374">
        <v>6.5217391304347796</v>
      </c>
      <c r="F69" s="374">
        <v>23.9130434782608</v>
      </c>
    </row>
    <row r="70" spans="1:6" x14ac:dyDescent="0.2">
      <c r="A70" s="351" t="s">
        <v>51</v>
      </c>
      <c r="B70" s="351">
        <v>46</v>
      </c>
      <c r="C70" s="266">
        <v>1.424589656240322</v>
      </c>
      <c r="D70" s="374">
        <v>2.0715152173912998</v>
      </c>
      <c r="E70" s="374">
        <v>6.5217391304347796</v>
      </c>
      <c r="F70" s="374">
        <v>28.260869565217298</v>
      </c>
    </row>
    <row r="71" spans="1:6" x14ac:dyDescent="0.2">
      <c r="A71" s="351" t="s">
        <v>104</v>
      </c>
      <c r="B71" s="351">
        <v>46</v>
      </c>
      <c r="C71" s="266">
        <v>1.424589656240322</v>
      </c>
      <c r="D71" s="374">
        <v>2.1993152173913</v>
      </c>
      <c r="E71" s="374">
        <v>8.6956521739130395</v>
      </c>
      <c r="F71" s="374">
        <v>23.9130434782608</v>
      </c>
    </row>
    <row r="72" spans="1:6" x14ac:dyDescent="0.2">
      <c r="A72" s="351" t="s">
        <v>2692</v>
      </c>
      <c r="B72" s="351">
        <v>44</v>
      </c>
      <c r="C72" s="266">
        <v>1.3626509755342211</v>
      </c>
      <c r="D72" s="374">
        <v>1.00710454545454</v>
      </c>
      <c r="E72" s="374">
        <v>2.2727272727272698</v>
      </c>
      <c r="F72" s="374">
        <v>9.0909090909090899</v>
      </c>
    </row>
    <row r="73" spans="1:6" x14ac:dyDescent="0.2">
      <c r="A73" s="351" t="s">
        <v>3931</v>
      </c>
      <c r="B73" s="351">
        <v>44</v>
      </c>
      <c r="C73" s="266">
        <v>1.3626509755342211</v>
      </c>
      <c r="D73" s="374">
        <v>1.38103181818181</v>
      </c>
      <c r="E73" s="374">
        <v>0</v>
      </c>
      <c r="F73" s="374">
        <v>22.727272727272702</v>
      </c>
    </row>
    <row r="74" spans="1:6" x14ac:dyDescent="0.2">
      <c r="A74" s="351" t="s">
        <v>3945</v>
      </c>
      <c r="B74" s="351">
        <v>43</v>
      </c>
      <c r="C74" s="266">
        <v>1.3316816351811707</v>
      </c>
      <c r="D74" s="374">
        <v>1.1637534883720899</v>
      </c>
      <c r="E74" s="374">
        <v>4.6511627906976702</v>
      </c>
      <c r="F74" s="374">
        <v>16.279069767441801</v>
      </c>
    </row>
    <row r="75" spans="1:6" x14ac:dyDescent="0.2">
      <c r="A75" s="351" t="s">
        <v>3923</v>
      </c>
      <c r="B75" s="351">
        <v>43</v>
      </c>
      <c r="C75" s="266">
        <v>1.3316816351811707</v>
      </c>
      <c r="D75" s="374">
        <v>3.1993348837209199</v>
      </c>
      <c r="E75" s="374">
        <v>9.3023255813953494</v>
      </c>
      <c r="F75" s="374">
        <v>27.906976744186</v>
      </c>
    </row>
    <row r="76" spans="1:6" x14ac:dyDescent="0.2">
      <c r="A76" s="351" t="s">
        <v>45</v>
      </c>
      <c r="B76" s="351">
        <v>43</v>
      </c>
      <c r="C76" s="266">
        <v>1.3316816351811707</v>
      </c>
      <c r="D76" s="374">
        <v>3.9496279069767399</v>
      </c>
      <c r="E76" s="374">
        <v>18.604651162790699</v>
      </c>
      <c r="F76" s="374">
        <v>44.1860465116279</v>
      </c>
    </row>
    <row r="77" spans="1:6" x14ac:dyDescent="0.2">
      <c r="A77" s="351" t="s">
        <v>70</v>
      </c>
      <c r="B77" s="351">
        <v>42</v>
      </c>
      <c r="C77" s="266">
        <v>1.3007122948281202</v>
      </c>
      <c r="D77" s="374">
        <v>4.4682047619047598</v>
      </c>
      <c r="E77" s="374">
        <v>19.047619047619001</v>
      </c>
      <c r="F77" s="374">
        <v>47.619047619047599</v>
      </c>
    </row>
    <row r="78" spans="1:6" x14ac:dyDescent="0.2">
      <c r="A78" s="351" t="s">
        <v>88</v>
      </c>
      <c r="B78" s="351">
        <v>42</v>
      </c>
      <c r="C78" s="266">
        <v>1.3007122948281202</v>
      </c>
      <c r="D78" s="374">
        <v>3.0289880952380899</v>
      </c>
      <c r="E78" s="374">
        <v>7.1428571428571397</v>
      </c>
      <c r="F78" s="374">
        <v>30.952380952380899</v>
      </c>
    </row>
    <row r="79" spans="1:6" x14ac:dyDescent="0.2">
      <c r="A79" s="351" t="s">
        <v>138</v>
      </c>
      <c r="B79" s="351">
        <v>41</v>
      </c>
      <c r="C79" s="266">
        <v>1.2697429544750698</v>
      </c>
      <c r="D79" s="374">
        <v>1.8338560975609699</v>
      </c>
      <c r="E79" s="374">
        <v>7.3170731707316996</v>
      </c>
      <c r="F79" s="374">
        <v>26.829268292682901</v>
      </c>
    </row>
    <row r="80" spans="1:6" x14ac:dyDescent="0.2">
      <c r="A80" s="351" t="s">
        <v>233</v>
      </c>
      <c r="B80" s="351">
        <v>41</v>
      </c>
      <c r="C80" s="266">
        <v>1.2697429544750698</v>
      </c>
      <c r="D80" s="374">
        <v>2.5266268292682899</v>
      </c>
      <c r="E80" s="374">
        <v>4.8780487804878003</v>
      </c>
      <c r="F80" s="374">
        <v>19.512195121951201</v>
      </c>
    </row>
    <row r="81" spans="1:6" x14ac:dyDescent="0.2">
      <c r="A81" s="351" t="s">
        <v>3928</v>
      </c>
      <c r="B81" s="351">
        <v>41</v>
      </c>
      <c r="C81" s="266">
        <v>1.2697429544750698</v>
      </c>
      <c r="D81" s="374">
        <v>4.4226219512195097</v>
      </c>
      <c r="E81" s="374">
        <v>7.3170731707316996</v>
      </c>
      <c r="F81" s="374">
        <v>21.951219512195099</v>
      </c>
    </row>
    <row r="82" spans="1:6" x14ac:dyDescent="0.2">
      <c r="A82" s="351" t="s">
        <v>3926</v>
      </c>
      <c r="B82" s="351">
        <v>40</v>
      </c>
      <c r="C82" s="266">
        <v>1.2387736141220191</v>
      </c>
      <c r="D82" s="374">
        <v>1.66832</v>
      </c>
      <c r="E82" s="374">
        <v>2.5</v>
      </c>
      <c r="F82" s="374">
        <v>22.5</v>
      </c>
    </row>
    <row r="83" spans="1:6" x14ac:dyDescent="0.2">
      <c r="A83" s="351" t="s">
        <v>7443</v>
      </c>
      <c r="B83" s="351">
        <v>40</v>
      </c>
      <c r="C83" s="266">
        <v>1.2387736141220191</v>
      </c>
      <c r="D83" s="374">
        <v>3.8502399999999999</v>
      </c>
      <c r="E83" s="374">
        <v>12.5</v>
      </c>
      <c r="F83" s="374">
        <v>55</v>
      </c>
    </row>
    <row r="84" spans="1:6" x14ac:dyDescent="0.2">
      <c r="A84" s="351" t="s">
        <v>3927</v>
      </c>
      <c r="B84" s="351">
        <v>40</v>
      </c>
      <c r="C84" s="266">
        <v>1.2387736141220191</v>
      </c>
      <c r="D84" s="374">
        <v>1.66832</v>
      </c>
      <c r="E84" s="374">
        <v>2.5</v>
      </c>
      <c r="F84" s="374">
        <v>22.5</v>
      </c>
    </row>
    <row r="85" spans="1:6" x14ac:dyDescent="0.2">
      <c r="A85" s="351" t="s">
        <v>3944</v>
      </c>
      <c r="B85" s="351">
        <v>40</v>
      </c>
      <c r="C85" s="266">
        <v>1.2387736141220191</v>
      </c>
      <c r="D85" s="374">
        <v>2.1089125000000002</v>
      </c>
      <c r="E85" s="374">
        <v>10</v>
      </c>
      <c r="F85" s="374">
        <v>17.5</v>
      </c>
    </row>
    <row r="86" spans="1:6" x14ac:dyDescent="0.2">
      <c r="A86" s="351" t="s">
        <v>202</v>
      </c>
      <c r="B86" s="351">
        <v>39</v>
      </c>
      <c r="C86" s="266">
        <v>1.2078042737689687</v>
      </c>
      <c r="D86" s="374">
        <v>5.5318153846153804</v>
      </c>
      <c r="E86" s="374">
        <v>25.6410256410256</v>
      </c>
      <c r="F86" s="374">
        <v>58.9743589743589</v>
      </c>
    </row>
    <row r="87" spans="1:6" x14ac:dyDescent="0.2">
      <c r="A87" s="351" t="s">
        <v>1023</v>
      </c>
      <c r="B87" s="351">
        <v>38</v>
      </c>
      <c r="C87" s="266">
        <v>1.1768349334159183</v>
      </c>
      <c r="D87" s="374">
        <v>4.0064236842105201</v>
      </c>
      <c r="E87" s="374">
        <v>18.421052631578899</v>
      </c>
      <c r="F87" s="374">
        <v>47.368421052631497</v>
      </c>
    </row>
    <row r="88" spans="1:6" x14ac:dyDescent="0.2">
      <c r="A88" s="351" t="s">
        <v>7024</v>
      </c>
      <c r="B88" s="351">
        <v>38</v>
      </c>
      <c r="C88" s="266">
        <v>1.1768349334159183</v>
      </c>
      <c r="D88" s="374">
        <v>2.8520473684210499</v>
      </c>
      <c r="E88" s="374">
        <v>10.5263157894736</v>
      </c>
      <c r="F88" s="374">
        <v>26.315789473684202</v>
      </c>
    </row>
    <row r="89" spans="1:6" x14ac:dyDescent="0.2">
      <c r="A89" s="351" t="s">
        <v>3939</v>
      </c>
      <c r="B89" s="351">
        <v>38</v>
      </c>
      <c r="C89" s="266">
        <v>1.1768349334159183</v>
      </c>
      <c r="D89" s="374">
        <v>1.2826394736842099</v>
      </c>
      <c r="E89" s="374">
        <v>0</v>
      </c>
      <c r="F89" s="374">
        <v>18.421052631578899</v>
      </c>
    </row>
    <row r="90" spans="1:6" x14ac:dyDescent="0.2">
      <c r="A90" s="351" t="s">
        <v>135</v>
      </c>
      <c r="B90" s="351">
        <v>38</v>
      </c>
      <c r="C90" s="266">
        <v>1.1768349334159183</v>
      </c>
      <c r="D90" s="374">
        <v>3.4893815789473601</v>
      </c>
      <c r="E90" s="374">
        <v>13.157894736842101</v>
      </c>
      <c r="F90" s="374">
        <v>50</v>
      </c>
    </row>
    <row r="91" spans="1:6" x14ac:dyDescent="0.2">
      <c r="A91" s="351" t="s">
        <v>66</v>
      </c>
      <c r="B91" s="351">
        <v>37</v>
      </c>
      <c r="C91" s="266">
        <v>1.1458655930628678</v>
      </c>
      <c r="D91" s="374">
        <v>4.70444594594594</v>
      </c>
      <c r="E91" s="374">
        <v>24.324324324324301</v>
      </c>
      <c r="F91" s="374">
        <v>51.351351351351298</v>
      </c>
    </row>
    <row r="92" spans="1:6" x14ac:dyDescent="0.2">
      <c r="A92" s="351" t="s">
        <v>50</v>
      </c>
      <c r="B92" s="351">
        <v>37</v>
      </c>
      <c r="C92" s="266">
        <v>1.1458655930628678</v>
      </c>
      <c r="D92" s="374">
        <v>6.3762891891891904</v>
      </c>
      <c r="E92" s="374">
        <v>13.5135135135135</v>
      </c>
      <c r="F92" s="374">
        <v>51.351351351351298</v>
      </c>
    </row>
    <row r="93" spans="1:6" x14ac:dyDescent="0.2">
      <c r="A93" s="351" t="s">
        <v>92</v>
      </c>
      <c r="B93" s="351">
        <v>37</v>
      </c>
      <c r="C93" s="266">
        <v>1.1458655930628678</v>
      </c>
      <c r="D93" s="374">
        <v>13.4378297297297</v>
      </c>
      <c r="E93" s="374">
        <v>13.5135135135135</v>
      </c>
      <c r="F93" s="374">
        <v>35.135135135135101</v>
      </c>
    </row>
    <row r="94" spans="1:6" x14ac:dyDescent="0.2">
      <c r="A94" s="351" t="s">
        <v>3271</v>
      </c>
      <c r="B94" s="351">
        <v>36</v>
      </c>
      <c r="C94" s="266">
        <v>1.1148962527098172</v>
      </c>
      <c r="D94" s="374">
        <v>4.7706305555555497</v>
      </c>
      <c r="E94" s="374">
        <v>19.4444444444444</v>
      </c>
      <c r="F94" s="374">
        <v>55.5555555555555</v>
      </c>
    </row>
    <row r="95" spans="1:6" x14ac:dyDescent="0.2">
      <c r="A95" s="351" t="s">
        <v>90</v>
      </c>
      <c r="B95" s="351">
        <v>36</v>
      </c>
      <c r="C95" s="266">
        <v>1.1148962527098172</v>
      </c>
      <c r="D95" s="374">
        <v>13.771338888888801</v>
      </c>
      <c r="E95" s="374">
        <v>13.8888888888888</v>
      </c>
      <c r="F95" s="374">
        <v>36.1111111111111</v>
      </c>
    </row>
    <row r="96" spans="1:6" x14ac:dyDescent="0.2">
      <c r="A96" s="351" t="s">
        <v>374</v>
      </c>
      <c r="B96" s="351">
        <v>36</v>
      </c>
      <c r="C96" s="266">
        <v>1.1148962527098172</v>
      </c>
      <c r="D96" s="374">
        <v>1.77420555555555</v>
      </c>
      <c r="E96" s="374">
        <v>5.55555555555555</v>
      </c>
      <c r="F96" s="374">
        <v>13.8888888888888</v>
      </c>
    </row>
    <row r="97" spans="1:6" x14ac:dyDescent="0.2">
      <c r="A97" s="351" t="s">
        <v>93</v>
      </c>
      <c r="B97" s="351">
        <v>36</v>
      </c>
      <c r="C97" s="266">
        <v>1.1148962527098172</v>
      </c>
      <c r="D97" s="374">
        <v>13.771338888888801</v>
      </c>
      <c r="E97" s="374">
        <v>13.8888888888888</v>
      </c>
      <c r="F97" s="374">
        <v>36.1111111111111</v>
      </c>
    </row>
    <row r="98" spans="1:6" x14ac:dyDescent="0.2">
      <c r="A98" s="351" t="s">
        <v>3951</v>
      </c>
      <c r="B98" s="351">
        <v>36</v>
      </c>
      <c r="C98" s="266">
        <v>1.1148962527098172</v>
      </c>
      <c r="D98" s="374">
        <v>1.3485472222222199</v>
      </c>
      <c r="E98" s="374">
        <v>2.7777777777777701</v>
      </c>
      <c r="F98" s="374">
        <v>19.4444444444444</v>
      </c>
    </row>
    <row r="99" spans="1:6" x14ac:dyDescent="0.2">
      <c r="A99" s="351" t="s">
        <v>33</v>
      </c>
      <c r="B99" s="351">
        <v>35</v>
      </c>
      <c r="C99" s="266">
        <v>1.083926912356767</v>
      </c>
      <c r="D99" s="374">
        <v>14.8920628571428</v>
      </c>
      <c r="E99" s="374">
        <v>22.857142857142801</v>
      </c>
      <c r="F99" s="374">
        <v>42.857142857142797</v>
      </c>
    </row>
    <row r="100" spans="1:6" x14ac:dyDescent="0.2">
      <c r="A100" s="351" t="s">
        <v>1011</v>
      </c>
      <c r="B100" s="351">
        <v>35</v>
      </c>
      <c r="C100" s="266">
        <v>1.083926912356767</v>
      </c>
      <c r="D100" s="374">
        <v>2.2119885714285701</v>
      </c>
      <c r="E100" s="374">
        <v>2.8571428571428501</v>
      </c>
      <c r="F100" s="374">
        <v>31.428571428571399</v>
      </c>
    </row>
    <row r="101" spans="1:6" x14ac:dyDescent="0.2">
      <c r="A101" s="351" t="s">
        <v>57</v>
      </c>
      <c r="B101" s="351">
        <v>35</v>
      </c>
      <c r="C101" s="266">
        <v>1.083926912356767</v>
      </c>
      <c r="D101" s="374">
        <v>1.8942628571428499</v>
      </c>
      <c r="E101" s="374">
        <v>5.71428571428571</v>
      </c>
      <c r="F101" s="374">
        <v>17.1428571428571</v>
      </c>
    </row>
    <row r="102" spans="1:6" x14ac:dyDescent="0.2">
      <c r="A102" s="351" t="s">
        <v>199</v>
      </c>
      <c r="B102" s="351">
        <v>34</v>
      </c>
      <c r="C102" s="266">
        <v>1.0529575720037163</v>
      </c>
      <c r="D102" s="374">
        <v>3.6178441176470502</v>
      </c>
      <c r="E102" s="374">
        <v>14.705882352941099</v>
      </c>
      <c r="F102" s="374">
        <v>50</v>
      </c>
    </row>
    <row r="103" spans="1:6" x14ac:dyDescent="0.2">
      <c r="A103" s="351" t="s">
        <v>2696</v>
      </c>
      <c r="B103" s="351">
        <v>34</v>
      </c>
      <c r="C103" s="266">
        <v>1.0529575720037163</v>
      </c>
      <c r="D103" s="374">
        <v>2.2590470588235201</v>
      </c>
      <c r="E103" s="374">
        <v>5.8823529411764701</v>
      </c>
      <c r="F103" s="374">
        <v>23.529411764705799</v>
      </c>
    </row>
    <row r="104" spans="1:6" x14ac:dyDescent="0.2">
      <c r="A104" s="351" t="s">
        <v>7022</v>
      </c>
      <c r="B104" s="351">
        <v>34</v>
      </c>
      <c r="C104" s="266">
        <v>1.0529575720037163</v>
      </c>
      <c r="D104" s="374">
        <v>5.9911176470588199</v>
      </c>
      <c r="E104" s="374">
        <v>8.8235294117646994</v>
      </c>
      <c r="F104" s="374">
        <v>35.294117647058798</v>
      </c>
    </row>
    <row r="105" spans="1:6" x14ac:dyDescent="0.2">
      <c r="A105" s="351" t="s">
        <v>5014</v>
      </c>
      <c r="B105" s="351">
        <v>33</v>
      </c>
      <c r="C105" s="266">
        <v>1.0219882316506659</v>
      </c>
      <c r="D105" s="374">
        <v>15.7155666666666</v>
      </c>
      <c r="E105" s="374">
        <v>24.2424242424242</v>
      </c>
      <c r="F105" s="374">
        <v>42.424242424242401</v>
      </c>
    </row>
    <row r="106" spans="1:6" x14ac:dyDescent="0.2">
      <c r="A106" s="351" t="s">
        <v>7976</v>
      </c>
      <c r="B106" s="351">
        <v>33</v>
      </c>
      <c r="C106" s="266">
        <v>1.0219882316506659</v>
      </c>
      <c r="D106" s="374">
        <v>1.9696848484848399</v>
      </c>
      <c r="E106" s="374">
        <v>6.0606060606060597</v>
      </c>
      <c r="F106" s="374">
        <v>12.1212121212121</v>
      </c>
    </row>
    <row r="107" spans="1:6" x14ac:dyDescent="0.2">
      <c r="A107" s="351" t="s">
        <v>3993</v>
      </c>
      <c r="B107" s="351">
        <v>33</v>
      </c>
      <c r="C107" s="266">
        <v>1.0219882316506659</v>
      </c>
      <c r="D107" s="374">
        <v>1.4687242424242399</v>
      </c>
      <c r="E107" s="374">
        <v>0</v>
      </c>
      <c r="F107" s="374">
        <v>15.151515151515101</v>
      </c>
    </row>
    <row r="108" spans="1:6" x14ac:dyDescent="0.2">
      <c r="A108" s="351" t="s">
        <v>308</v>
      </c>
      <c r="B108" s="351">
        <v>32</v>
      </c>
      <c r="C108" s="266">
        <v>0.99101889129761533</v>
      </c>
      <c r="D108" s="374">
        <v>4.3997437499999998</v>
      </c>
      <c r="E108" s="374">
        <v>21.875</v>
      </c>
      <c r="F108" s="374">
        <v>56.25</v>
      </c>
    </row>
    <row r="109" spans="1:6" x14ac:dyDescent="0.2">
      <c r="A109" s="351" t="s">
        <v>121</v>
      </c>
      <c r="B109" s="351">
        <v>32</v>
      </c>
      <c r="C109" s="266">
        <v>0.99101889129761533</v>
      </c>
      <c r="D109" s="374">
        <v>2.2948687499999898</v>
      </c>
      <c r="E109" s="374">
        <v>6.25</v>
      </c>
      <c r="F109" s="374">
        <v>40.625</v>
      </c>
    </row>
    <row r="110" spans="1:6" x14ac:dyDescent="0.2">
      <c r="A110" s="351" t="s">
        <v>108</v>
      </c>
      <c r="B110" s="351">
        <v>32</v>
      </c>
      <c r="C110" s="266">
        <v>0.99101889129761533</v>
      </c>
      <c r="D110" s="374">
        <v>5.1205406250000003</v>
      </c>
      <c r="E110" s="374">
        <v>15.625</v>
      </c>
      <c r="F110" s="374">
        <v>31.25</v>
      </c>
    </row>
    <row r="111" spans="1:6" x14ac:dyDescent="0.2">
      <c r="A111" s="351" t="s">
        <v>191</v>
      </c>
      <c r="B111" s="351">
        <v>31</v>
      </c>
      <c r="C111" s="266">
        <v>0.9600495509445649</v>
      </c>
      <c r="D111" s="374">
        <v>1.99669677419354</v>
      </c>
      <c r="E111" s="374">
        <v>3.2258064516128999</v>
      </c>
      <c r="F111" s="374">
        <v>29.0322580645161</v>
      </c>
    </row>
    <row r="112" spans="1:6" x14ac:dyDescent="0.2">
      <c r="A112" s="351" t="s">
        <v>111</v>
      </c>
      <c r="B112" s="351">
        <v>31</v>
      </c>
      <c r="C112" s="266">
        <v>0.9600495509445649</v>
      </c>
      <c r="D112" s="374">
        <v>2.40657096774193</v>
      </c>
      <c r="E112" s="374">
        <v>9.67741935483871</v>
      </c>
      <c r="F112" s="374">
        <v>19.354838709677399</v>
      </c>
    </row>
    <row r="113" spans="1:6" x14ac:dyDescent="0.2">
      <c r="A113" s="351" t="s">
        <v>2689</v>
      </c>
      <c r="B113" s="351">
        <v>31</v>
      </c>
      <c r="C113" s="266">
        <v>0.9600495509445649</v>
      </c>
      <c r="D113" s="374">
        <v>1.52185161290322</v>
      </c>
      <c r="E113" s="374">
        <v>3.2258064516128999</v>
      </c>
      <c r="F113" s="374">
        <v>19.354838709677399</v>
      </c>
    </row>
    <row r="114" spans="1:6" x14ac:dyDescent="0.2">
      <c r="A114" s="351" t="s">
        <v>3150</v>
      </c>
      <c r="B114" s="351">
        <v>31</v>
      </c>
      <c r="C114" s="266">
        <v>0.9600495509445649</v>
      </c>
      <c r="D114" s="374">
        <v>3.87174516129032</v>
      </c>
      <c r="E114" s="374">
        <v>12.9032258064516</v>
      </c>
      <c r="F114" s="374">
        <v>58.064516129032199</v>
      </c>
    </row>
    <row r="115" spans="1:6" x14ac:dyDescent="0.2">
      <c r="A115" s="351" t="s">
        <v>145</v>
      </c>
      <c r="B115" s="351">
        <v>30</v>
      </c>
      <c r="C115" s="266">
        <v>0.92908021059151435</v>
      </c>
      <c r="D115" s="374">
        <v>7.4927633333333299</v>
      </c>
      <c r="E115" s="374">
        <v>16.6666666666666</v>
      </c>
      <c r="F115" s="374">
        <v>53.3333333333333</v>
      </c>
    </row>
    <row r="116" spans="1:6" x14ac:dyDescent="0.2">
      <c r="A116" s="351" t="s">
        <v>69</v>
      </c>
      <c r="B116" s="351">
        <v>30</v>
      </c>
      <c r="C116" s="266">
        <v>0.92908021059151435</v>
      </c>
      <c r="D116" s="374">
        <v>1.7216766666666601</v>
      </c>
      <c r="E116" s="374">
        <v>3.3333333333333299</v>
      </c>
      <c r="F116" s="374">
        <v>23.3333333333333</v>
      </c>
    </row>
    <row r="117" spans="1:6" x14ac:dyDescent="0.2">
      <c r="A117" s="351" t="s">
        <v>113</v>
      </c>
      <c r="B117" s="351">
        <v>30</v>
      </c>
      <c r="C117" s="266">
        <v>0.92908021059151435</v>
      </c>
      <c r="D117" s="374">
        <v>2.30971666666666</v>
      </c>
      <c r="E117" s="374">
        <v>6.6666666666666599</v>
      </c>
      <c r="F117" s="374">
        <v>20</v>
      </c>
    </row>
    <row r="118" spans="1:6" x14ac:dyDescent="0.2">
      <c r="A118" s="351" t="s">
        <v>124</v>
      </c>
      <c r="B118" s="351">
        <v>30</v>
      </c>
      <c r="C118" s="266">
        <v>0.92908021059151435</v>
      </c>
      <c r="D118" s="374">
        <v>3.61415666666666</v>
      </c>
      <c r="E118" s="374">
        <v>20</v>
      </c>
      <c r="F118" s="374">
        <v>46.6666666666666</v>
      </c>
    </row>
    <row r="119" spans="1:6" x14ac:dyDescent="0.2">
      <c r="A119" s="351" t="s">
        <v>450</v>
      </c>
      <c r="B119" s="351">
        <v>29</v>
      </c>
      <c r="C119" s="266">
        <v>0.89811087023846403</v>
      </c>
      <c r="D119" s="374">
        <v>3.26708965517241</v>
      </c>
      <c r="E119" s="374">
        <v>6.8965517241379297</v>
      </c>
      <c r="F119" s="374">
        <v>51.724137931034399</v>
      </c>
    </row>
    <row r="120" spans="1:6" x14ac:dyDescent="0.2">
      <c r="A120" s="351" t="s">
        <v>120</v>
      </c>
      <c r="B120" s="351">
        <v>29</v>
      </c>
      <c r="C120" s="266">
        <v>0.89811087023846403</v>
      </c>
      <c r="D120" s="374">
        <v>2.5231793103448199</v>
      </c>
      <c r="E120" s="374">
        <v>10.344827586206801</v>
      </c>
      <c r="F120" s="374">
        <v>20.689655172413701</v>
      </c>
    </row>
    <row r="121" spans="1:6" x14ac:dyDescent="0.2">
      <c r="A121" s="351" t="s">
        <v>115</v>
      </c>
      <c r="B121" s="351">
        <v>29</v>
      </c>
      <c r="C121" s="266">
        <v>0.89811087023846403</v>
      </c>
      <c r="D121" s="374">
        <v>2.78671379310344</v>
      </c>
      <c r="E121" s="374">
        <v>6.8965517241379297</v>
      </c>
      <c r="F121" s="374">
        <v>37.931034482758598</v>
      </c>
    </row>
    <row r="122" spans="1:6" x14ac:dyDescent="0.2">
      <c r="A122" s="351" t="s">
        <v>156</v>
      </c>
      <c r="B122" s="351">
        <v>28</v>
      </c>
      <c r="C122" s="266">
        <v>0.86714152988541338</v>
      </c>
      <c r="D122" s="374">
        <v>2.4817357142857102</v>
      </c>
      <c r="E122" s="374">
        <v>7.1428571428571397</v>
      </c>
      <c r="F122" s="374">
        <v>39.285714285714199</v>
      </c>
    </row>
    <row r="123" spans="1:6" x14ac:dyDescent="0.2">
      <c r="A123" s="351" t="s">
        <v>754</v>
      </c>
      <c r="B123" s="351">
        <v>28</v>
      </c>
      <c r="C123" s="266">
        <v>0.86714152988541338</v>
      </c>
      <c r="D123" s="374">
        <v>2.1186500000000001</v>
      </c>
      <c r="E123" s="374">
        <v>7.1428571428571397</v>
      </c>
      <c r="F123" s="374">
        <v>17.857142857142801</v>
      </c>
    </row>
    <row r="124" spans="1:6" x14ac:dyDescent="0.2">
      <c r="A124" s="351" t="s">
        <v>122</v>
      </c>
      <c r="B124" s="351">
        <v>28</v>
      </c>
      <c r="C124" s="266">
        <v>0.86714152988541338</v>
      </c>
      <c r="D124" s="374">
        <v>1.62717857142857</v>
      </c>
      <c r="E124" s="374">
        <v>3.5714285714285698</v>
      </c>
      <c r="F124" s="374">
        <v>17.857142857142801</v>
      </c>
    </row>
    <row r="125" spans="1:6" x14ac:dyDescent="0.2">
      <c r="A125" s="351" t="s">
        <v>5015</v>
      </c>
      <c r="B125" s="351">
        <v>28</v>
      </c>
      <c r="C125" s="266">
        <v>0.86714152988541338</v>
      </c>
      <c r="D125" s="374">
        <v>0.90994642857142805</v>
      </c>
      <c r="E125" s="374">
        <v>3.5714285714285698</v>
      </c>
      <c r="F125" s="374">
        <v>14.285714285714199</v>
      </c>
    </row>
    <row r="126" spans="1:6" x14ac:dyDescent="0.2">
      <c r="A126" s="351" t="s">
        <v>3270</v>
      </c>
      <c r="B126" s="351">
        <v>28</v>
      </c>
      <c r="C126" s="266">
        <v>0.86714152988541338</v>
      </c>
      <c r="D126" s="374">
        <v>3.0537607142857102</v>
      </c>
      <c r="E126" s="374">
        <v>10.714285714285699</v>
      </c>
      <c r="F126" s="374">
        <v>35.714285714285701</v>
      </c>
    </row>
    <row r="127" spans="1:6" x14ac:dyDescent="0.2">
      <c r="A127" s="351" t="s">
        <v>341</v>
      </c>
      <c r="B127" s="351">
        <v>28</v>
      </c>
      <c r="C127" s="266">
        <v>0.86714152988541338</v>
      </c>
      <c r="D127" s="374">
        <v>2.8014928571428501</v>
      </c>
      <c r="E127" s="374">
        <v>7.1428571428571397</v>
      </c>
      <c r="F127" s="374">
        <v>50</v>
      </c>
    </row>
    <row r="128" spans="1:6" x14ac:dyDescent="0.2">
      <c r="A128" s="351" t="s">
        <v>4115</v>
      </c>
      <c r="B128" s="351">
        <v>28</v>
      </c>
      <c r="C128" s="266">
        <v>0.86714152988541338</v>
      </c>
      <c r="D128" s="374">
        <v>17.4630678571428</v>
      </c>
      <c r="E128" s="374">
        <v>17.857142857142801</v>
      </c>
      <c r="F128" s="374">
        <v>39.285714285714199</v>
      </c>
    </row>
    <row r="129" spans="1:6" x14ac:dyDescent="0.2">
      <c r="A129" s="351" t="s">
        <v>42</v>
      </c>
      <c r="B129" s="351">
        <v>28</v>
      </c>
      <c r="C129" s="266">
        <v>0.86714152988541338</v>
      </c>
      <c r="D129" s="374">
        <v>3.54981071428571</v>
      </c>
      <c r="E129" s="374">
        <v>25</v>
      </c>
      <c r="F129" s="374">
        <v>50</v>
      </c>
    </row>
    <row r="130" spans="1:6" x14ac:dyDescent="0.2">
      <c r="A130" s="351" t="s">
        <v>3974</v>
      </c>
      <c r="B130" s="351">
        <v>27</v>
      </c>
      <c r="C130" s="266">
        <v>0.83617218953236305</v>
      </c>
      <c r="D130" s="374">
        <v>3.25976666666666</v>
      </c>
      <c r="E130" s="374">
        <v>11.1111111111111</v>
      </c>
      <c r="F130" s="374">
        <v>33.3333333333333</v>
      </c>
    </row>
    <row r="131" spans="1:6" x14ac:dyDescent="0.2">
      <c r="A131" s="351" t="s">
        <v>5774</v>
      </c>
      <c r="B131" s="351">
        <v>27</v>
      </c>
      <c r="C131" s="266">
        <v>0.83617218953236305</v>
      </c>
      <c r="D131" s="374">
        <v>0.69522222222222196</v>
      </c>
      <c r="E131" s="374">
        <v>0</v>
      </c>
      <c r="F131" s="374">
        <v>7.4074074074074003</v>
      </c>
    </row>
    <row r="132" spans="1:6" x14ac:dyDescent="0.2">
      <c r="A132" s="351" t="s">
        <v>131</v>
      </c>
      <c r="B132" s="351">
        <v>26</v>
      </c>
      <c r="C132" s="266">
        <v>0.80520284917931251</v>
      </c>
      <c r="D132" s="374">
        <v>11.831603846153801</v>
      </c>
      <c r="E132" s="374">
        <v>19.230769230769202</v>
      </c>
      <c r="F132" s="374">
        <v>30.769230769230699</v>
      </c>
    </row>
    <row r="133" spans="1:6" x14ac:dyDescent="0.2">
      <c r="A133" s="351" t="s">
        <v>606</v>
      </c>
      <c r="B133" s="351">
        <v>25</v>
      </c>
      <c r="C133" s="266">
        <v>0.77423350882626196</v>
      </c>
      <c r="D133" s="374">
        <v>1.7338560000000001</v>
      </c>
      <c r="E133" s="374">
        <v>0</v>
      </c>
      <c r="F133" s="374">
        <v>32</v>
      </c>
    </row>
    <row r="134" spans="1:6" x14ac:dyDescent="0.2">
      <c r="A134" s="351" t="s">
        <v>31</v>
      </c>
      <c r="B134" s="351">
        <v>25</v>
      </c>
      <c r="C134" s="266">
        <v>0.77423350882626196</v>
      </c>
      <c r="D134" s="374">
        <v>4.9643999999999897</v>
      </c>
      <c r="E134" s="374">
        <v>24</v>
      </c>
      <c r="F134" s="374">
        <v>52</v>
      </c>
    </row>
    <row r="135" spans="1:6" x14ac:dyDescent="0.2">
      <c r="A135" s="351" t="s">
        <v>3978</v>
      </c>
      <c r="B135" s="351">
        <v>25</v>
      </c>
      <c r="C135" s="266">
        <v>0.77423350882626196</v>
      </c>
      <c r="D135" s="374">
        <v>2.0284599999999999</v>
      </c>
      <c r="E135" s="374">
        <v>4</v>
      </c>
      <c r="F135" s="374">
        <v>32</v>
      </c>
    </row>
    <row r="136" spans="1:6" x14ac:dyDescent="0.2">
      <c r="A136" s="351" t="s">
        <v>130</v>
      </c>
      <c r="B136" s="351">
        <v>24</v>
      </c>
      <c r="C136" s="266">
        <v>0.74326416847321153</v>
      </c>
      <c r="D136" s="374">
        <v>2.4171125</v>
      </c>
      <c r="E136" s="374">
        <v>8.3333333333333304</v>
      </c>
      <c r="F136" s="374">
        <v>33.3333333333333</v>
      </c>
    </row>
    <row r="137" spans="1:6" x14ac:dyDescent="0.2">
      <c r="A137" s="351" t="s">
        <v>76</v>
      </c>
      <c r="B137" s="351">
        <v>24</v>
      </c>
      <c r="C137" s="266">
        <v>0.74326416847321153</v>
      </c>
      <c r="D137" s="374">
        <v>1.8811041666666599</v>
      </c>
      <c r="E137" s="374">
        <v>4.1666666666666599</v>
      </c>
      <c r="F137" s="374">
        <v>29.1666666666666</v>
      </c>
    </row>
    <row r="138" spans="1:6" x14ac:dyDescent="0.2">
      <c r="A138" s="351" t="s">
        <v>247</v>
      </c>
      <c r="B138" s="351">
        <v>24</v>
      </c>
      <c r="C138" s="266">
        <v>0.74326416847321153</v>
      </c>
      <c r="D138" s="374">
        <v>3.2688208333333302</v>
      </c>
      <c r="E138" s="374">
        <v>12.5</v>
      </c>
      <c r="F138" s="374">
        <v>58.3333333333333</v>
      </c>
    </row>
    <row r="139" spans="1:6" x14ac:dyDescent="0.2">
      <c r="A139" s="351" t="s">
        <v>7043</v>
      </c>
      <c r="B139" s="351">
        <v>24</v>
      </c>
      <c r="C139" s="266">
        <v>0.74326416847321153</v>
      </c>
      <c r="D139" s="374">
        <v>1.7205041666666601</v>
      </c>
      <c r="E139" s="374">
        <v>4.1666666666666599</v>
      </c>
      <c r="F139" s="374">
        <v>29.1666666666666</v>
      </c>
    </row>
    <row r="140" spans="1:6" x14ac:dyDescent="0.2">
      <c r="A140" s="351" t="s">
        <v>46</v>
      </c>
      <c r="B140" s="351">
        <v>23</v>
      </c>
      <c r="C140" s="266">
        <v>0.71229482812016098</v>
      </c>
      <c r="D140" s="374">
        <v>4.6014826086956502</v>
      </c>
      <c r="E140" s="374">
        <v>21.739130434782599</v>
      </c>
      <c r="F140" s="374">
        <v>43.478260869565197</v>
      </c>
    </row>
    <row r="141" spans="1:6" x14ac:dyDescent="0.2">
      <c r="A141" s="351" t="s">
        <v>1050</v>
      </c>
      <c r="B141" s="351">
        <v>23</v>
      </c>
      <c r="C141" s="266">
        <v>0.71229482812016098</v>
      </c>
      <c r="D141" s="374">
        <v>2.5261086956521699</v>
      </c>
      <c r="E141" s="374">
        <v>8.6956521739130395</v>
      </c>
      <c r="F141" s="374">
        <v>17.391304347826001</v>
      </c>
    </row>
    <row r="142" spans="1:6" x14ac:dyDescent="0.2">
      <c r="A142" s="351" t="s">
        <v>601</v>
      </c>
      <c r="B142" s="351">
        <v>23</v>
      </c>
      <c r="C142" s="266">
        <v>0.71229482812016098</v>
      </c>
      <c r="D142" s="374">
        <v>2.2115739130434702</v>
      </c>
      <c r="E142" s="374">
        <v>4.3478260869565197</v>
      </c>
      <c r="F142" s="374">
        <v>34.782608695652101</v>
      </c>
    </row>
    <row r="143" spans="1:6" x14ac:dyDescent="0.2">
      <c r="A143" s="351" t="s">
        <v>1278</v>
      </c>
      <c r="B143" s="351">
        <v>23</v>
      </c>
      <c r="C143" s="266">
        <v>0.71229482812016098</v>
      </c>
      <c r="D143" s="374">
        <v>2.9357217391304302</v>
      </c>
      <c r="E143" s="374">
        <v>13.043478260869501</v>
      </c>
      <c r="F143" s="374">
        <v>30.434782608695599</v>
      </c>
    </row>
    <row r="144" spans="1:6" x14ac:dyDescent="0.2">
      <c r="A144" s="351" t="s">
        <v>100</v>
      </c>
      <c r="B144" s="351">
        <v>23</v>
      </c>
      <c r="C144" s="266">
        <v>0.71229482812016098</v>
      </c>
      <c r="D144" s="374">
        <v>8.3629434782608705</v>
      </c>
      <c r="E144" s="374">
        <v>17.391304347826001</v>
      </c>
      <c r="F144" s="374">
        <v>34.782608695652101</v>
      </c>
    </row>
    <row r="145" spans="1:6" x14ac:dyDescent="0.2">
      <c r="A145" s="351" t="s">
        <v>7026</v>
      </c>
      <c r="B145" s="351">
        <v>23</v>
      </c>
      <c r="C145" s="266">
        <v>0.71229482812016098</v>
      </c>
      <c r="D145" s="374">
        <v>1.57696086956521</v>
      </c>
      <c r="E145" s="374">
        <v>0</v>
      </c>
      <c r="F145" s="374">
        <v>26.086956521739101</v>
      </c>
    </row>
    <row r="146" spans="1:6" x14ac:dyDescent="0.2">
      <c r="A146" s="351" t="s">
        <v>162</v>
      </c>
      <c r="B146" s="351">
        <v>23</v>
      </c>
      <c r="C146" s="266">
        <v>0.71229482812016098</v>
      </c>
      <c r="D146" s="374">
        <v>3.7239347826086902</v>
      </c>
      <c r="E146" s="374">
        <v>17.391304347826001</v>
      </c>
      <c r="F146" s="374">
        <v>39.130434782608603</v>
      </c>
    </row>
    <row r="147" spans="1:6" x14ac:dyDescent="0.2">
      <c r="A147" s="351" t="s">
        <v>2792</v>
      </c>
      <c r="B147" s="351">
        <v>23</v>
      </c>
      <c r="C147" s="266">
        <v>0.71229482812016098</v>
      </c>
      <c r="D147" s="374">
        <v>1.37065652173913</v>
      </c>
      <c r="E147" s="374">
        <v>4.3478260869565197</v>
      </c>
      <c r="F147" s="374">
        <v>21.739130434782599</v>
      </c>
    </row>
    <row r="148" spans="1:6" x14ac:dyDescent="0.2">
      <c r="A148" s="351" t="s">
        <v>227</v>
      </c>
      <c r="B148" s="351">
        <v>22</v>
      </c>
      <c r="C148" s="266">
        <v>0.68132548776711055</v>
      </c>
      <c r="D148" s="374">
        <v>2.1641499999999998</v>
      </c>
      <c r="E148" s="374">
        <v>4.5454545454545396</v>
      </c>
      <c r="F148" s="374">
        <v>27.272727272727199</v>
      </c>
    </row>
    <row r="149" spans="1:6" x14ac:dyDescent="0.2">
      <c r="A149" s="351" t="s">
        <v>101</v>
      </c>
      <c r="B149" s="351">
        <v>22</v>
      </c>
      <c r="C149" s="266">
        <v>0.68132548776711055</v>
      </c>
      <c r="D149" s="374">
        <v>1.80235454545454</v>
      </c>
      <c r="E149" s="374">
        <v>0</v>
      </c>
      <c r="F149" s="374">
        <v>36.363636363636303</v>
      </c>
    </row>
    <row r="150" spans="1:6" x14ac:dyDescent="0.2">
      <c r="A150" s="351" t="s">
        <v>128</v>
      </c>
      <c r="B150" s="351">
        <v>22</v>
      </c>
      <c r="C150" s="266">
        <v>0.68132548776711055</v>
      </c>
      <c r="D150" s="374">
        <v>2.86408181818181</v>
      </c>
      <c r="E150" s="374">
        <v>9.0909090909090899</v>
      </c>
      <c r="F150" s="374">
        <v>45.454545454545404</v>
      </c>
    </row>
    <row r="151" spans="1:6" x14ac:dyDescent="0.2">
      <c r="A151" s="351" t="s">
        <v>749</v>
      </c>
      <c r="B151" s="351">
        <v>22</v>
      </c>
      <c r="C151" s="266">
        <v>0.68132548776711055</v>
      </c>
      <c r="D151" s="374">
        <v>1.70529545454545</v>
      </c>
      <c r="E151" s="374">
        <v>4.5454545454545396</v>
      </c>
      <c r="F151" s="374">
        <v>18.181818181818102</v>
      </c>
    </row>
    <row r="152" spans="1:6" x14ac:dyDescent="0.2">
      <c r="A152" s="351" t="s">
        <v>496</v>
      </c>
      <c r="B152" s="351">
        <v>22</v>
      </c>
      <c r="C152" s="266">
        <v>0.68132548776711055</v>
      </c>
      <c r="D152" s="374">
        <v>1.2736454545454501</v>
      </c>
      <c r="E152" s="374">
        <v>0</v>
      </c>
      <c r="F152" s="374">
        <v>18.181818181818102</v>
      </c>
    </row>
    <row r="153" spans="1:6" x14ac:dyDescent="0.2">
      <c r="A153" s="351" t="s">
        <v>891</v>
      </c>
      <c r="B153" s="351">
        <v>22</v>
      </c>
      <c r="C153" s="266">
        <v>0.68132548776711055</v>
      </c>
      <c r="D153" s="374">
        <v>3.0305409090909001</v>
      </c>
      <c r="E153" s="374">
        <v>13.636363636363599</v>
      </c>
      <c r="F153" s="374">
        <v>45.454545454545404</v>
      </c>
    </row>
    <row r="154" spans="1:6" x14ac:dyDescent="0.2">
      <c r="A154" s="351" t="s">
        <v>3276</v>
      </c>
      <c r="B154" s="351">
        <v>22</v>
      </c>
      <c r="C154" s="266">
        <v>0.68132548776711055</v>
      </c>
      <c r="D154" s="374">
        <v>1.6513590909090901</v>
      </c>
      <c r="E154" s="374">
        <v>4.5454545454545396</v>
      </c>
      <c r="F154" s="374">
        <v>22.727272727272702</v>
      </c>
    </row>
    <row r="155" spans="1:6" x14ac:dyDescent="0.2">
      <c r="A155" s="351" t="s">
        <v>2611</v>
      </c>
      <c r="B155" s="351">
        <v>22</v>
      </c>
      <c r="C155" s="266">
        <v>0.68132548776711055</v>
      </c>
      <c r="D155" s="374">
        <v>1.5930090909090899</v>
      </c>
      <c r="E155" s="374">
        <v>0</v>
      </c>
      <c r="F155" s="374">
        <v>22.727272727272702</v>
      </c>
    </row>
    <row r="156" spans="1:6" x14ac:dyDescent="0.2">
      <c r="A156" s="351" t="s">
        <v>142</v>
      </c>
      <c r="B156" s="351">
        <v>22</v>
      </c>
      <c r="C156" s="266">
        <v>0.68132548776711055</v>
      </c>
      <c r="D156" s="374">
        <v>5.16208181818181</v>
      </c>
      <c r="E156" s="374">
        <v>22.727272727272702</v>
      </c>
      <c r="F156" s="374">
        <v>45.454545454545404</v>
      </c>
    </row>
    <row r="157" spans="1:6" x14ac:dyDescent="0.2">
      <c r="A157" s="351" t="s">
        <v>133</v>
      </c>
      <c r="B157" s="351">
        <v>21</v>
      </c>
      <c r="C157" s="266">
        <v>0.65035614741406012</v>
      </c>
      <c r="D157" s="374">
        <v>4.20212380952381</v>
      </c>
      <c r="E157" s="374">
        <v>9.5238095238095202</v>
      </c>
      <c r="F157" s="374">
        <v>47.619047619047599</v>
      </c>
    </row>
    <row r="158" spans="1:6" x14ac:dyDescent="0.2">
      <c r="A158" s="351" t="s">
        <v>96</v>
      </c>
      <c r="B158" s="351">
        <v>21</v>
      </c>
      <c r="C158" s="266">
        <v>0.65035614741406012</v>
      </c>
      <c r="D158" s="374">
        <v>4.8773571428571403</v>
      </c>
      <c r="E158" s="374">
        <v>28.571428571428498</v>
      </c>
      <c r="F158" s="374">
        <v>38.095238095238003</v>
      </c>
    </row>
    <row r="159" spans="1:6" x14ac:dyDescent="0.2">
      <c r="A159" s="351" t="s">
        <v>226</v>
      </c>
      <c r="B159" s="351">
        <v>21</v>
      </c>
      <c r="C159" s="266">
        <v>0.65035614741406012</v>
      </c>
      <c r="D159" s="374">
        <v>4.2264666666666599</v>
      </c>
      <c r="E159" s="374">
        <v>19.047619047619001</v>
      </c>
      <c r="F159" s="374">
        <v>38.095238095238003</v>
      </c>
    </row>
    <row r="160" spans="1:6" x14ac:dyDescent="0.2">
      <c r="A160" s="351" t="s">
        <v>219</v>
      </c>
      <c r="B160" s="351">
        <v>21</v>
      </c>
      <c r="C160" s="266">
        <v>0.65035614741406012</v>
      </c>
      <c r="D160" s="374">
        <v>2.2384761904761898</v>
      </c>
      <c r="E160" s="374">
        <v>4.7619047619047601</v>
      </c>
      <c r="F160" s="374">
        <v>28.571428571428498</v>
      </c>
    </row>
    <row r="161" spans="1:6" x14ac:dyDescent="0.2">
      <c r="A161" s="351" t="s">
        <v>269</v>
      </c>
      <c r="B161" s="351">
        <v>21</v>
      </c>
      <c r="C161" s="266">
        <v>0.65035614741406012</v>
      </c>
      <c r="D161" s="374">
        <v>3.6379857142857102</v>
      </c>
      <c r="E161" s="374">
        <v>14.285714285714199</v>
      </c>
      <c r="F161" s="374">
        <v>38.095238095238003</v>
      </c>
    </row>
    <row r="162" spans="1:6" x14ac:dyDescent="0.2">
      <c r="A162" s="351" t="s">
        <v>2702</v>
      </c>
      <c r="B162" s="351">
        <v>21</v>
      </c>
      <c r="C162" s="266">
        <v>0.65035614741406012</v>
      </c>
      <c r="D162" s="374">
        <v>4.2107380952380904</v>
      </c>
      <c r="E162" s="374">
        <v>23.8095238095238</v>
      </c>
      <c r="F162" s="374">
        <v>52.380952380952301</v>
      </c>
    </row>
    <row r="163" spans="1:6" x14ac:dyDescent="0.2">
      <c r="A163" s="351" t="s">
        <v>137</v>
      </c>
      <c r="B163" s="351">
        <v>21</v>
      </c>
      <c r="C163" s="266">
        <v>0.65035614741406012</v>
      </c>
      <c r="D163" s="374">
        <v>4.5601142857142802</v>
      </c>
      <c r="E163" s="374">
        <v>19.047619047619001</v>
      </c>
      <c r="F163" s="374">
        <v>57.142857142857103</v>
      </c>
    </row>
    <row r="164" spans="1:6" x14ac:dyDescent="0.2">
      <c r="A164" s="351" t="s">
        <v>150</v>
      </c>
      <c r="B164" s="351">
        <v>21</v>
      </c>
      <c r="C164" s="266">
        <v>0.65035614741406012</v>
      </c>
      <c r="D164" s="374">
        <v>6.0246809523809501</v>
      </c>
      <c r="E164" s="374">
        <v>14.285714285714199</v>
      </c>
      <c r="F164" s="374">
        <v>28.571428571428498</v>
      </c>
    </row>
    <row r="165" spans="1:6" x14ac:dyDescent="0.2">
      <c r="A165" s="351" t="s">
        <v>105</v>
      </c>
      <c r="B165" s="351">
        <v>21</v>
      </c>
      <c r="C165" s="266">
        <v>0.65035614741406012</v>
      </c>
      <c r="D165" s="374">
        <v>1.4647523809523799</v>
      </c>
      <c r="E165" s="374">
        <v>4.7619047619047601</v>
      </c>
      <c r="F165" s="374">
        <v>9.5238095238095202</v>
      </c>
    </row>
    <row r="166" spans="1:6" x14ac:dyDescent="0.2">
      <c r="A166" s="351" t="s">
        <v>3940</v>
      </c>
      <c r="B166" s="351">
        <v>21</v>
      </c>
      <c r="C166" s="266">
        <v>0.65035614741406012</v>
      </c>
      <c r="D166" s="374">
        <v>13.416604761904701</v>
      </c>
      <c r="E166" s="374">
        <v>14.285714285714199</v>
      </c>
      <c r="F166" s="374">
        <v>28.571428571428498</v>
      </c>
    </row>
    <row r="167" spans="1:6" x14ac:dyDescent="0.2">
      <c r="A167" s="351" t="s">
        <v>2745</v>
      </c>
      <c r="B167" s="351">
        <v>21</v>
      </c>
      <c r="C167" s="266">
        <v>0.65035614741406012</v>
      </c>
      <c r="D167" s="374">
        <v>0.77340476190476204</v>
      </c>
      <c r="E167" s="374">
        <v>0</v>
      </c>
      <c r="F167" s="374">
        <v>4.7619047619047601</v>
      </c>
    </row>
    <row r="168" spans="1:6" x14ac:dyDescent="0.2">
      <c r="A168" s="351" t="s">
        <v>232</v>
      </c>
      <c r="B168" s="351">
        <v>20</v>
      </c>
      <c r="C168" s="266">
        <v>0.61938680706100957</v>
      </c>
      <c r="D168" s="374">
        <v>3.9439149999999898</v>
      </c>
      <c r="E168" s="374">
        <v>15</v>
      </c>
      <c r="F168" s="374">
        <v>45</v>
      </c>
    </row>
    <row r="169" spans="1:6" x14ac:dyDescent="0.2">
      <c r="A169" s="351" t="s">
        <v>684</v>
      </c>
      <c r="B169" s="351">
        <v>20</v>
      </c>
      <c r="C169" s="266">
        <v>0.61938680706100957</v>
      </c>
      <c r="D169" s="374">
        <v>2.4993500000000002</v>
      </c>
      <c r="E169" s="374">
        <v>5</v>
      </c>
      <c r="F169" s="374">
        <v>25</v>
      </c>
    </row>
    <row r="170" spans="1:6" x14ac:dyDescent="0.2">
      <c r="A170" s="351" t="s">
        <v>2691</v>
      </c>
      <c r="B170" s="351">
        <v>20</v>
      </c>
      <c r="C170" s="266">
        <v>0.61938680706100957</v>
      </c>
      <c r="D170" s="374">
        <v>2.4282300000000001</v>
      </c>
      <c r="E170" s="374">
        <v>0</v>
      </c>
      <c r="F170" s="374">
        <v>35</v>
      </c>
    </row>
    <row r="171" spans="1:6" x14ac:dyDescent="0.2">
      <c r="A171" s="351" t="s">
        <v>5016</v>
      </c>
      <c r="B171" s="351">
        <v>20</v>
      </c>
      <c r="C171" s="266">
        <v>0.61938680706100957</v>
      </c>
      <c r="D171" s="374">
        <v>3.7422049999999998</v>
      </c>
      <c r="E171" s="374">
        <v>10</v>
      </c>
      <c r="F171" s="374">
        <v>50</v>
      </c>
    </row>
    <row r="172" spans="1:6" x14ac:dyDescent="0.2">
      <c r="A172" s="351" t="s">
        <v>7025</v>
      </c>
      <c r="B172" s="351">
        <v>20</v>
      </c>
      <c r="C172" s="266">
        <v>0.61938680706100957</v>
      </c>
      <c r="D172" s="374">
        <v>3.7554349999999999</v>
      </c>
      <c r="E172" s="374">
        <v>15</v>
      </c>
      <c r="F172" s="374">
        <v>25</v>
      </c>
    </row>
    <row r="173" spans="1:6" x14ac:dyDescent="0.2">
      <c r="A173" s="351" t="s">
        <v>119</v>
      </c>
      <c r="B173" s="351">
        <v>19</v>
      </c>
      <c r="C173" s="266">
        <v>0.58841746670795914</v>
      </c>
      <c r="D173" s="374">
        <v>2.4896421052631501</v>
      </c>
      <c r="E173" s="374">
        <v>10.5263157894736</v>
      </c>
      <c r="F173" s="374">
        <v>26.315789473684202</v>
      </c>
    </row>
    <row r="174" spans="1:6" x14ac:dyDescent="0.2">
      <c r="A174" s="351" t="s">
        <v>116</v>
      </c>
      <c r="B174" s="351">
        <v>19</v>
      </c>
      <c r="C174" s="266">
        <v>0.58841746670795914</v>
      </c>
      <c r="D174" s="374">
        <v>1.6480789473684201</v>
      </c>
      <c r="E174" s="374">
        <v>5.2631578947368398</v>
      </c>
      <c r="F174" s="374">
        <v>26.315789473684202</v>
      </c>
    </row>
    <row r="175" spans="1:6" x14ac:dyDescent="0.2">
      <c r="A175" s="351" t="s">
        <v>257</v>
      </c>
      <c r="B175" s="351">
        <v>19</v>
      </c>
      <c r="C175" s="266">
        <v>0.58841746670795914</v>
      </c>
      <c r="D175" s="374">
        <v>11.187200000000001</v>
      </c>
      <c r="E175" s="374">
        <v>26.315789473684202</v>
      </c>
      <c r="F175" s="374">
        <v>47.368421052631497</v>
      </c>
    </row>
    <row r="176" spans="1:6" x14ac:dyDescent="0.2">
      <c r="A176" s="351" t="s">
        <v>60</v>
      </c>
      <c r="B176" s="351">
        <v>19</v>
      </c>
      <c r="C176" s="266">
        <v>0.58841746670795914</v>
      </c>
      <c r="D176" s="374">
        <v>3.8374947368421002</v>
      </c>
      <c r="E176" s="374">
        <v>10.5263157894736</v>
      </c>
      <c r="F176" s="374">
        <v>63.157894736842103</v>
      </c>
    </row>
    <row r="177" spans="1:6" x14ac:dyDescent="0.2">
      <c r="A177" s="351" t="s">
        <v>198</v>
      </c>
      <c r="B177" s="351">
        <v>19</v>
      </c>
      <c r="C177" s="266">
        <v>0.58841746670795914</v>
      </c>
      <c r="D177" s="374">
        <v>1.56744210526315</v>
      </c>
      <c r="E177" s="374">
        <v>0</v>
      </c>
      <c r="F177" s="374">
        <v>21.052631578947299</v>
      </c>
    </row>
    <row r="178" spans="1:6" x14ac:dyDescent="0.2">
      <c r="A178" s="351" t="s">
        <v>91</v>
      </c>
      <c r="B178" s="351">
        <v>19</v>
      </c>
      <c r="C178" s="266">
        <v>0.58841746670795914</v>
      </c>
      <c r="D178" s="374">
        <v>2.0854105263157798</v>
      </c>
      <c r="E178" s="374">
        <v>5.2631578947368398</v>
      </c>
      <c r="F178" s="374">
        <v>15.789473684210501</v>
      </c>
    </row>
    <row r="179" spans="1:6" x14ac:dyDescent="0.2">
      <c r="A179" s="351" t="s">
        <v>117</v>
      </c>
      <c r="B179" s="351">
        <v>19</v>
      </c>
      <c r="C179" s="266">
        <v>0.58841746670795914</v>
      </c>
      <c r="D179" s="374">
        <v>1.6480789473684201</v>
      </c>
      <c r="E179" s="374">
        <v>5.2631578947368398</v>
      </c>
      <c r="F179" s="374">
        <v>26.315789473684202</v>
      </c>
    </row>
    <row r="180" spans="1:6" x14ac:dyDescent="0.2">
      <c r="A180" s="351" t="s">
        <v>7023</v>
      </c>
      <c r="B180" s="351">
        <v>19</v>
      </c>
      <c r="C180" s="266">
        <v>0.58841746670795914</v>
      </c>
      <c r="D180" s="374">
        <v>2.52093684210526</v>
      </c>
      <c r="E180" s="374">
        <v>5.2631578947368398</v>
      </c>
      <c r="F180" s="374">
        <v>36.842105263157798</v>
      </c>
    </row>
    <row r="181" spans="1:6" x14ac:dyDescent="0.2">
      <c r="A181" s="351" t="s">
        <v>703</v>
      </c>
      <c r="B181" s="351">
        <v>19</v>
      </c>
      <c r="C181" s="266">
        <v>0.58841746670795914</v>
      </c>
      <c r="D181" s="374">
        <v>4.9847315789473603</v>
      </c>
      <c r="E181" s="374">
        <v>26.315789473684202</v>
      </c>
      <c r="F181" s="374">
        <v>42.105263157894697</v>
      </c>
    </row>
    <row r="182" spans="1:6" x14ac:dyDescent="0.2">
      <c r="A182" s="351" t="s">
        <v>149</v>
      </c>
      <c r="B182" s="351">
        <v>18</v>
      </c>
      <c r="C182" s="266">
        <v>0.55744812635490859</v>
      </c>
      <c r="D182" s="374">
        <v>1.8494277777777699</v>
      </c>
      <c r="E182" s="374">
        <v>5.55555555555555</v>
      </c>
      <c r="F182" s="374">
        <v>16.6666666666666</v>
      </c>
    </row>
    <row r="183" spans="1:6" x14ac:dyDescent="0.2">
      <c r="A183" s="351" t="s">
        <v>634</v>
      </c>
      <c r="B183" s="351">
        <v>18</v>
      </c>
      <c r="C183" s="266">
        <v>0.55744812635490859</v>
      </c>
      <c r="D183" s="374">
        <v>1.3214944444444401</v>
      </c>
      <c r="E183" s="374">
        <v>0</v>
      </c>
      <c r="F183" s="374">
        <v>16.6666666666666</v>
      </c>
    </row>
    <row r="184" spans="1:6" x14ac:dyDescent="0.2">
      <c r="A184" s="351" t="s">
        <v>1071</v>
      </c>
      <c r="B184" s="351">
        <v>18</v>
      </c>
      <c r="C184" s="266">
        <v>0.55744812635490859</v>
      </c>
      <c r="D184" s="374">
        <v>1.8402722222222201</v>
      </c>
      <c r="E184" s="374">
        <v>0</v>
      </c>
      <c r="F184" s="374">
        <v>33.3333333333333</v>
      </c>
    </row>
    <row r="185" spans="1:6" x14ac:dyDescent="0.2">
      <c r="A185" s="351" t="s">
        <v>72</v>
      </c>
      <c r="B185" s="351">
        <v>18</v>
      </c>
      <c r="C185" s="266">
        <v>0.55744812635490859</v>
      </c>
      <c r="D185" s="374">
        <v>5.5867222222222201</v>
      </c>
      <c r="E185" s="374">
        <v>22.2222222222222</v>
      </c>
      <c r="F185" s="374">
        <v>61.1111111111111</v>
      </c>
    </row>
    <row r="186" spans="1:6" x14ac:dyDescent="0.2">
      <c r="A186" s="351" t="s">
        <v>333</v>
      </c>
      <c r="B186" s="351">
        <v>18</v>
      </c>
      <c r="C186" s="266">
        <v>0.55744812635490859</v>
      </c>
      <c r="D186" s="374">
        <v>5.48261111111111</v>
      </c>
      <c r="E186" s="374">
        <v>22.2222222222222</v>
      </c>
      <c r="F186" s="374">
        <v>50</v>
      </c>
    </row>
    <row r="187" spans="1:6" x14ac:dyDescent="0.2">
      <c r="A187" s="351" t="s">
        <v>7048</v>
      </c>
      <c r="B187" s="351">
        <v>18</v>
      </c>
      <c r="C187" s="266">
        <v>0.55744812635490859</v>
      </c>
      <c r="D187" s="374">
        <v>0.88964444444444402</v>
      </c>
      <c r="E187" s="374">
        <v>0</v>
      </c>
      <c r="F187" s="374">
        <v>5.55555555555555</v>
      </c>
    </row>
    <row r="188" spans="1:6" x14ac:dyDescent="0.2">
      <c r="A188" s="351" t="s">
        <v>3272</v>
      </c>
      <c r="B188" s="351">
        <v>18</v>
      </c>
      <c r="C188" s="266">
        <v>0.55744812635490859</v>
      </c>
      <c r="D188" s="374">
        <v>1.4258999999999999</v>
      </c>
      <c r="E188" s="374">
        <v>0</v>
      </c>
      <c r="F188" s="374">
        <v>22.2222222222222</v>
      </c>
    </row>
    <row r="189" spans="1:6" x14ac:dyDescent="0.2">
      <c r="A189" s="351" t="s">
        <v>218</v>
      </c>
      <c r="B189" s="351">
        <v>18</v>
      </c>
      <c r="C189" s="266">
        <v>0.55744812635490859</v>
      </c>
      <c r="D189" s="374">
        <v>3.5399499999999899</v>
      </c>
      <c r="E189" s="374">
        <v>5.55555555555555</v>
      </c>
      <c r="F189" s="374">
        <v>33.3333333333333</v>
      </c>
    </row>
    <row r="190" spans="1:6" x14ac:dyDescent="0.2">
      <c r="A190" s="351" t="s">
        <v>3934</v>
      </c>
      <c r="B190" s="351">
        <v>18</v>
      </c>
      <c r="C190" s="266">
        <v>0.55744812635490859</v>
      </c>
      <c r="D190" s="374">
        <v>6.7291277777777703</v>
      </c>
      <c r="E190" s="374">
        <v>11.1111111111111</v>
      </c>
      <c r="F190" s="374">
        <v>27.7777777777777</v>
      </c>
    </row>
    <row r="191" spans="1:6" x14ac:dyDescent="0.2">
      <c r="A191" s="351" t="s">
        <v>1572</v>
      </c>
      <c r="B191" s="351">
        <v>18</v>
      </c>
      <c r="C191" s="266">
        <v>0.55744812635490859</v>
      </c>
      <c r="D191" s="374">
        <v>1.19224999999999</v>
      </c>
      <c r="E191" s="374">
        <v>0</v>
      </c>
      <c r="F191" s="374">
        <v>16.6666666666666</v>
      </c>
    </row>
    <row r="192" spans="1:6" x14ac:dyDescent="0.2">
      <c r="A192" s="351" t="s">
        <v>1072</v>
      </c>
      <c r="B192" s="351">
        <v>18</v>
      </c>
      <c r="C192" s="266">
        <v>0.55744812635490859</v>
      </c>
      <c r="D192" s="374">
        <v>1.8402722222222201</v>
      </c>
      <c r="E192" s="374">
        <v>0</v>
      </c>
      <c r="F192" s="374">
        <v>33.3333333333333</v>
      </c>
    </row>
    <row r="193" spans="1:6" x14ac:dyDescent="0.2">
      <c r="A193" s="351" t="s">
        <v>2700</v>
      </c>
      <c r="B193" s="351">
        <v>17</v>
      </c>
      <c r="C193" s="266">
        <v>0.52647878600185816</v>
      </c>
      <c r="D193" s="374">
        <v>4.1599294117646997</v>
      </c>
      <c r="E193" s="374">
        <v>23.529411764705799</v>
      </c>
      <c r="F193" s="374">
        <v>64.705882352941103</v>
      </c>
    </row>
    <row r="194" spans="1:6" x14ac:dyDescent="0.2">
      <c r="A194" s="351" t="s">
        <v>161</v>
      </c>
      <c r="B194" s="351">
        <v>17</v>
      </c>
      <c r="C194" s="266">
        <v>0.52647878600185816</v>
      </c>
      <c r="D194" s="374">
        <v>8.3358352941176399</v>
      </c>
      <c r="E194" s="374">
        <v>17.647058823529399</v>
      </c>
      <c r="F194" s="374">
        <v>64.705882352941103</v>
      </c>
    </row>
    <row r="195" spans="1:6" x14ac:dyDescent="0.2">
      <c r="A195" s="351" t="s">
        <v>4063</v>
      </c>
      <c r="B195" s="351">
        <v>17</v>
      </c>
      <c r="C195" s="266">
        <v>0.52647878600185816</v>
      </c>
      <c r="D195" s="374">
        <v>4.7340058823529398</v>
      </c>
      <c r="E195" s="374">
        <v>23.529411764705799</v>
      </c>
      <c r="F195" s="374">
        <v>47.058823529411697</v>
      </c>
    </row>
    <row r="196" spans="1:6" x14ac:dyDescent="0.2">
      <c r="A196" s="351" t="s">
        <v>82</v>
      </c>
      <c r="B196" s="351">
        <v>17</v>
      </c>
      <c r="C196" s="266">
        <v>0.52647878600185816</v>
      </c>
      <c r="D196" s="374">
        <v>3.6022647058823498</v>
      </c>
      <c r="E196" s="374">
        <v>11.764705882352899</v>
      </c>
      <c r="F196" s="374">
        <v>23.529411764705799</v>
      </c>
    </row>
    <row r="197" spans="1:6" x14ac:dyDescent="0.2">
      <c r="A197" s="351" t="s">
        <v>2155</v>
      </c>
      <c r="B197" s="351">
        <v>17</v>
      </c>
      <c r="C197" s="266">
        <v>0.52647878600185816</v>
      </c>
      <c r="D197" s="374">
        <v>0.85545294117646997</v>
      </c>
      <c r="E197" s="374">
        <v>0</v>
      </c>
      <c r="F197" s="374">
        <v>5.8823529411764701</v>
      </c>
    </row>
    <row r="198" spans="1:6" x14ac:dyDescent="0.2">
      <c r="A198" s="351" t="s">
        <v>213</v>
      </c>
      <c r="B198" s="351">
        <v>17</v>
      </c>
      <c r="C198" s="266">
        <v>0.52647878600185816</v>
      </c>
      <c r="D198" s="374">
        <v>2.6964941176470498</v>
      </c>
      <c r="E198" s="374">
        <v>5.8823529411764701</v>
      </c>
      <c r="F198" s="374">
        <v>41.176470588235198</v>
      </c>
    </row>
    <row r="199" spans="1:6" x14ac:dyDescent="0.2">
      <c r="A199" s="351" t="s">
        <v>77</v>
      </c>
      <c r="B199" s="351">
        <v>16</v>
      </c>
      <c r="C199" s="266">
        <v>0.49550944564880767</v>
      </c>
      <c r="D199" s="374">
        <v>2.9126249999999998</v>
      </c>
      <c r="E199" s="374">
        <v>12.5</v>
      </c>
      <c r="F199" s="374">
        <v>25</v>
      </c>
    </row>
    <row r="200" spans="1:6" x14ac:dyDescent="0.2">
      <c r="A200" s="351" t="s">
        <v>276</v>
      </c>
      <c r="B200" s="351">
        <v>16</v>
      </c>
      <c r="C200" s="266">
        <v>0.49550944564880767</v>
      </c>
      <c r="D200" s="374">
        <v>2.7287187500000001</v>
      </c>
      <c r="E200" s="374">
        <v>6.25</v>
      </c>
      <c r="F200" s="374">
        <v>50</v>
      </c>
    </row>
    <row r="201" spans="1:6" x14ac:dyDescent="0.2">
      <c r="A201" s="351" t="s">
        <v>216</v>
      </c>
      <c r="B201" s="351">
        <v>16</v>
      </c>
      <c r="C201" s="266">
        <v>0.49550944564880767</v>
      </c>
      <c r="D201" s="374">
        <v>2.5146250000000001</v>
      </c>
      <c r="E201" s="374">
        <v>6.25</v>
      </c>
      <c r="F201" s="374">
        <v>25</v>
      </c>
    </row>
    <row r="202" spans="1:6" x14ac:dyDescent="0.2">
      <c r="A202" s="351" t="s">
        <v>2693</v>
      </c>
      <c r="B202" s="351">
        <v>16</v>
      </c>
      <c r="C202" s="266">
        <v>0.49550944564880767</v>
      </c>
      <c r="D202" s="374">
        <v>3.3353625</v>
      </c>
      <c r="E202" s="374">
        <v>6.25</v>
      </c>
      <c r="F202" s="374">
        <v>37.5</v>
      </c>
    </row>
    <row r="203" spans="1:6" x14ac:dyDescent="0.2">
      <c r="A203" s="351" t="s">
        <v>280</v>
      </c>
      <c r="B203" s="351">
        <v>16</v>
      </c>
      <c r="C203" s="266">
        <v>0.49550944564880767</v>
      </c>
      <c r="D203" s="374">
        <v>3.52059374999999</v>
      </c>
      <c r="E203" s="374">
        <v>12.5</v>
      </c>
      <c r="F203" s="374">
        <v>31.25</v>
      </c>
    </row>
    <row r="204" spans="1:6" x14ac:dyDescent="0.2">
      <c r="A204" s="351" t="s">
        <v>159</v>
      </c>
      <c r="B204" s="351">
        <v>16</v>
      </c>
      <c r="C204" s="266">
        <v>0.49550944564880767</v>
      </c>
      <c r="D204" s="374">
        <v>4.245425</v>
      </c>
      <c r="E204" s="374">
        <v>12.5</v>
      </c>
      <c r="F204" s="374">
        <v>68.75</v>
      </c>
    </row>
    <row r="205" spans="1:6" x14ac:dyDescent="0.2">
      <c r="A205" s="351" t="s">
        <v>249</v>
      </c>
      <c r="B205" s="351">
        <v>16</v>
      </c>
      <c r="C205" s="266">
        <v>0.49550944564880767</v>
      </c>
      <c r="D205" s="374">
        <v>4.4794687499999997</v>
      </c>
      <c r="E205" s="374">
        <v>18.75</v>
      </c>
      <c r="F205" s="374">
        <v>50</v>
      </c>
    </row>
    <row r="206" spans="1:6" x14ac:dyDescent="0.2">
      <c r="A206" s="351" t="s">
        <v>285</v>
      </c>
      <c r="B206" s="351">
        <v>16</v>
      </c>
      <c r="C206" s="266">
        <v>0.49550944564880767</v>
      </c>
      <c r="D206" s="374">
        <v>2.8856125000000001</v>
      </c>
      <c r="E206" s="374">
        <v>6.25</v>
      </c>
      <c r="F206" s="374">
        <v>37.5</v>
      </c>
    </row>
    <row r="207" spans="1:6" x14ac:dyDescent="0.2">
      <c r="A207" s="351" t="s">
        <v>5020</v>
      </c>
      <c r="B207" s="351">
        <v>16</v>
      </c>
      <c r="C207" s="266">
        <v>0.49550944564880767</v>
      </c>
      <c r="D207" s="374">
        <v>1.5632062499999999</v>
      </c>
      <c r="E207" s="374">
        <v>0</v>
      </c>
      <c r="F207" s="374">
        <v>31.25</v>
      </c>
    </row>
    <row r="208" spans="1:6" x14ac:dyDescent="0.2">
      <c r="A208" s="351" t="s">
        <v>5018</v>
      </c>
      <c r="B208" s="351">
        <v>16</v>
      </c>
      <c r="C208" s="266">
        <v>0.49550944564880767</v>
      </c>
      <c r="D208" s="374">
        <v>0.35337499999999999</v>
      </c>
      <c r="E208" s="374">
        <v>0</v>
      </c>
      <c r="F208" s="374">
        <v>0</v>
      </c>
    </row>
    <row r="209" spans="1:6" x14ac:dyDescent="0.2">
      <c r="A209" s="351" t="s">
        <v>762</v>
      </c>
      <c r="B209" s="351">
        <v>16</v>
      </c>
      <c r="C209" s="266">
        <v>0.49550944564880767</v>
      </c>
      <c r="D209" s="374">
        <v>4.1238687499999997</v>
      </c>
      <c r="E209" s="374">
        <v>25</v>
      </c>
      <c r="F209" s="374">
        <v>50</v>
      </c>
    </row>
    <row r="210" spans="1:6" x14ac:dyDescent="0.2">
      <c r="A210" s="351" t="s">
        <v>222</v>
      </c>
      <c r="B210" s="351">
        <v>15</v>
      </c>
      <c r="C210" s="266">
        <v>0.46454010529575718</v>
      </c>
      <c r="D210" s="374">
        <v>2.8281800000000001</v>
      </c>
      <c r="E210" s="374">
        <v>13.3333333333333</v>
      </c>
      <c r="F210" s="374">
        <v>20</v>
      </c>
    </row>
    <row r="211" spans="1:6" x14ac:dyDescent="0.2">
      <c r="A211" s="351" t="s">
        <v>99</v>
      </c>
      <c r="B211" s="351">
        <v>15</v>
      </c>
      <c r="C211" s="266">
        <v>0.46454010529575718</v>
      </c>
      <c r="D211" s="374">
        <v>5.3631200000000003</v>
      </c>
      <c r="E211" s="374">
        <v>20</v>
      </c>
      <c r="F211" s="374">
        <v>46.6666666666666</v>
      </c>
    </row>
    <row r="212" spans="1:6" x14ac:dyDescent="0.2">
      <c r="A212" s="351" t="s">
        <v>189</v>
      </c>
      <c r="B212" s="351">
        <v>15</v>
      </c>
      <c r="C212" s="266">
        <v>0.46454010529575718</v>
      </c>
      <c r="D212" s="374">
        <v>5.1469666666666596</v>
      </c>
      <c r="E212" s="374">
        <v>26.6666666666666</v>
      </c>
      <c r="F212" s="374">
        <v>46.6666666666666</v>
      </c>
    </row>
    <row r="213" spans="1:6" x14ac:dyDescent="0.2">
      <c r="A213" s="351" t="s">
        <v>688</v>
      </c>
      <c r="B213" s="351">
        <v>15</v>
      </c>
      <c r="C213" s="266">
        <v>0.46454010529575718</v>
      </c>
      <c r="D213" s="374">
        <v>3.7216466666666599</v>
      </c>
      <c r="E213" s="374">
        <v>13.3333333333333</v>
      </c>
      <c r="F213" s="374">
        <v>33.3333333333333</v>
      </c>
    </row>
    <row r="214" spans="1:6" x14ac:dyDescent="0.2">
      <c r="A214" s="351" t="s">
        <v>3274</v>
      </c>
      <c r="B214" s="351">
        <v>15</v>
      </c>
      <c r="C214" s="266">
        <v>0.46454010529575718</v>
      </c>
      <c r="D214" s="374">
        <v>2.0973933333333301</v>
      </c>
      <c r="E214" s="374">
        <v>0</v>
      </c>
      <c r="F214" s="374">
        <v>33.3333333333333</v>
      </c>
    </row>
    <row r="215" spans="1:6" x14ac:dyDescent="0.2">
      <c r="A215" s="351" t="s">
        <v>3933</v>
      </c>
      <c r="B215" s="351">
        <v>15</v>
      </c>
      <c r="C215" s="266">
        <v>0.46454010529575718</v>
      </c>
      <c r="D215" s="374">
        <v>1.6005866666666599</v>
      </c>
      <c r="E215" s="374">
        <v>0</v>
      </c>
      <c r="F215" s="374">
        <v>40</v>
      </c>
    </row>
    <row r="216" spans="1:6" x14ac:dyDescent="0.2">
      <c r="A216" s="351" t="s">
        <v>158</v>
      </c>
      <c r="B216" s="351">
        <v>15</v>
      </c>
      <c r="C216" s="266">
        <v>0.46454010529575718</v>
      </c>
      <c r="D216" s="374">
        <v>2.8624799999999899</v>
      </c>
      <c r="E216" s="374">
        <v>6.6666666666666599</v>
      </c>
      <c r="F216" s="374">
        <v>46.6666666666666</v>
      </c>
    </row>
    <row r="217" spans="1:6" x14ac:dyDescent="0.2">
      <c r="A217" s="351" t="s">
        <v>229</v>
      </c>
      <c r="B217" s="351">
        <v>15</v>
      </c>
      <c r="C217" s="266">
        <v>0.46454010529575718</v>
      </c>
      <c r="D217" s="374">
        <v>3.39974</v>
      </c>
      <c r="E217" s="374">
        <v>13.3333333333333</v>
      </c>
      <c r="F217" s="374">
        <v>33.3333333333333</v>
      </c>
    </row>
    <row r="218" spans="1:6" x14ac:dyDescent="0.2">
      <c r="A218" s="351" t="s">
        <v>220</v>
      </c>
      <c r="B218" s="351">
        <v>15</v>
      </c>
      <c r="C218" s="266">
        <v>0.46454010529575718</v>
      </c>
      <c r="D218" s="374">
        <v>2.8949466666666601</v>
      </c>
      <c r="E218" s="374">
        <v>6.6666666666666599</v>
      </c>
      <c r="F218" s="374">
        <v>40</v>
      </c>
    </row>
    <row r="219" spans="1:6" x14ac:dyDescent="0.2">
      <c r="A219" s="351" t="s">
        <v>3174</v>
      </c>
      <c r="B219" s="351">
        <v>15</v>
      </c>
      <c r="C219" s="266">
        <v>0.46454010529575718</v>
      </c>
      <c r="D219" s="374">
        <v>0.83504</v>
      </c>
      <c r="E219" s="374">
        <v>0</v>
      </c>
      <c r="F219" s="374">
        <v>6.6666666666666599</v>
      </c>
    </row>
    <row r="220" spans="1:6" x14ac:dyDescent="0.2">
      <c r="A220" s="351" t="s">
        <v>851</v>
      </c>
      <c r="B220" s="351">
        <v>15</v>
      </c>
      <c r="C220" s="266">
        <v>0.46454010529575718</v>
      </c>
      <c r="D220" s="374">
        <v>1.3875200000000001</v>
      </c>
      <c r="E220" s="374">
        <v>0</v>
      </c>
      <c r="F220" s="374">
        <v>13.3333333333333</v>
      </c>
    </row>
    <row r="221" spans="1:6" x14ac:dyDescent="0.2">
      <c r="A221" s="351" t="s">
        <v>3938</v>
      </c>
      <c r="B221" s="351">
        <v>15</v>
      </c>
      <c r="C221" s="266">
        <v>0.46454010529575718</v>
      </c>
      <c r="D221" s="374">
        <v>3.2954933333333298</v>
      </c>
      <c r="E221" s="374">
        <v>6.6666666666666599</v>
      </c>
      <c r="F221" s="374">
        <v>46.6666666666666</v>
      </c>
    </row>
    <row r="222" spans="1:6" x14ac:dyDescent="0.2">
      <c r="A222" s="351" t="s">
        <v>398</v>
      </c>
      <c r="B222" s="351">
        <v>15</v>
      </c>
      <c r="C222" s="266">
        <v>0.46454010529575718</v>
      </c>
      <c r="D222" s="374">
        <v>1.01454</v>
      </c>
      <c r="E222" s="374">
        <v>0</v>
      </c>
      <c r="F222" s="374">
        <v>6.6666666666666599</v>
      </c>
    </row>
    <row r="223" spans="1:6" x14ac:dyDescent="0.2">
      <c r="A223" s="351" t="s">
        <v>281</v>
      </c>
      <c r="B223" s="351">
        <v>15</v>
      </c>
      <c r="C223" s="266">
        <v>0.46454010529575718</v>
      </c>
      <c r="D223" s="374">
        <v>1.5775600000000001</v>
      </c>
      <c r="E223" s="374">
        <v>0</v>
      </c>
      <c r="F223" s="374">
        <v>26.6666666666666</v>
      </c>
    </row>
    <row r="224" spans="1:6" x14ac:dyDescent="0.2">
      <c r="A224" s="351" t="s">
        <v>2776</v>
      </c>
      <c r="B224" s="351">
        <v>15</v>
      </c>
      <c r="C224" s="266">
        <v>0.46454010529575718</v>
      </c>
      <c r="D224" s="374">
        <v>2.2499333333333298</v>
      </c>
      <c r="E224" s="374">
        <v>6.6666666666666599</v>
      </c>
      <c r="F224" s="374">
        <v>20</v>
      </c>
    </row>
    <row r="225" spans="1:6" x14ac:dyDescent="0.2">
      <c r="A225" s="351" t="s">
        <v>234</v>
      </c>
      <c r="B225" s="351">
        <v>15</v>
      </c>
      <c r="C225" s="266">
        <v>0.46454010529575718</v>
      </c>
      <c r="D225" s="374">
        <v>2.32527333333333</v>
      </c>
      <c r="E225" s="374">
        <v>6.6666666666666599</v>
      </c>
      <c r="F225" s="374">
        <v>33.3333333333333</v>
      </c>
    </row>
    <row r="226" spans="1:6" x14ac:dyDescent="0.2">
      <c r="A226" s="351" t="s">
        <v>148</v>
      </c>
      <c r="B226" s="351">
        <v>15</v>
      </c>
      <c r="C226" s="266">
        <v>0.46454010529575718</v>
      </c>
      <c r="D226" s="374">
        <v>3.3831133333333301</v>
      </c>
      <c r="E226" s="374">
        <v>13.3333333333333</v>
      </c>
      <c r="F226" s="374">
        <v>46.6666666666666</v>
      </c>
    </row>
    <row r="227" spans="1:6" x14ac:dyDescent="0.2">
      <c r="A227" s="351" t="s">
        <v>465</v>
      </c>
      <c r="B227" s="351">
        <v>15</v>
      </c>
      <c r="C227" s="266">
        <v>0.46454010529575718</v>
      </c>
      <c r="D227" s="374">
        <v>4.1085000000000003</v>
      </c>
      <c r="E227" s="374">
        <v>20</v>
      </c>
      <c r="F227" s="374">
        <v>33.3333333333333</v>
      </c>
    </row>
    <row r="228" spans="1:6" x14ac:dyDescent="0.2">
      <c r="A228" s="351" t="s">
        <v>67</v>
      </c>
      <c r="B228" s="351">
        <v>14</v>
      </c>
      <c r="C228" s="266">
        <v>0.43357076494270669</v>
      </c>
      <c r="D228" s="374">
        <v>6.4287928571428496</v>
      </c>
      <c r="E228" s="374">
        <v>28.571428571428498</v>
      </c>
      <c r="F228" s="374">
        <v>50</v>
      </c>
    </row>
    <row r="229" spans="1:6" x14ac:dyDescent="0.2">
      <c r="A229" s="351" t="s">
        <v>214</v>
      </c>
      <c r="B229" s="351">
        <v>14</v>
      </c>
      <c r="C229" s="266">
        <v>0.43357076494270669</v>
      </c>
      <c r="D229" s="374">
        <v>5.2099142857142802</v>
      </c>
      <c r="E229" s="374">
        <v>21.428571428571399</v>
      </c>
      <c r="F229" s="374">
        <v>64.285714285714207</v>
      </c>
    </row>
    <row r="230" spans="1:6" x14ac:dyDescent="0.2">
      <c r="A230" s="351" t="s">
        <v>169</v>
      </c>
      <c r="B230" s="351">
        <v>14</v>
      </c>
      <c r="C230" s="266">
        <v>0.43357076494270669</v>
      </c>
      <c r="D230" s="374">
        <v>3.6316857142857102</v>
      </c>
      <c r="E230" s="374">
        <v>14.285714285714199</v>
      </c>
      <c r="F230" s="374">
        <v>42.857142857142797</v>
      </c>
    </row>
    <row r="231" spans="1:6" x14ac:dyDescent="0.2">
      <c r="A231" s="351" t="s">
        <v>81</v>
      </c>
      <c r="B231" s="351">
        <v>14</v>
      </c>
      <c r="C231" s="266">
        <v>0.43357076494270669</v>
      </c>
      <c r="D231" s="374">
        <v>2.9031071428571402</v>
      </c>
      <c r="E231" s="374">
        <v>7.1428571428571397</v>
      </c>
      <c r="F231" s="374">
        <v>21.428571428571399</v>
      </c>
    </row>
    <row r="232" spans="1:6" x14ac:dyDescent="0.2">
      <c r="A232" s="351" t="s">
        <v>94</v>
      </c>
      <c r="B232" s="351">
        <v>14</v>
      </c>
      <c r="C232" s="266">
        <v>0.43357076494270669</v>
      </c>
      <c r="D232" s="374">
        <v>3.1469499999999999</v>
      </c>
      <c r="E232" s="374">
        <v>7.1428571428571397</v>
      </c>
      <c r="F232" s="374">
        <v>57.142857142857103</v>
      </c>
    </row>
    <row r="233" spans="1:6" x14ac:dyDescent="0.2">
      <c r="A233" s="351" t="s">
        <v>5019</v>
      </c>
      <c r="B233" s="351">
        <v>14</v>
      </c>
      <c r="C233" s="266">
        <v>0.43357076494270669</v>
      </c>
      <c r="D233" s="374">
        <v>2.5188214285714201</v>
      </c>
      <c r="E233" s="374">
        <v>7.1428571428571397</v>
      </c>
      <c r="F233" s="374">
        <v>28.571428571428498</v>
      </c>
    </row>
    <row r="234" spans="1:6" x14ac:dyDescent="0.2">
      <c r="A234" s="351" t="s">
        <v>286</v>
      </c>
      <c r="B234" s="351">
        <v>14</v>
      </c>
      <c r="C234" s="266">
        <v>0.43357076494270669</v>
      </c>
      <c r="D234" s="374">
        <v>2.02095714285714</v>
      </c>
      <c r="E234" s="374">
        <v>7.1428571428571397</v>
      </c>
      <c r="F234" s="374">
        <v>14.285714285714199</v>
      </c>
    </row>
    <row r="235" spans="1:6" x14ac:dyDescent="0.2">
      <c r="A235" s="351" t="s">
        <v>603</v>
      </c>
      <c r="B235" s="351">
        <v>14</v>
      </c>
      <c r="C235" s="266">
        <v>0.43357076494270669</v>
      </c>
      <c r="D235" s="374">
        <v>3.5918071428571401</v>
      </c>
      <c r="E235" s="374">
        <v>14.285714285714199</v>
      </c>
      <c r="F235" s="374">
        <v>42.857142857142797</v>
      </c>
    </row>
    <row r="236" spans="1:6" x14ac:dyDescent="0.2">
      <c r="A236" s="351" t="s">
        <v>3178</v>
      </c>
      <c r="B236" s="351">
        <v>14</v>
      </c>
      <c r="C236" s="266">
        <v>0.43357076494270669</v>
      </c>
      <c r="D236" s="374">
        <v>2.60595</v>
      </c>
      <c r="E236" s="374">
        <v>7.1428571428571397</v>
      </c>
      <c r="F236" s="374">
        <v>42.857142857142797</v>
      </c>
    </row>
    <row r="237" spans="1:6" x14ac:dyDescent="0.2">
      <c r="A237" s="351" t="s">
        <v>4263</v>
      </c>
      <c r="B237" s="351">
        <v>14</v>
      </c>
      <c r="C237" s="266">
        <v>0.43357076494270669</v>
      </c>
      <c r="D237" s="374">
        <v>2.8739857142857099</v>
      </c>
      <c r="E237" s="374">
        <v>7.1428571428571397</v>
      </c>
      <c r="F237" s="374">
        <v>35.714285714285701</v>
      </c>
    </row>
    <row r="238" spans="1:6" x14ac:dyDescent="0.2">
      <c r="A238" s="351" t="s">
        <v>3930</v>
      </c>
      <c r="B238" s="351">
        <v>14</v>
      </c>
      <c r="C238" s="266">
        <v>0.43357076494270669</v>
      </c>
      <c r="D238" s="374">
        <v>3.0424571428571401</v>
      </c>
      <c r="E238" s="374">
        <v>14.285714285714199</v>
      </c>
      <c r="F238" s="374">
        <v>57.142857142857103</v>
      </c>
    </row>
    <row r="239" spans="1:6" x14ac:dyDescent="0.2">
      <c r="A239" s="351" t="s">
        <v>4157</v>
      </c>
      <c r="B239" s="351">
        <v>14</v>
      </c>
      <c r="C239" s="266">
        <v>0.43357076494270669</v>
      </c>
      <c r="D239" s="374">
        <v>3.4352642857142799</v>
      </c>
      <c r="E239" s="374">
        <v>7.1428571428571397</v>
      </c>
      <c r="F239" s="374">
        <v>50</v>
      </c>
    </row>
    <row r="240" spans="1:6" x14ac:dyDescent="0.2">
      <c r="A240" s="351" t="s">
        <v>300</v>
      </c>
      <c r="B240" s="351">
        <v>14</v>
      </c>
      <c r="C240" s="266">
        <v>0.43357076494270669</v>
      </c>
      <c r="D240" s="374">
        <v>3.5153714285714202</v>
      </c>
      <c r="E240" s="374">
        <v>14.285714285714199</v>
      </c>
      <c r="F240" s="374">
        <v>35.714285714285701</v>
      </c>
    </row>
    <row r="241" spans="1:6" x14ac:dyDescent="0.2">
      <c r="A241" s="351" t="s">
        <v>68</v>
      </c>
      <c r="B241" s="351">
        <v>14</v>
      </c>
      <c r="C241" s="266">
        <v>0.43357076494270669</v>
      </c>
      <c r="D241" s="374">
        <v>6.4287928571428496</v>
      </c>
      <c r="E241" s="374">
        <v>28.571428571428498</v>
      </c>
      <c r="F241" s="374">
        <v>50</v>
      </c>
    </row>
    <row r="242" spans="1:6" x14ac:dyDescent="0.2">
      <c r="A242" s="351" t="s">
        <v>7977</v>
      </c>
      <c r="B242" s="351">
        <v>14</v>
      </c>
      <c r="C242" s="266">
        <v>0.43357076494270669</v>
      </c>
      <c r="D242" s="374">
        <v>1.8214928571428499</v>
      </c>
      <c r="E242" s="374">
        <v>7.1428571428571397</v>
      </c>
      <c r="F242" s="374">
        <v>7.1428571428571397</v>
      </c>
    </row>
    <row r="243" spans="1:6" x14ac:dyDescent="0.2">
      <c r="A243" s="351" t="s">
        <v>2275</v>
      </c>
      <c r="B243" s="351">
        <v>14</v>
      </c>
      <c r="C243" s="266">
        <v>0.43357076494270669</v>
      </c>
      <c r="D243" s="374">
        <v>0.85077142857142796</v>
      </c>
      <c r="E243" s="374">
        <v>0</v>
      </c>
      <c r="F243" s="374">
        <v>0</v>
      </c>
    </row>
    <row r="244" spans="1:6" x14ac:dyDescent="0.2">
      <c r="A244" s="351" t="s">
        <v>2699</v>
      </c>
      <c r="B244" s="351">
        <v>14</v>
      </c>
      <c r="C244" s="266">
        <v>0.43357076494270669</v>
      </c>
      <c r="D244" s="374">
        <v>2.6555214285714199</v>
      </c>
      <c r="E244" s="374">
        <v>7.1428571428571397</v>
      </c>
      <c r="F244" s="374">
        <v>14.285714285714199</v>
      </c>
    </row>
    <row r="245" spans="1:6" x14ac:dyDescent="0.2">
      <c r="A245" s="351" t="s">
        <v>5025</v>
      </c>
      <c r="B245" s="351">
        <v>14</v>
      </c>
      <c r="C245" s="266">
        <v>0.43357076494270669</v>
      </c>
      <c r="D245" s="374">
        <v>31.839857142857099</v>
      </c>
      <c r="E245" s="374">
        <v>21.428571428571399</v>
      </c>
      <c r="F245" s="374">
        <v>21.428571428571399</v>
      </c>
    </row>
    <row r="246" spans="1:6" x14ac:dyDescent="0.2">
      <c r="A246" s="351" t="s">
        <v>129</v>
      </c>
      <c r="B246" s="351">
        <v>14</v>
      </c>
      <c r="C246" s="266">
        <v>0.43357076494270669</v>
      </c>
      <c r="D246" s="374">
        <v>3.4829642857142802</v>
      </c>
      <c r="E246" s="374">
        <v>14.285714285714199</v>
      </c>
      <c r="F246" s="374">
        <v>50</v>
      </c>
    </row>
    <row r="247" spans="1:6" x14ac:dyDescent="0.2">
      <c r="A247" s="351" t="s">
        <v>268</v>
      </c>
      <c r="B247" s="351">
        <v>13</v>
      </c>
      <c r="C247" s="266">
        <v>0.40260142458965625</v>
      </c>
      <c r="D247" s="374">
        <v>2.7227923076923002</v>
      </c>
      <c r="E247" s="374">
        <v>7.6923076923076898</v>
      </c>
      <c r="F247" s="374">
        <v>38.461538461538403</v>
      </c>
    </row>
    <row r="248" spans="1:6" x14ac:dyDescent="0.2">
      <c r="A248" s="351" t="s">
        <v>112</v>
      </c>
      <c r="B248" s="351">
        <v>13</v>
      </c>
      <c r="C248" s="266">
        <v>0.40260142458965625</v>
      </c>
      <c r="D248" s="374">
        <v>2.8386692307692298</v>
      </c>
      <c r="E248" s="374">
        <v>7.6923076923076898</v>
      </c>
      <c r="F248" s="374">
        <v>38.461538461538403</v>
      </c>
    </row>
    <row r="249" spans="1:6" x14ac:dyDescent="0.2">
      <c r="A249" s="351" t="s">
        <v>1145</v>
      </c>
      <c r="B249" s="351">
        <v>13</v>
      </c>
      <c r="C249" s="266">
        <v>0.40260142458965625</v>
      </c>
      <c r="D249" s="374">
        <v>5.6086307692307598</v>
      </c>
      <c r="E249" s="374">
        <v>30.769230769230699</v>
      </c>
      <c r="F249" s="374">
        <v>76.923076923076906</v>
      </c>
    </row>
    <row r="250" spans="1:6" x14ac:dyDescent="0.2">
      <c r="A250" s="351" t="s">
        <v>461</v>
      </c>
      <c r="B250" s="351">
        <v>13</v>
      </c>
      <c r="C250" s="266">
        <v>0.40260142458965625</v>
      </c>
      <c r="D250" s="374">
        <v>3.3559230769230699</v>
      </c>
      <c r="E250" s="374">
        <v>15.3846153846153</v>
      </c>
      <c r="F250" s="374">
        <v>38.461538461538403</v>
      </c>
    </row>
    <row r="251" spans="1:6" x14ac:dyDescent="0.2">
      <c r="A251" s="351" t="s">
        <v>208</v>
      </c>
      <c r="B251" s="351">
        <v>13</v>
      </c>
      <c r="C251" s="266">
        <v>0.40260142458965625</v>
      </c>
      <c r="D251" s="374">
        <v>2.7982692307692298</v>
      </c>
      <c r="E251" s="374">
        <v>7.6923076923076898</v>
      </c>
      <c r="F251" s="374">
        <v>30.769230769230699</v>
      </c>
    </row>
    <row r="252" spans="1:6" x14ac:dyDescent="0.2">
      <c r="A252" s="351" t="s">
        <v>1030</v>
      </c>
      <c r="B252" s="351">
        <v>13</v>
      </c>
      <c r="C252" s="266">
        <v>0.40260142458965625</v>
      </c>
      <c r="D252" s="374">
        <v>1.24753076923076</v>
      </c>
      <c r="E252" s="374">
        <v>0</v>
      </c>
      <c r="F252" s="374">
        <v>7.6923076923076898</v>
      </c>
    </row>
    <row r="253" spans="1:6" x14ac:dyDescent="0.2">
      <c r="A253" s="351" t="s">
        <v>3948</v>
      </c>
      <c r="B253" s="351">
        <v>13</v>
      </c>
      <c r="C253" s="266">
        <v>0.40260142458965625</v>
      </c>
      <c r="D253" s="374">
        <v>2.2146307692307601</v>
      </c>
      <c r="E253" s="374">
        <v>0</v>
      </c>
      <c r="F253" s="374">
        <v>30.769230769230699</v>
      </c>
    </row>
    <row r="254" spans="1:6" x14ac:dyDescent="0.2">
      <c r="A254" s="351" t="s">
        <v>2698</v>
      </c>
      <c r="B254" s="351">
        <v>13</v>
      </c>
      <c r="C254" s="266">
        <v>0.40260142458965625</v>
      </c>
      <c r="D254" s="374">
        <v>5.4375692307692303</v>
      </c>
      <c r="E254" s="374">
        <v>23.076923076922998</v>
      </c>
      <c r="F254" s="374">
        <v>61.538461538461497</v>
      </c>
    </row>
    <row r="255" spans="1:6" x14ac:dyDescent="0.2">
      <c r="A255" s="351" t="s">
        <v>1525</v>
      </c>
      <c r="B255" s="351">
        <v>13</v>
      </c>
      <c r="C255" s="266">
        <v>0.40260142458965625</v>
      </c>
      <c r="D255" s="374">
        <v>3.7103846153846098</v>
      </c>
      <c r="E255" s="374">
        <v>15.3846153846153</v>
      </c>
      <c r="F255" s="374">
        <v>38.461538461538403</v>
      </c>
    </row>
    <row r="256" spans="1:6" x14ac:dyDescent="0.2">
      <c r="A256" s="351" t="s">
        <v>649</v>
      </c>
      <c r="B256" s="351">
        <v>13</v>
      </c>
      <c r="C256" s="266">
        <v>0.40260142458965625</v>
      </c>
      <c r="D256" s="374">
        <v>1.98693846153846</v>
      </c>
      <c r="E256" s="374">
        <v>0</v>
      </c>
      <c r="F256" s="374">
        <v>38.461538461538403</v>
      </c>
    </row>
    <row r="257" spans="1:6" x14ac:dyDescent="0.2">
      <c r="A257" s="351" t="s">
        <v>3966</v>
      </c>
      <c r="B257" s="351">
        <v>13</v>
      </c>
      <c r="C257" s="266">
        <v>0.40260142458965625</v>
      </c>
      <c r="D257" s="374">
        <v>1.6500769230769201</v>
      </c>
      <c r="E257" s="374">
        <v>7.6923076923076898</v>
      </c>
      <c r="F257" s="374">
        <v>23.076923076922998</v>
      </c>
    </row>
    <row r="258" spans="1:6" x14ac:dyDescent="0.2">
      <c r="A258" s="351" t="s">
        <v>7031</v>
      </c>
      <c r="B258" s="351">
        <v>13</v>
      </c>
      <c r="C258" s="266">
        <v>0.40260142458965625</v>
      </c>
      <c r="D258" s="374">
        <v>2.2146307692307601</v>
      </c>
      <c r="E258" s="374">
        <v>0</v>
      </c>
      <c r="F258" s="374">
        <v>30.769230769230699</v>
      </c>
    </row>
    <row r="259" spans="1:6" x14ac:dyDescent="0.2">
      <c r="A259" s="351" t="s">
        <v>5022</v>
      </c>
      <c r="B259" s="351">
        <v>13</v>
      </c>
      <c r="C259" s="266">
        <v>0.40260142458965625</v>
      </c>
      <c r="D259" s="374">
        <v>3.6731384615384601</v>
      </c>
      <c r="E259" s="374">
        <v>7.6923076923076898</v>
      </c>
      <c r="F259" s="374">
        <v>15.3846153846153</v>
      </c>
    </row>
    <row r="260" spans="1:6" x14ac:dyDescent="0.2">
      <c r="A260" s="351" t="s">
        <v>5017</v>
      </c>
      <c r="B260" s="351">
        <v>13</v>
      </c>
      <c r="C260" s="266">
        <v>0.40260142458965625</v>
      </c>
      <c r="D260" s="374">
        <v>3.83687692307692</v>
      </c>
      <c r="E260" s="374">
        <v>7.6923076923076898</v>
      </c>
      <c r="F260" s="374">
        <v>15.3846153846153</v>
      </c>
    </row>
    <row r="261" spans="1:6" x14ac:dyDescent="0.2">
      <c r="A261" s="351" t="s">
        <v>624</v>
      </c>
      <c r="B261" s="351">
        <v>13</v>
      </c>
      <c r="C261" s="266">
        <v>0.40260142458965625</v>
      </c>
      <c r="D261" s="374">
        <v>4.5287538461538404</v>
      </c>
      <c r="E261" s="374">
        <v>23.076923076922998</v>
      </c>
      <c r="F261" s="374">
        <v>38.461538461538403</v>
      </c>
    </row>
    <row r="262" spans="1:6" x14ac:dyDescent="0.2">
      <c r="A262" s="351" t="s">
        <v>1332</v>
      </c>
      <c r="B262" s="351">
        <v>13</v>
      </c>
      <c r="C262" s="266">
        <v>0.40260142458965625</v>
      </c>
      <c r="D262" s="374">
        <v>2.8266384615384599</v>
      </c>
      <c r="E262" s="374">
        <v>15.3846153846153</v>
      </c>
      <c r="F262" s="374">
        <v>30.769230769230699</v>
      </c>
    </row>
    <row r="263" spans="1:6" x14ac:dyDescent="0.2">
      <c r="A263" s="351" t="s">
        <v>644</v>
      </c>
      <c r="B263" s="351">
        <v>12</v>
      </c>
      <c r="C263" s="266">
        <v>0.37163208423660576</v>
      </c>
      <c r="D263" s="374">
        <v>4.9756083333333301</v>
      </c>
      <c r="E263" s="374">
        <v>25</v>
      </c>
      <c r="F263" s="374">
        <v>50</v>
      </c>
    </row>
    <row r="264" spans="1:6" x14ac:dyDescent="0.2">
      <c r="A264" s="351" t="s">
        <v>211</v>
      </c>
      <c r="B264" s="351">
        <v>12</v>
      </c>
      <c r="C264" s="266">
        <v>0.37163208423660576</v>
      </c>
      <c r="D264" s="374">
        <v>4.1990833333333297</v>
      </c>
      <c r="E264" s="374">
        <v>16.6666666666666</v>
      </c>
      <c r="F264" s="374">
        <v>58.3333333333333</v>
      </c>
    </row>
    <row r="265" spans="1:6" x14ac:dyDescent="0.2">
      <c r="A265" s="351" t="s">
        <v>102</v>
      </c>
      <c r="B265" s="351">
        <v>12</v>
      </c>
      <c r="C265" s="266">
        <v>0.37163208423660576</v>
      </c>
      <c r="D265" s="374">
        <v>4.2062249999999999</v>
      </c>
      <c r="E265" s="374">
        <v>16.6666666666666</v>
      </c>
      <c r="F265" s="374">
        <v>33.3333333333333</v>
      </c>
    </row>
    <row r="266" spans="1:6" x14ac:dyDescent="0.2">
      <c r="A266" s="351" t="s">
        <v>693</v>
      </c>
      <c r="B266" s="351">
        <v>12</v>
      </c>
      <c r="C266" s="266">
        <v>0.37163208423660576</v>
      </c>
      <c r="D266" s="374">
        <v>3.6884416666666602</v>
      </c>
      <c r="E266" s="374">
        <v>16.6666666666666</v>
      </c>
      <c r="F266" s="374">
        <v>25</v>
      </c>
    </row>
    <row r="267" spans="1:6" x14ac:dyDescent="0.2">
      <c r="A267" s="351" t="s">
        <v>5021</v>
      </c>
      <c r="B267" s="351">
        <v>12</v>
      </c>
      <c r="C267" s="266">
        <v>0.37163208423660576</v>
      </c>
      <c r="D267" s="374">
        <v>3.23400833333333</v>
      </c>
      <c r="E267" s="374">
        <v>16.6666666666666</v>
      </c>
      <c r="F267" s="374">
        <v>33.3333333333333</v>
      </c>
    </row>
    <row r="268" spans="1:6" x14ac:dyDescent="0.2">
      <c r="A268" s="351" t="s">
        <v>144</v>
      </c>
      <c r="B268" s="351">
        <v>12</v>
      </c>
      <c r="C268" s="266">
        <v>0.37163208423660576</v>
      </c>
      <c r="D268" s="374">
        <v>9.0761666666666603</v>
      </c>
      <c r="E268" s="374">
        <v>16.6666666666666</v>
      </c>
      <c r="F268" s="374">
        <v>25</v>
      </c>
    </row>
    <row r="269" spans="1:6" x14ac:dyDescent="0.2">
      <c r="A269" s="351" t="s">
        <v>228</v>
      </c>
      <c r="B269" s="351">
        <v>12</v>
      </c>
      <c r="C269" s="266">
        <v>0.37163208423660576</v>
      </c>
      <c r="D269" s="374">
        <v>2.3151333333333302</v>
      </c>
      <c r="E269" s="374">
        <v>8.3333333333333304</v>
      </c>
      <c r="F269" s="374">
        <v>58.3333333333333</v>
      </c>
    </row>
    <row r="270" spans="1:6" x14ac:dyDescent="0.2">
      <c r="A270" s="351" t="s">
        <v>78</v>
      </c>
      <c r="B270" s="351">
        <v>12</v>
      </c>
      <c r="C270" s="266">
        <v>0.37163208423660576</v>
      </c>
      <c r="D270" s="374">
        <v>2.0079166666666599</v>
      </c>
      <c r="E270" s="374">
        <v>0</v>
      </c>
      <c r="F270" s="374">
        <v>41.6666666666666</v>
      </c>
    </row>
    <row r="271" spans="1:6" x14ac:dyDescent="0.2">
      <c r="A271" s="351" t="s">
        <v>187</v>
      </c>
      <c r="B271" s="351">
        <v>12</v>
      </c>
      <c r="C271" s="266">
        <v>0.37163208423660576</v>
      </c>
      <c r="D271" s="374">
        <v>4.0217749999999999</v>
      </c>
      <c r="E271" s="374">
        <v>16.6666666666666</v>
      </c>
      <c r="F271" s="374">
        <v>33.3333333333333</v>
      </c>
    </row>
    <row r="272" spans="1:6" x14ac:dyDescent="0.2">
      <c r="A272" s="351" t="s">
        <v>85</v>
      </c>
      <c r="B272" s="351">
        <v>12</v>
      </c>
      <c r="C272" s="266">
        <v>0.37163208423660576</v>
      </c>
      <c r="D272" s="374">
        <v>1.4020916666666601</v>
      </c>
      <c r="E272" s="374">
        <v>0</v>
      </c>
      <c r="F272" s="374">
        <v>16.6666666666666</v>
      </c>
    </row>
    <row r="273" spans="1:6" x14ac:dyDescent="0.2">
      <c r="A273" s="351" t="s">
        <v>7027</v>
      </c>
      <c r="B273" s="351">
        <v>12</v>
      </c>
      <c r="C273" s="266">
        <v>0.37163208423660576</v>
      </c>
      <c r="D273" s="374">
        <v>4.0805999999999996</v>
      </c>
      <c r="E273" s="374">
        <v>25</v>
      </c>
      <c r="F273" s="374">
        <v>58.3333333333333</v>
      </c>
    </row>
    <row r="274" spans="1:6" x14ac:dyDescent="0.2">
      <c r="A274" s="351" t="s">
        <v>487</v>
      </c>
      <c r="B274" s="351">
        <v>12</v>
      </c>
      <c r="C274" s="266">
        <v>0.37163208423660576</v>
      </c>
      <c r="D274" s="374">
        <v>4.7228416666666604</v>
      </c>
      <c r="E274" s="374">
        <v>16.6666666666666</v>
      </c>
      <c r="F274" s="374">
        <v>75</v>
      </c>
    </row>
    <row r="275" spans="1:6" x14ac:dyDescent="0.2">
      <c r="A275" s="351" t="s">
        <v>434</v>
      </c>
      <c r="B275" s="351">
        <v>12</v>
      </c>
      <c r="C275" s="266">
        <v>0.37163208423660576</v>
      </c>
      <c r="D275" s="374">
        <v>2.4907750000000002</v>
      </c>
      <c r="E275" s="374">
        <v>8.3333333333333304</v>
      </c>
      <c r="F275" s="374">
        <v>16.6666666666666</v>
      </c>
    </row>
    <row r="276" spans="1:6" x14ac:dyDescent="0.2">
      <c r="A276" s="351" t="s">
        <v>469</v>
      </c>
      <c r="B276" s="351">
        <v>12</v>
      </c>
      <c r="C276" s="266">
        <v>0.37163208423660576</v>
      </c>
      <c r="D276" s="374">
        <v>1.2820499999999999</v>
      </c>
      <c r="E276" s="374">
        <v>0</v>
      </c>
      <c r="F276" s="374">
        <v>16.6666666666666</v>
      </c>
    </row>
    <row r="277" spans="1:6" x14ac:dyDescent="0.2">
      <c r="A277" s="351" t="s">
        <v>883</v>
      </c>
      <c r="B277" s="351">
        <v>12</v>
      </c>
      <c r="C277" s="266">
        <v>0.37163208423660576</v>
      </c>
      <c r="D277" s="374">
        <v>5.2157749999999998</v>
      </c>
      <c r="E277" s="374">
        <v>25</v>
      </c>
      <c r="F277" s="374">
        <v>41.6666666666666</v>
      </c>
    </row>
    <row r="278" spans="1:6" x14ac:dyDescent="0.2">
      <c r="A278" s="351" t="s">
        <v>1408</v>
      </c>
      <c r="B278" s="351">
        <v>12</v>
      </c>
      <c r="C278" s="266">
        <v>0.37163208423660576</v>
      </c>
      <c r="D278" s="374">
        <v>5.5738333333333303</v>
      </c>
      <c r="E278" s="374">
        <v>25</v>
      </c>
      <c r="F278" s="374">
        <v>66.6666666666666</v>
      </c>
    </row>
    <row r="279" spans="1:6" x14ac:dyDescent="0.2">
      <c r="A279" s="351" t="s">
        <v>6548</v>
      </c>
      <c r="B279" s="351">
        <v>12</v>
      </c>
      <c r="C279" s="266">
        <v>0.37163208423660576</v>
      </c>
      <c r="D279" s="374">
        <v>0.91063333333333296</v>
      </c>
      <c r="E279" s="374">
        <v>0</v>
      </c>
      <c r="F279" s="374">
        <v>8.3333333333333304</v>
      </c>
    </row>
    <row r="280" spans="1:6" x14ac:dyDescent="0.2">
      <c r="A280" s="351" t="s">
        <v>141</v>
      </c>
      <c r="B280" s="351">
        <v>12</v>
      </c>
      <c r="C280" s="266">
        <v>0.37163208423660576</v>
      </c>
      <c r="D280" s="374">
        <v>4.5220416666666603</v>
      </c>
      <c r="E280" s="374">
        <v>16.6666666666666</v>
      </c>
      <c r="F280" s="374">
        <v>50</v>
      </c>
    </row>
    <row r="281" spans="1:6" x14ac:dyDescent="0.2">
      <c r="A281" s="351" t="s">
        <v>8348</v>
      </c>
      <c r="B281" s="351">
        <v>12</v>
      </c>
      <c r="C281" s="266">
        <v>0.37163208423660576</v>
      </c>
      <c r="D281" s="374">
        <v>1.74301666666666</v>
      </c>
      <c r="E281" s="374">
        <v>0</v>
      </c>
      <c r="F281" s="374">
        <v>50</v>
      </c>
    </row>
    <row r="282" spans="1:6" x14ac:dyDescent="0.2">
      <c r="A282" s="351" t="s">
        <v>4022</v>
      </c>
      <c r="B282" s="351">
        <v>12</v>
      </c>
      <c r="C282" s="266">
        <v>0.37163208423660576</v>
      </c>
      <c r="D282" s="374">
        <v>5.3184416666666596</v>
      </c>
      <c r="E282" s="374">
        <v>33.3333333333333</v>
      </c>
      <c r="F282" s="374">
        <v>83.3333333333333</v>
      </c>
    </row>
    <row r="283" spans="1:6" x14ac:dyDescent="0.2">
      <c r="A283" s="351" t="s">
        <v>5023</v>
      </c>
      <c r="B283" s="351">
        <v>12</v>
      </c>
      <c r="C283" s="266">
        <v>0.37163208423660576</v>
      </c>
      <c r="D283" s="374">
        <v>0.72511666666666597</v>
      </c>
      <c r="E283" s="374">
        <v>0</v>
      </c>
      <c r="F283" s="374">
        <v>16.6666666666666</v>
      </c>
    </row>
    <row r="284" spans="1:6" x14ac:dyDescent="0.2">
      <c r="A284" s="351" t="s">
        <v>874</v>
      </c>
      <c r="B284" s="351">
        <v>12</v>
      </c>
      <c r="C284" s="266">
        <v>0.37163208423660576</v>
      </c>
      <c r="D284" s="374">
        <v>7.1580416666666604</v>
      </c>
      <c r="E284" s="374">
        <v>50</v>
      </c>
      <c r="F284" s="374">
        <v>58.3333333333333</v>
      </c>
    </row>
    <row r="285" spans="1:6" x14ac:dyDescent="0.2">
      <c r="A285" s="351" t="s">
        <v>155</v>
      </c>
      <c r="B285" s="351">
        <v>12</v>
      </c>
      <c r="C285" s="266">
        <v>0.37163208423660576</v>
      </c>
      <c r="D285" s="374">
        <v>10.805199999999999</v>
      </c>
      <c r="E285" s="374">
        <v>16.6666666666666</v>
      </c>
      <c r="F285" s="374">
        <v>33.3333333333333</v>
      </c>
    </row>
    <row r="286" spans="1:6" x14ac:dyDescent="0.2">
      <c r="A286" s="351" t="s">
        <v>47</v>
      </c>
      <c r="B286" s="351">
        <v>12</v>
      </c>
      <c r="C286" s="266">
        <v>0.37163208423660576</v>
      </c>
      <c r="D286" s="374">
        <v>2.9706000000000001</v>
      </c>
      <c r="E286" s="374">
        <v>8.3333333333333304</v>
      </c>
      <c r="F286" s="374">
        <v>33.3333333333333</v>
      </c>
    </row>
    <row r="287" spans="1:6" x14ac:dyDescent="0.2">
      <c r="A287" s="351" t="s">
        <v>484</v>
      </c>
      <c r="B287" s="351">
        <v>11</v>
      </c>
      <c r="C287" s="266">
        <v>0.34066274388355527</v>
      </c>
      <c r="D287" s="374">
        <v>10.9039272727272</v>
      </c>
      <c r="E287" s="374">
        <v>54.545454545454497</v>
      </c>
      <c r="F287" s="374">
        <v>63.636363636363598</v>
      </c>
    </row>
    <row r="288" spans="1:6" x14ac:dyDescent="0.2">
      <c r="A288" s="351" t="s">
        <v>177</v>
      </c>
      <c r="B288" s="351">
        <v>11</v>
      </c>
      <c r="C288" s="266">
        <v>0.34066274388355527</v>
      </c>
      <c r="D288" s="374">
        <v>3.2431818181818102</v>
      </c>
      <c r="E288" s="374">
        <v>9.0909090909090899</v>
      </c>
      <c r="F288" s="374">
        <v>54.545454545454497</v>
      </c>
    </row>
    <row r="289" spans="1:6" x14ac:dyDescent="0.2">
      <c r="A289" s="351" t="s">
        <v>5027</v>
      </c>
      <c r="B289" s="351">
        <v>11</v>
      </c>
      <c r="C289" s="266">
        <v>0.34066274388355527</v>
      </c>
      <c r="D289" s="374">
        <v>5.12016363636363</v>
      </c>
      <c r="E289" s="374">
        <v>18.181818181818102</v>
      </c>
      <c r="F289" s="374">
        <v>63.636363636363598</v>
      </c>
    </row>
    <row r="290" spans="1:6" x14ac:dyDescent="0.2">
      <c r="A290" s="351" t="s">
        <v>140</v>
      </c>
      <c r="B290" s="351">
        <v>11</v>
      </c>
      <c r="C290" s="266">
        <v>0.34066274388355527</v>
      </c>
      <c r="D290" s="374">
        <v>4.3977454545454497</v>
      </c>
      <c r="E290" s="374">
        <v>18.181818181818102</v>
      </c>
      <c r="F290" s="374">
        <v>54.545454545454497</v>
      </c>
    </row>
    <row r="291" spans="1:6" x14ac:dyDescent="0.2">
      <c r="A291" s="351" t="s">
        <v>387</v>
      </c>
      <c r="B291" s="351">
        <v>11</v>
      </c>
      <c r="C291" s="266">
        <v>0.34066274388355527</v>
      </c>
      <c r="D291" s="374">
        <v>1.8193636363636301</v>
      </c>
      <c r="E291" s="374">
        <v>0</v>
      </c>
      <c r="F291" s="374">
        <v>18.181818181818102</v>
      </c>
    </row>
    <row r="292" spans="1:6" x14ac:dyDescent="0.2">
      <c r="A292" s="351" t="s">
        <v>564</v>
      </c>
      <c r="B292" s="351">
        <v>11</v>
      </c>
      <c r="C292" s="266">
        <v>0.34066274388355527</v>
      </c>
      <c r="D292" s="374">
        <v>1.6653272727272701</v>
      </c>
      <c r="E292" s="374">
        <v>0</v>
      </c>
      <c r="F292" s="374">
        <v>36.363636363636303</v>
      </c>
    </row>
    <row r="293" spans="1:6" x14ac:dyDescent="0.2">
      <c r="A293" s="351" t="s">
        <v>160</v>
      </c>
      <c r="B293" s="351">
        <v>11</v>
      </c>
      <c r="C293" s="266">
        <v>0.34066274388355527</v>
      </c>
      <c r="D293" s="374">
        <v>3.4938727272727199</v>
      </c>
      <c r="E293" s="374">
        <v>9.0909090909090899</v>
      </c>
      <c r="F293" s="374">
        <v>45.454545454545404</v>
      </c>
    </row>
    <row r="294" spans="1:6" x14ac:dyDescent="0.2">
      <c r="A294" s="351" t="s">
        <v>43</v>
      </c>
      <c r="B294" s="351">
        <v>11</v>
      </c>
      <c r="C294" s="266">
        <v>0.34066274388355527</v>
      </c>
      <c r="D294" s="374">
        <v>3.60532727272727</v>
      </c>
      <c r="E294" s="374">
        <v>9.0909090909090899</v>
      </c>
      <c r="F294" s="374">
        <v>45.454545454545404</v>
      </c>
    </row>
    <row r="295" spans="1:6" x14ac:dyDescent="0.2">
      <c r="A295" s="351" t="s">
        <v>609</v>
      </c>
      <c r="B295" s="351">
        <v>11</v>
      </c>
      <c r="C295" s="266">
        <v>0.34066274388355527</v>
      </c>
      <c r="D295" s="374">
        <v>3.8488181818181801</v>
      </c>
      <c r="E295" s="374">
        <v>18.181818181818102</v>
      </c>
      <c r="F295" s="374">
        <v>54.545454545454497</v>
      </c>
    </row>
    <row r="296" spans="1:6" x14ac:dyDescent="0.2">
      <c r="A296" s="351" t="s">
        <v>238</v>
      </c>
      <c r="B296" s="351">
        <v>11</v>
      </c>
      <c r="C296" s="266">
        <v>0.34066274388355527</v>
      </c>
      <c r="D296" s="374">
        <v>7.1097454545454504</v>
      </c>
      <c r="E296" s="374">
        <v>27.272727272727199</v>
      </c>
      <c r="F296" s="374">
        <v>45.454545454545404</v>
      </c>
    </row>
    <row r="297" spans="1:6" x14ac:dyDescent="0.2">
      <c r="A297" s="351" t="s">
        <v>230</v>
      </c>
      <c r="B297" s="351">
        <v>11</v>
      </c>
      <c r="C297" s="266">
        <v>0.34066274388355527</v>
      </c>
      <c r="D297" s="374">
        <v>3.6647909090908999</v>
      </c>
      <c r="E297" s="374">
        <v>18.181818181818102</v>
      </c>
      <c r="F297" s="374">
        <v>36.363636363636303</v>
      </c>
    </row>
    <row r="298" spans="1:6" x14ac:dyDescent="0.2">
      <c r="A298" s="351" t="s">
        <v>7975</v>
      </c>
      <c r="B298" s="351">
        <v>11</v>
      </c>
      <c r="C298" s="266">
        <v>0.34066274388355527</v>
      </c>
      <c r="D298" s="374">
        <v>3.2681454545454498</v>
      </c>
      <c r="E298" s="374">
        <v>9.0909090909090899</v>
      </c>
      <c r="F298" s="374">
        <v>36.363636363636303</v>
      </c>
    </row>
    <row r="299" spans="1:6" x14ac:dyDescent="0.2">
      <c r="A299" s="351" t="s">
        <v>2204</v>
      </c>
      <c r="B299" s="351">
        <v>11</v>
      </c>
      <c r="C299" s="266">
        <v>0.34066274388355527</v>
      </c>
      <c r="D299" s="374">
        <v>1.3689272727272701</v>
      </c>
      <c r="E299" s="374">
        <v>0</v>
      </c>
      <c r="F299" s="374">
        <v>18.181818181818102</v>
      </c>
    </row>
    <row r="300" spans="1:6" x14ac:dyDescent="0.2">
      <c r="A300" s="351" t="s">
        <v>223</v>
      </c>
      <c r="B300" s="351">
        <v>11</v>
      </c>
      <c r="C300" s="266">
        <v>0.34066274388355527</v>
      </c>
      <c r="D300" s="374">
        <v>0.61709090909090902</v>
      </c>
      <c r="E300" s="374">
        <v>0</v>
      </c>
      <c r="F300" s="374">
        <v>0</v>
      </c>
    </row>
    <row r="301" spans="1:6" x14ac:dyDescent="0.2">
      <c r="A301" s="351" t="s">
        <v>3236</v>
      </c>
      <c r="B301" s="351">
        <v>11</v>
      </c>
      <c r="C301" s="266">
        <v>0.34066274388355527</v>
      </c>
      <c r="D301" s="374">
        <v>2.6463454545454499</v>
      </c>
      <c r="E301" s="374">
        <v>9.0909090909090899</v>
      </c>
      <c r="F301" s="374">
        <v>27.272727272727199</v>
      </c>
    </row>
    <row r="302" spans="1:6" x14ac:dyDescent="0.2">
      <c r="A302" s="351" t="s">
        <v>4231</v>
      </c>
      <c r="B302" s="351">
        <v>11</v>
      </c>
      <c r="C302" s="266">
        <v>0.34066274388355527</v>
      </c>
      <c r="D302" s="374">
        <v>7.8314363636363602</v>
      </c>
      <c r="E302" s="374">
        <v>45.454545454545404</v>
      </c>
      <c r="F302" s="374">
        <v>54.545454545454497</v>
      </c>
    </row>
    <row r="303" spans="1:6" x14ac:dyDescent="0.2">
      <c r="A303" s="351" t="s">
        <v>4056</v>
      </c>
      <c r="B303" s="351">
        <v>11</v>
      </c>
      <c r="C303" s="266">
        <v>0.34066274388355527</v>
      </c>
      <c r="D303" s="374">
        <v>3.7400727272727199</v>
      </c>
      <c r="E303" s="374">
        <v>9.0909090909090899</v>
      </c>
      <c r="F303" s="374">
        <v>45.454545454545404</v>
      </c>
    </row>
    <row r="304" spans="1:6" x14ac:dyDescent="0.2">
      <c r="A304" s="351" t="s">
        <v>154</v>
      </c>
      <c r="B304" s="351">
        <v>10</v>
      </c>
      <c r="C304" s="266">
        <v>0.30969340353050478</v>
      </c>
      <c r="D304" s="374">
        <v>12.800660000000001</v>
      </c>
      <c r="E304" s="374">
        <v>30</v>
      </c>
      <c r="F304" s="374">
        <v>40</v>
      </c>
    </row>
    <row r="305" spans="1:6" x14ac:dyDescent="0.2">
      <c r="A305" s="351" t="s">
        <v>611</v>
      </c>
      <c r="B305" s="351">
        <v>10</v>
      </c>
      <c r="C305" s="266">
        <v>0.30969340353050478</v>
      </c>
      <c r="D305" s="374">
        <v>2.4439500000000001</v>
      </c>
      <c r="E305" s="374">
        <v>10</v>
      </c>
      <c r="F305" s="374">
        <v>30</v>
      </c>
    </row>
    <row r="306" spans="1:6" x14ac:dyDescent="0.2">
      <c r="A306" s="351" t="s">
        <v>63</v>
      </c>
      <c r="B306" s="351">
        <v>10</v>
      </c>
      <c r="C306" s="266">
        <v>0.30969340353050478</v>
      </c>
      <c r="D306" s="374">
        <v>7.5993199999999899</v>
      </c>
      <c r="E306" s="374">
        <v>40</v>
      </c>
      <c r="F306" s="374">
        <v>60</v>
      </c>
    </row>
    <row r="307" spans="1:6" x14ac:dyDescent="0.2">
      <c r="A307" s="351" t="s">
        <v>845</v>
      </c>
      <c r="B307" s="351">
        <v>10</v>
      </c>
      <c r="C307" s="266">
        <v>0.30969340353050478</v>
      </c>
      <c r="D307" s="374">
        <v>2.1942300000000001</v>
      </c>
      <c r="E307" s="374">
        <v>0</v>
      </c>
      <c r="F307" s="374">
        <v>40</v>
      </c>
    </row>
    <row r="308" spans="1:6" x14ac:dyDescent="0.2">
      <c r="A308" s="351" t="s">
        <v>322</v>
      </c>
      <c r="B308" s="351">
        <v>10</v>
      </c>
      <c r="C308" s="266">
        <v>0.30969340353050478</v>
      </c>
      <c r="D308" s="374">
        <v>5.8697999999999997</v>
      </c>
      <c r="E308" s="374">
        <v>30</v>
      </c>
      <c r="F308" s="374">
        <v>60</v>
      </c>
    </row>
    <row r="309" spans="1:6" x14ac:dyDescent="0.2">
      <c r="A309" s="351" t="s">
        <v>801</v>
      </c>
      <c r="B309" s="351">
        <v>10</v>
      </c>
      <c r="C309" s="266">
        <v>0.30969340353050478</v>
      </c>
      <c r="D309" s="374">
        <v>1.3962300000000001</v>
      </c>
      <c r="E309" s="374">
        <v>0</v>
      </c>
      <c r="F309" s="374">
        <v>20</v>
      </c>
    </row>
    <row r="310" spans="1:6" x14ac:dyDescent="0.2">
      <c r="A310" s="351" t="s">
        <v>653</v>
      </c>
      <c r="B310" s="351">
        <v>10</v>
      </c>
      <c r="C310" s="266">
        <v>0.30969340353050478</v>
      </c>
      <c r="D310" s="374">
        <v>3.4387699999999999</v>
      </c>
      <c r="E310" s="374">
        <v>20</v>
      </c>
      <c r="F310" s="374">
        <v>50</v>
      </c>
    </row>
    <row r="311" spans="1:6" x14ac:dyDescent="0.2">
      <c r="A311" s="351" t="s">
        <v>1069</v>
      </c>
      <c r="B311" s="351">
        <v>10</v>
      </c>
      <c r="C311" s="266">
        <v>0.30969340353050478</v>
      </c>
      <c r="D311" s="374">
        <v>4.8464999999999998</v>
      </c>
      <c r="E311" s="374">
        <v>20</v>
      </c>
      <c r="F311" s="374">
        <v>40</v>
      </c>
    </row>
    <row r="312" spans="1:6" x14ac:dyDescent="0.2">
      <c r="A312" s="351" t="s">
        <v>4030</v>
      </c>
      <c r="B312" s="351">
        <v>10</v>
      </c>
      <c r="C312" s="266">
        <v>0.30969340353050478</v>
      </c>
      <c r="D312" s="374">
        <v>2.91412</v>
      </c>
      <c r="E312" s="374">
        <v>10</v>
      </c>
      <c r="F312" s="374">
        <v>40</v>
      </c>
    </row>
    <row r="313" spans="1:6" x14ac:dyDescent="0.2">
      <c r="A313" s="351" t="s">
        <v>143</v>
      </c>
      <c r="B313" s="351">
        <v>10</v>
      </c>
      <c r="C313" s="266">
        <v>0.30969340353050478</v>
      </c>
      <c r="D313" s="374">
        <v>6.4423599999999901</v>
      </c>
      <c r="E313" s="374">
        <v>30</v>
      </c>
      <c r="F313" s="374">
        <v>60</v>
      </c>
    </row>
    <row r="314" spans="1:6" x14ac:dyDescent="0.2">
      <c r="A314" s="351" t="s">
        <v>464</v>
      </c>
      <c r="B314" s="351">
        <v>10</v>
      </c>
      <c r="C314" s="266">
        <v>0.30969340353050478</v>
      </c>
      <c r="D314" s="374">
        <v>2.7200199999999999</v>
      </c>
      <c r="E314" s="374">
        <v>0</v>
      </c>
      <c r="F314" s="374">
        <v>50</v>
      </c>
    </row>
    <row r="315" spans="1:6" x14ac:dyDescent="0.2">
      <c r="A315" s="351" t="s">
        <v>3955</v>
      </c>
      <c r="B315" s="351">
        <v>10</v>
      </c>
      <c r="C315" s="266">
        <v>0.30969340353050478</v>
      </c>
      <c r="D315" s="374">
        <v>3.4249499999999999</v>
      </c>
      <c r="E315" s="374">
        <v>10</v>
      </c>
      <c r="F315" s="374">
        <v>40</v>
      </c>
    </row>
    <row r="316" spans="1:6" x14ac:dyDescent="0.2">
      <c r="A316" s="351" t="s">
        <v>284</v>
      </c>
      <c r="B316" s="351">
        <v>10</v>
      </c>
      <c r="C316" s="266">
        <v>0.30969340353050478</v>
      </c>
      <c r="D316" s="374">
        <v>2.21816999999999</v>
      </c>
      <c r="E316" s="374">
        <v>10</v>
      </c>
      <c r="F316" s="374">
        <v>20</v>
      </c>
    </row>
    <row r="317" spans="1:6" x14ac:dyDescent="0.2">
      <c r="A317" s="351" t="s">
        <v>127</v>
      </c>
      <c r="B317" s="351">
        <v>10</v>
      </c>
      <c r="C317" s="266">
        <v>0.30969340353050478</v>
      </c>
      <c r="D317" s="374">
        <v>5.7713700000000001</v>
      </c>
      <c r="E317" s="374">
        <v>40</v>
      </c>
      <c r="F317" s="374">
        <v>60</v>
      </c>
    </row>
    <row r="318" spans="1:6" x14ac:dyDescent="0.2">
      <c r="A318" s="351" t="s">
        <v>4061</v>
      </c>
      <c r="B318" s="351">
        <v>10</v>
      </c>
      <c r="C318" s="266">
        <v>0.30969340353050478</v>
      </c>
      <c r="D318" s="374">
        <v>0.91886999999999996</v>
      </c>
      <c r="E318" s="374">
        <v>0</v>
      </c>
      <c r="F318" s="374">
        <v>10</v>
      </c>
    </row>
    <row r="319" spans="1:6" x14ac:dyDescent="0.2">
      <c r="A319" s="351" t="s">
        <v>499</v>
      </c>
      <c r="B319" s="351">
        <v>10</v>
      </c>
      <c r="C319" s="266">
        <v>0.30969340353050478</v>
      </c>
      <c r="D319" s="374">
        <v>1.31511</v>
      </c>
      <c r="E319" s="374">
        <v>0</v>
      </c>
      <c r="F319" s="374">
        <v>20</v>
      </c>
    </row>
    <row r="320" spans="1:6" x14ac:dyDescent="0.2">
      <c r="A320" s="351" t="s">
        <v>1004</v>
      </c>
      <c r="B320" s="351">
        <v>10</v>
      </c>
      <c r="C320" s="266">
        <v>0.30969340353050478</v>
      </c>
      <c r="D320" s="374">
        <v>4.5130799999999898</v>
      </c>
      <c r="E320" s="374">
        <v>20</v>
      </c>
      <c r="F320" s="374">
        <v>30</v>
      </c>
    </row>
    <row r="321" spans="1:6" x14ac:dyDescent="0.2">
      <c r="A321" s="351" t="s">
        <v>210</v>
      </c>
      <c r="B321" s="351">
        <v>10</v>
      </c>
      <c r="C321" s="266">
        <v>0.30969340353050478</v>
      </c>
      <c r="D321" s="374">
        <v>1.4600900000000001</v>
      </c>
      <c r="E321" s="374">
        <v>0</v>
      </c>
      <c r="F321" s="374">
        <v>20</v>
      </c>
    </row>
    <row r="322" spans="1:6" x14ac:dyDescent="0.2">
      <c r="A322" s="351" t="s">
        <v>421</v>
      </c>
      <c r="B322" s="351">
        <v>10</v>
      </c>
      <c r="C322" s="266">
        <v>0.30969340353050478</v>
      </c>
      <c r="D322" s="374">
        <v>4.1236499999999996</v>
      </c>
      <c r="E322" s="374">
        <v>20</v>
      </c>
      <c r="F322" s="374">
        <v>30</v>
      </c>
    </row>
    <row r="323" spans="1:6" x14ac:dyDescent="0.2">
      <c r="A323" s="351" t="s">
        <v>412</v>
      </c>
      <c r="B323" s="351">
        <v>10</v>
      </c>
      <c r="C323" s="266">
        <v>0.30969340353050478</v>
      </c>
      <c r="D323" s="374">
        <v>5.4667000000000003</v>
      </c>
      <c r="E323" s="374">
        <v>30</v>
      </c>
      <c r="F323" s="374">
        <v>60</v>
      </c>
    </row>
    <row r="324" spans="1:6" x14ac:dyDescent="0.2">
      <c r="A324" s="351" t="s">
        <v>217</v>
      </c>
      <c r="B324" s="351">
        <v>10</v>
      </c>
      <c r="C324" s="266">
        <v>0.30969340353050478</v>
      </c>
      <c r="D324" s="374">
        <v>11.1127</v>
      </c>
      <c r="E324" s="374">
        <v>20</v>
      </c>
      <c r="F324" s="374">
        <v>50</v>
      </c>
    </row>
    <row r="325" spans="1:6" x14ac:dyDescent="0.2">
      <c r="A325" s="351" t="s">
        <v>3957</v>
      </c>
      <c r="B325" s="351">
        <v>10</v>
      </c>
      <c r="C325" s="266">
        <v>0.30969340353050478</v>
      </c>
      <c r="D325" s="374">
        <v>1.16652</v>
      </c>
      <c r="E325" s="374">
        <v>0</v>
      </c>
      <c r="F325" s="374">
        <v>10</v>
      </c>
    </row>
    <row r="326" spans="1:6" x14ac:dyDescent="0.2">
      <c r="A326" s="351" t="s">
        <v>5815</v>
      </c>
      <c r="B326" s="351">
        <v>10</v>
      </c>
      <c r="C326" s="266">
        <v>0.30969340353050478</v>
      </c>
      <c r="D326" s="374">
        <v>1.56264</v>
      </c>
      <c r="E326" s="374">
        <v>0</v>
      </c>
      <c r="F326" s="374">
        <v>50</v>
      </c>
    </row>
    <row r="327" spans="1:6" x14ac:dyDescent="0.2">
      <c r="A327" s="351" t="s">
        <v>3149</v>
      </c>
      <c r="B327" s="351">
        <v>10</v>
      </c>
      <c r="C327" s="266">
        <v>0.30969340353050478</v>
      </c>
      <c r="D327" s="374">
        <v>1.9198900000000001</v>
      </c>
      <c r="E327" s="374">
        <v>0</v>
      </c>
      <c r="F327" s="374">
        <v>40</v>
      </c>
    </row>
    <row r="328" spans="1:6" x14ac:dyDescent="0.2">
      <c r="A328" s="351" t="s">
        <v>3197</v>
      </c>
      <c r="B328" s="351">
        <v>10</v>
      </c>
      <c r="C328" s="266">
        <v>0.30969340353050478</v>
      </c>
      <c r="D328" s="374">
        <v>0.79849999999999999</v>
      </c>
      <c r="E328" s="374">
        <v>0</v>
      </c>
      <c r="F328" s="374">
        <v>10</v>
      </c>
    </row>
    <row r="329" spans="1:6" x14ac:dyDescent="0.2">
      <c r="A329" s="351" t="s">
        <v>54</v>
      </c>
      <c r="B329" s="351">
        <v>10</v>
      </c>
      <c r="C329" s="266">
        <v>0.30969340353050478</v>
      </c>
      <c r="D329" s="374">
        <v>2.2299500000000001</v>
      </c>
      <c r="E329" s="374">
        <v>10</v>
      </c>
      <c r="F329" s="374">
        <v>30</v>
      </c>
    </row>
    <row r="330" spans="1:6" x14ac:dyDescent="0.2">
      <c r="A330" s="351" t="s">
        <v>340</v>
      </c>
      <c r="B330" s="351">
        <v>10</v>
      </c>
      <c r="C330" s="266">
        <v>0.30969340353050478</v>
      </c>
      <c r="D330" s="374">
        <v>3.3898700000000002</v>
      </c>
      <c r="E330" s="374">
        <v>10</v>
      </c>
      <c r="F330" s="374">
        <v>40</v>
      </c>
    </row>
    <row r="331" spans="1:6" x14ac:dyDescent="0.2">
      <c r="A331" s="351" t="s">
        <v>237</v>
      </c>
      <c r="B331" s="351">
        <v>9</v>
      </c>
      <c r="C331" s="266">
        <v>0.2787240631774543</v>
      </c>
      <c r="D331" s="374">
        <v>3.90088888888888</v>
      </c>
      <c r="E331" s="374">
        <v>11.1111111111111</v>
      </c>
      <c r="F331" s="374">
        <v>66.6666666666666</v>
      </c>
    </row>
    <row r="332" spans="1:6" x14ac:dyDescent="0.2">
      <c r="A332" s="351" t="s">
        <v>438</v>
      </c>
      <c r="B332" s="351">
        <v>9</v>
      </c>
      <c r="C332" s="266">
        <v>0.2787240631774543</v>
      </c>
      <c r="D332" s="374">
        <v>3.67133333333333</v>
      </c>
      <c r="E332" s="374">
        <v>11.1111111111111</v>
      </c>
      <c r="F332" s="374">
        <v>44.4444444444444</v>
      </c>
    </row>
    <row r="333" spans="1:6" x14ac:dyDescent="0.2">
      <c r="A333" s="351" t="s">
        <v>1553</v>
      </c>
      <c r="B333" s="351">
        <v>9</v>
      </c>
      <c r="C333" s="266">
        <v>0.2787240631774543</v>
      </c>
      <c r="D333" s="374">
        <v>6.6750555555555504</v>
      </c>
      <c r="E333" s="374">
        <v>33.3333333333333</v>
      </c>
      <c r="F333" s="374">
        <v>66.6666666666666</v>
      </c>
    </row>
    <row r="334" spans="1:6" x14ac:dyDescent="0.2">
      <c r="A334" s="351" t="s">
        <v>3284</v>
      </c>
      <c r="B334" s="351">
        <v>9</v>
      </c>
      <c r="C334" s="266">
        <v>0.2787240631774543</v>
      </c>
      <c r="D334" s="374">
        <v>14.749755555555501</v>
      </c>
      <c r="E334" s="374">
        <v>33.3333333333333</v>
      </c>
      <c r="F334" s="374">
        <v>66.6666666666666</v>
      </c>
    </row>
    <row r="335" spans="1:6" x14ac:dyDescent="0.2">
      <c r="A335" s="351" t="s">
        <v>147</v>
      </c>
      <c r="B335" s="351">
        <v>9</v>
      </c>
      <c r="C335" s="266">
        <v>0.2787240631774543</v>
      </c>
      <c r="D335" s="374">
        <v>17.444199999999999</v>
      </c>
      <c r="E335" s="374">
        <v>22.2222222222222</v>
      </c>
      <c r="F335" s="374">
        <v>55.5555555555555</v>
      </c>
    </row>
    <row r="336" spans="1:6" x14ac:dyDescent="0.2">
      <c r="A336" s="351" t="s">
        <v>56</v>
      </c>
      <c r="B336" s="351">
        <v>9</v>
      </c>
      <c r="C336" s="266">
        <v>0.2787240631774543</v>
      </c>
      <c r="D336" s="374">
        <v>6.8281444444444404</v>
      </c>
      <c r="E336" s="374">
        <v>33.3333333333333</v>
      </c>
      <c r="F336" s="374">
        <v>88.8888888888888</v>
      </c>
    </row>
    <row r="337" spans="1:6" x14ac:dyDescent="0.2">
      <c r="A337" s="351" t="s">
        <v>610</v>
      </c>
      <c r="B337" s="351">
        <v>9</v>
      </c>
      <c r="C337" s="266">
        <v>0.2787240631774543</v>
      </c>
      <c r="D337" s="374">
        <v>5.4480444444444398</v>
      </c>
      <c r="E337" s="374">
        <v>22.2222222222222</v>
      </c>
      <c r="F337" s="374">
        <v>33.3333333333333</v>
      </c>
    </row>
    <row r="338" spans="1:6" x14ac:dyDescent="0.2">
      <c r="A338" s="351" t="s">
        <v>39</v>
      </c>
      <c r="B338" s="351">
        <v>9</v>
      </c>
      <c r="C338" s="266">
        <v>0.2787240631774543</v>
      </c>
      <c r="D338" s="374">
        <v>2.6284000000000001</v>
      </c>
      <c r="E338" s="374">
        <v>11.1111111111111</v>
      </c>
      <c r="F338" s="374">
        <v>33.3333333333333</v>
      </c>
    </row>
    <row r="339" spans="1:6" x14ac:dyDescent="0.2">
      <c r="A339" s="351" t="s">
        <v>152</v>
      </c>
      <c r="B339" s="351">
        <v>9</v>
      </c>
      <c r="C339" s="266">
        <v>0.2787240631774543</v>
      </c>
      <c r="D339" s="374">
        <v>1.7856111111111099</v>
      </c>
      <c r="E339" s="374">
        <v>0</v>
      </c>
      <c r="F339" s="374">
        <v>33.3333333333333</v>
      </c>
    </row>
    <row r="340" spans="1:6" x14ac:dyDescent="0.2">
      <c r="A340" s="351" t="s">
        <v>215</v>
      </c>
      <c r="B340" s="351">
        <v>9</v>
      </c>
      <c r="C340" s="266">
        <v>0.2787240631774543</v>
      </c>
      <c r="D340" s="374">
        <v>1.61276666666666</v>
      </c>
      <c r="E340" s="374">
        <v>0</v>
      </c>
      <c r="F340" s="374">
        <v>11.1111111111111</v>
      </c>
    </row>
    <row r="341" spans="1:6" x14ac:dyDescent="0.2">
      <c r="A341" s="351" t="s">
        <v>7103</v>
      </c>
      <c r="B341" s="351">
        <v>9</v>
      </c>
      <c r="C341" s="266">
        <v>0.2787240631774543</v>
      </c>
      <c r="D341" s="374">
        <v>1.47763333333333</v>
      </c>
      <c r="E341" s="374">
        <v>0</v>
      </c>
      <c r="F341" s="374">
        <v>22.2222222222222</v>
      </c>
    </row>
    <row r="342" spans="1:6" x14ac:dyDescent="0.2">
      <c r="A342" s="351" t="s">
        <v>225</v>
      </c>
      <c r="B342" s="351">
        <v>9</v>
      </c>
      <c r="C342" s="266">
        <v>0.2787240631774543</v>
      </c>
      <c r="D342" s="374">
        <v>2.2947555555555499</v>
      </c>
      <c r="E342" s="374">
        <v>0</v>
      </c>
      <c r="F342" s="374">
        <v>22.2222222222222</v>
      </c>
    </row>
    <row r="343" spans="1:6" x14ac:dyDescent="0.2">
      <c r="A343" s="351" t="s">
        <v>204</v>
      </c>
      <c r="B343" s="351">
        <v>9</v>
      </c>
      <c r="C343" s="266">
        <v>0.2787240631774543</v>
      </c>
      <c r="D343" s="374">
        <v>0.94771111111111095</v>
      </c>
      <c r="E343" s="374">
        <v>0</v>
      </c>
      <c r="F343" s="374">
        <v>11.1111111111111</v>
      </c>
    </row>
    <row r="344" spans="1:6" x14ac:dyDescent="0.2">
      <c r="A344" s="351" t="s">
        <v>1388</v>
      </c>
      <c r="B344" s="351">
        <v>9</v>
      </c>
      <c r="C344" s="266">
        <v>0.2787240631774543</v>
      </c>
      <c r="D344" s="374">
        <v>2.80175555555555</v>
      </c>
      <c r="E344" s="374">
        <v>11.1111111111111</v>
      </c>
      <c r="F344" s="374">
        <v>22.2222222222222</v>
      </c>
    </row>
    <row r="345" spans="1:6" x14ac:dyDescent="0.2">
      <c r="A345" s="351" t="s">
        <v>179</v>
      </c>
      <c r="B345" s="351">
        <v>9</v>
      </c>
      <c r="C345" s="266">
        <v>0.2787240631774543</v>
      </c>
      <c r="D345" s="374">
        <v>2.2673000000000001</v>
      </c>
      <c r="E345" s="374">
        <v>0</v>
      </c>
      <c r="F345" s="374">
        <v>55.5555555555555</v>
      </c>
    </row>
    <row r="346" spans="1:6" x14ac:dyDescent="0.2">
      <c r="A346" s="351" t="s">
        <v>377</v>
      </c>
      <c r="B346" s="351">
        <v>9</v>
      </c>
      <c r="C346" s="266">
        <v>0.2787240631774543</v>
      </c>
      <c r="D346" s="374">
        <v>5.2414666666666596</v>
      </c>
      <c r="E346" s="374">
        <v>22.2222222222222</v>
      </c>
      <c r="F346" s="374">
        <v>44.4444444444444</v>
      </c>
    </row>
    <row r="347" spans="1:6" x14ac:dyDescent="0.2">
      <c r="A347" s="351" t="s">
        <v>924</v>
      </c>
      <c r="B347" s="351">
        <v>9</v>
      </c>
      <c r="C347" s="266">
        <v>0.2787240631774543</v>
      </c>
      <c r="D347" s="374">
        <v>2.19715555555555</v>
      </c>
      <c r="E347" s="374">
        <v>0</v>
      </c>
      <c r="F347" s="374">
        <v>33.3333333333333</v>
      </c>
    </row>
    <row r="348" spans="1:6" x14ac:dyDescent="0.2">
      <c r="A348" s="351" t="s">
        <v>898</v>
      </c>
      <c r="B348" s="351">
        <v>9</v>
      </c>
      <c r="C348" s="266">
        <v>0.2787240631774543</v>
      </c>
      <c r="D348" s="374">
        <v>2.9605222222222198</v>
      </c>
      <c r="E348" s="374">
        <v>11.1111111111111</v>
      </c>
      <c r="F348" s="374">
        <v>22.2222222222222</v>
      </c>
    </row>
    <row r="349" spans="1:6" x14ac:dyDescent="0.2">
      <c r="A349" s="351" t="s">
        <v>5024</v>
      </c>
      <c r="B349" s="351">
        <v>9</v>
      </c>
      <c r="C349" s="266">
        <v>0.2787240631774543</v>
      </c>
      <c r="D349" s="374">
        <v>1.3524444444444399</v>
      </c>
      <c r="E349" s="374">
        <v>0</v>
      </c>
      <c r="F349" s="374">
        <v>11.1111111111111</v>
      </c>
    </row>
    <row r="350" spans="1:6" x14ac:dyDescent="0.2">
      <c r="A350" s="351" t="s">
        <v>5031</v>
      </c>
      <c r="B350" s="351">
        <v>9</v>
      </c>
      <c r="C350" s="266">
        <v>0.2787240631774543</v>
      </c>
      <c r="D350" s="374">
        <v>1.3831777777777701</v>
      </c>
      <c r="E350" s="374">
        <v>0</v>
      </c>
      <c r="F350" s="374">
        <v>22.2222222222222</v>
      </c>
    </row>
    <row r="351" spans="1:6" x14ac:dyDescent="0.2">
      <c r="A351" s="351" t="s">
        <v>3969</v>
      </c>
      <c r="B351" s="351">
        <v>9</v>
      </c>
      <c r="C351" s="266">
        <v>0.2787240631774543</v>
      </c>
      <c r="D351" s="374">
        <v>5.9162888888888796</v>
      </c>
      <c r="E351" s="374">
        <v>33.3333333333333</v>
      </c>
      <c r="F351" s="374">
        <v>44.4444444444444</v>
      </c>
    </row>
    <row r="352" spans="1:6" x14ac:dyDescent="0.2">
      <c r="A352" s="351" t="s">
        <v>186</v>
      </c>
      <c r="B352" s="351">
        <v>9</v>
      </c>
      <c r="C352" s="266">
        <v>0.2787240631774543</v>
      </c>
      <c r="D352" s="374">
        <v>2.4512999999999998</v>
      </c>
      <c r="E352" s="374">
        <v>11.1111111111111</v>
      </c>
      <c r="F352" s="374">
        <v>44.4444444444444</v>
      </c>
    </row>
    <row r="353" spans="1:6" x14ac:dyDescent="0.2">
      <c r="A353" s="351" t="s">
        <v>2695</v>
      </c>
      <c r="B353" s="351">
        <v>9</v>
      </c>
      <c r="C353" s="266">
        <v>0.2787240631774543</v>
      </c>
      <c r="D353" s="374">
        <v>0.97731111111111102</v>
      </c>
      <c r="E353" s="374">
        <v>0</v>
      </c>
      <c r="F353" s="374">
        <v>22.2222222222222</v>
      </c>
    </row>
    <row r="354" spans="1:6" x14ac:dyDescent="0.2">
      <c r="A354" s="351" t="s">
        <v>2697</v>
      </c>
      <c r="B354" s="351">
        <v>9</v>
      </c>
      <c r="C354" s="266">
        <v>0.2787240631774543</v>
      </c>
      <c r="D354" s="374">
        <v>3.0067666666666599</v>
      </c>
      <c r="E354" s="374">
        <v>11.1111111111111</v>
      </c>
      <c r="F354" s="374">
        <v>44.4444444444444</v>
      </c>
    </row>
    <row r="355" spans="1:6" x14ac:dyDescent="0.2">
      <c r="A355" s="351" t="s">
        <v>3283</v>
      </c>
      <c r="B355" s="351">
        <v>9</v>
      </c>
      <c r="C355" s="266">
        <v>0.2787240631774543</v>
      </c>
      <c r="D355" s="374">
        <v>0.90727777777777796</v>
      </c>
      <c r="E355" s="374">
        <v>0</v>
      </c>
      <c r="F355" s="374">
        <v>11.1111111111111</v>
      </c>
    </row>
    <row r="356" spans="1:6" x14ac:dyDescent="0.2">
      <c r="A356" s="351" t="s">
        <v>6691</v>
      </c>
      <c r="B356" s="351">
        <v>9</v>
      </c>
      <c r="C356" s="266">
        <v>0.2787240631774543</v>
      </c>
      <c r="D356" s="374">
        <v>1.07096666666666</v>
      </c>
      <c r="E356" s="374">
        <v>0</v>
      </c>
      <c r="F356" s="374">
        <v>11.1111111111111</v>
      </c>
    </row>
    <row r="357" spans="1:6" x14ac:dyDescent="0.2">
      <c r="A357" s="351" t="s">
        <v>7052</v>
      </c>
      <c r="B357" s="351">
        <v>9</v>
      </c>
      <c r="C357" s="266">
        <v>0.2787240631774543</v>
      </c>
      <c r="D357" s="374">
        <v>1.1058666666666599</v>
      </c>
      <c r="E357" s="374">
        <v>0</v>
      </c>
      <c r="F357" s="374">
        <v>0</v>
      </c>
    </row>
    <row r="358" spans="1:6" x14ac:dyDescent="0.2">
      <c r="A358" s="351" t="s">
        <v>6963</v>
      </c>
      <c r="B358" s="351">
        <v>9</v>
      </c>
      <c r="C358" s="266">
        <v>0.2787240631774543</v>
      </c>
      <c r="D358" s="374">
        <v>2.86595555555555</v>
      </c>
      <c r="E358" s="374">
        <v>11.1111111111111</v>
      </c>
      <c r="F358" s="374">
        <v>22.2222222222222</v>
      </c>
    </row>
    <row r="359" spans="1:6" x14ac:dyDescent="0.2">
      <c r="A359" s="351" t="s">
        <v>7056</v>
      </c>
      <c r="B359" s="351">
        <v>9</v>
      </c>
      <c r="C359" s="266">
        <v>0.2787240631774543</v>
      </c>
      <c r="D359" s="374">
        <v>8.0771222222222203</v>
      </c>
      <c r="E359" s="374">
        <v>44.4444444444444</v>
      </c>
      <c r="F359" s="374">
        <v>66.6666666666666</v>
      </c>
    </row>
    <row r="360" spans="1:6" x14ac:dyDescent="0.2">
      <c r="A360" s="351" t="s">
        <v>80</v>
      </c>
      <c r="B360" s="351">
        <v>9</v>
      </c>
      <c r="C360" s="266">
        <v>0.2787240631774543</v>
      </c>
      <c r="D360" s="374">
        <v>4.9914333333333296</v>
      </c>
      <c r="E360" s="374">
        <v>22.2222222222222</v>
      </c>
      <c r="F360" s="374">
        <v>55.5555555555555</v>
      </c>
    </row>
    <row r="361" spans="1:6" x14ac:dyDescent="0.2">
      <c r="A361" s="351" t="s">
        <v>139</v>
      </c>
      <c r="B361" s="351">
        <v>9</v>
      </c>
      <c r="C361" s="266">
        <v>0.2787240631774543</v>
      </c>
      <c r="D361" s="374">
        <v>6.9809999999999999</v>
      </c>
      <c r="E361" s="374">
        <v>33.3333333333333</v>
      </c>
      <c r="F361" s="374">
        <v>66.6666666666666</v>
      </c>
    </row>
    <row r="362" spans="1:6" x14ac:dyDescent="0.2">
      <c r="A362" s="351" t="s">
        <v>328</v>
      </c>
      <c r="B362" s="351">
        <v>9</v>
      </c>
      <c r="C362" s="266">
        <v>0.2787240631774543</v>
      </c>
      <c r="D362" s="374">
        <v>7.2319555555555501</v>
      </c>
      <c r="E362" s="374">
        <v>33.3333333333333</v>
      </c>
      <c r="F362" s="374">
        <v>66.6666666666666</v>
      </c>
    </row>
    <row r="363" spans="1:6" x14ac:dyDescent="0.2">
      <c r="A363" s="351" t="s">
        <v>1285</v>
      </c>
      <c r="B363" s="351">
        <v>9</v>
      </c>
      <c r="C363" s="266">
        <v>0.2787240631774543</v>
      </c>
      <c r="D363" s="374">
        <v>0.94525555555555496</v>
      </c>
      <c r="E363" s="374">
        <v>0</v>
      </c>
      <c r="F363" s="374">
        <v>11.1111111111111</v>
      </c>
    </row>
    <row r="364" spans="1:6" x14ac:dyDescent="0.2">
      <c r="A364" s="351" t="s">
        <v>28</v>
      </c>
      <c r="B364" s="351">
        <v>9</v>
      </c>
      <c r="C364" s="266">
        <v>0.2787240631774543</v>
      </c>
      <c r="D364" s="374">
        <v>2.3514999999999899</v>
      </c>
      <c r="E364" s="374">
        <v>11.1111111111111</v>
      </c>
      <c r="F364" s="374">
        <v>11.1111111111111</v>
      </c>
    </row>
    <row r="365" spans="1:6" x14ac:dyDescent="0.2">
      <c r="A365" s="351" t="s">
        <v>7061</v>
      </c>
      <c r="B365" s="351">
        <v>9</v>
      </c>
      <c r="C365" s="266">
        <v>0.2787240631774543</v>
      </c>
      <c r="D365" s="374">
        <v>1.1058666666666599</v>
      </c>
      <c r="E365" s="374">
        <v>0</v>
      </c>
      <c r="F365" s="374">
        <v>0</v>
      </c>
    </row>
    <row r="366" spans="1:6" x14ac:dyDescent="0.2">
      <c r="A366" s="351" t="s">
        <v>165</v>
      </c>
      <c r="B366" s="351">
        <v>8</v>
      </c>
      <c r="C366" s="266">
        <v>0.24775472282440383</v>
      </c>
      <c r="D366" s="374">
        <v>7.0351374999999896</v>
      </c>
      <c r="E366" s="374">
        <v>37.5</v>
      </c>
      <c r="F366" s="374">
        <v>75</v>
      </c>
    </row>
    <row r="367" spans="1:6" x14ac:dyDescent="0.2">
      <c r="A367" s="351" t="s">
        <v>854</v>
      </c>
      <c r="B367" s="351">
        <v>8</v>
      </c>
      <c r="C367" s="266">
        <v>0.24775472282440383</v>
      </c>
      <c r="D367" s="374">
        <v>3.9031125000000002</v>
      </c>
      <c r="E367" s="374">
        <v>12.5</v>
      </c>
      <c r="F367" s="374">
        <v>75</v>
      </c>
    </row>
    <row r="368" spans="1:6" x14ac:dyDescent="0.2">
      <c r="A368" s="351" t="s">
        <v>267</v>
      </c>
      <c r="B368" s="351">
        <v>8</v>
      </c>
      <c r="C368" s="266">
        <v>0.24775472282440383</v>
      </c>
      <c r="D368" s="374">
        <v>7.7126749999999999</v>
      </c>
      <c r="E368" s="374">
        <v>37.5</v>
      </c>
      <c r="F368" s="374">
        <v>75</v>
      </c>
    </row>
    <row r="369" spans="1:6" x14ac:dyDescent="0.2">
      <c r="A369" s="351" t="s">
        <v>196</v>
      </c>
      <c r="B369" s="351">
        <v>8</v>
      </c>
      <c r="C369" s="266">
        <v>0.24775472282440383</v>
      </c>
      <c r="D369" s="374">
        <v>4.2334500000000004</v>
      </c>
      <c r="E369" s="374">
        <v>12.5</v>
      </c>
      <c r="F369" s="374">
        <v>37.5</v>
      </c>
    </row>
    <row r="370" spans="1:6" x14ac:dyDescent="0.2">
      <c r="A370" s="351" t="s">
        <v>359</v>
      </c>
      <c r="B370" s="351">
        <v>8</v>
      </c>
      <c r="C370" s="266">
        <v>0.24775472282440383</v>
      </c>
      <c r="D370" s="374">
        <v>6.1247625000000001</v>
      </c>
      <c r="E370" s="374">
        <v>25</v>
      </c>
      <c r="F370" s="374">
        <v>62.5</v>
      </c>
    </row>
    <row r="371" spans="1:6" x14ac:dyDescent="0.2">
      <c r="A371" s="351" t="s">
        <v>253</v>
      </c>
      <c r="B371" s="351">
        <v>8</v>
      </c>
      <c r="C371" s="266">
        <v>0.24775472282440383</v>
      </c>
      <c r="D371" s="374">
        <v>2.3119874999999999</v>
      </c>
      <c r="E371" s="374">
        <v>0</v>
      </c>
      <c r="F371" s="374">
        <v>50</v>
      </c>
    </row>
    <row r="372" spans="1:6" x14ac:dyDescent="0.2">
      <c r="A372" s="351" t="s">
        <v>270</v>
      </c>
      <c r="B372" s="351">
        <v>8</v>
      </c>
      <c r="C372" s="266">
        <v>0.24775472282440383</v>
      </c>
      <c r="D372" s="374">
        <v>1.6871499999999999</v>
      </c>
      <c r="E372" s="374">
        <v>0</v>
      </c>
      <c r="F372" s="374">
        <v>37.5</v>
      </c>
    </row>
    <row r="373" spans="1:6" x14ac:dyDescent="0.2">
      <c r="A373" s="351" t="s">
        <v>600</v>
      </c>
      <c r="B373" s="351">
        <v>8</v>
      </c>
      <c r="C373" s="266">
        <v>0.24775472282440383</v>
      </c>
      <c r="D373" s="374">
        <v>6.6047750000000001</v>
      </c>
      <c r="E373" s="374">
        <v>37.5</v>
      </c>
      <c r="F373" s="374">
        <v>50</v>
      </c>
    </row>
    <row r="374" spans="1:6" x14ac:dyDescent="0.2">
      <c r="A374" s="351" t="s">
        <v>2701</v>
      </c>
      <c r="B374" s="351">
        <v>8</v>
      </c>
      <c r="C374" s="266">
        <v>0.24775472282440383</v>
      </c>
      <c r="D374" s="374">
        <v>2.4838749999999998</v>
      </c>
      <c r="E374" s="374">
        <v>12.5</v>
      </c>
      <c r="F374" s="374">
        <v>25</v>
      </c>
    </row>
    <row r="375" spans="1:6" x14ac:dyDescent="0.2">
      <c r="A375" s="351" t="s">
        <v>3029</v>
      </c>
      <c r="B375" s="351">
        <v>8</v>
      </c>
      <c r="C375" s="266">
        <v>0.24775472282440383</v>
      </c>
      <c r="D375" s="374">
        <v>3.4092375000000001</v>
      </c>
      <c r="E375" s="374">
        <v>12.5</v>
      </c>
      <c r="F375" s="374">
        <v>50</v>
      </c>
    </row>
    <row r="376" spans="1:6" x14ac:dyDescent="0.2">
      <c r="A376" s="351" t="s">
        <v>5028</v>
      </c>
      <c r="B376" s="351">
        <v>8</v>
      </c>
      <c r="C376" s="266">
        <v>0.24775472282440383</v>
      </c>
      <c r="D376" s="374">
        <v>7.8402750000000001</v>
      </c>
      <c r="E376" s="374">
        <v>37.5</v>
      </c>
      <c r="F376" s="374">
        <v>50</v>
      </c>
    </row>
    <row r="377" spans="1:6" x14ac:dyDescent="0.2">
      <c r="A377" s="351" t="s">
        <v>2318</v>
      </c>
      <c r="B377" s="351">
        <v>8</v>
      </c>
      <c r="C377" s="266">
        <v>0.24775472282440383</v>
      </c>
      <c r="D377" s="374">
        <v>1.2770874999999999</v>
      </c>
      <c r="E377" s="374">
        <v>0</v>
      </c>
      <c r="F377" s="374">
        <v>12.5</v>
      </c>
    </row>
    <row r="378" spans="1:6" x14ac:dyDescent="0.2">
      <c r="A378" s="351" t="s">
        <v>256</v>
      </c>
      <c r="B378" s="351">
        <v>8</v>
      </c>
      <c r="C378" s="266">
        <v>0.24775472282440383</v>
      </c>
      <c r="D378" s="374">
        <v>4.1301375</v>
      </c>
      <c r="E378" s="374">
        <v>12.5</v>
      </c>
      <c r="F378" s="374">
        <v>62.5</v>
      </c>
    </row>
    <row r="379" spans="1:6" x14ac:dyDescent="0.2">
      <c r="A379" s="351" t="s">
        <v>400</v>
      </c>
      <c r="B379" s="351">
        <v>8</v>
      </c>
      <c r="C379" s="266">
        <v>0.24775472282440383</v>
      </c>
      <c r="D379" s="374">
        <v>4.3367624999999999</v>
      </c>
      <c r="E379" s="374">
        <v>25</v>
      </c>
      <c r="F379" s="374">
        <v>62.5</v>
      </c>
    </row>
    <row r="380" spans="1:6" x14ac:dyDescent="0.2">
      <c r="A380" s="351" t="s">
        <v>3975</v>
      </c>
      <c r="B380" s="351">
        <v>8</v>
      </c>
      <c r="C380" s="266">
        <v>0.24775472282440383</v>
      </c>
      <c r="D380" s="374">
        <v>0.46044999999999903</v>
      </c>
      <c r="E380" s="374">
        <v>0</v>
      </c>
      <c r="F380" s="374">
        <v>12.5</v>
      </c>
    </row>
    <row r="381" spans="1:6" x14ac:dyDescent="0.2">
      <c r="A381" s="351" t="s">
        <v>264</v>
      </c>
      <c r="B381" s="351">
        <v>8</v>
      </c>
      <c r="C381" s="266">
        <v>0.24775472282440383</v>
      </c>
      <c r="D381" s="374">
        <v>1.6184875000000001</v>
      </c>
      <c r="E381" s="374">
        <v>0</v>
      </c>
      <c r="F381" s="374">
        <v>37.5</v>
      </c>
    </row>
    <row r="382" spans="1:6" x14ac:dyDescent="0.2">
      <c r="A382" s="351" t="s">
        <v>415</v>
      </c>
      <c r="B382" s="351">
        <v>8</v>
      </c>
      <c r="C382" s="266">
        <v>0.24775472282440383</v>
      </c>
      <c r="D382" s="374">
        <v>4.7326499999999996</v>
      </c>
      <c r="E382" s="374">
        <v>37.5</v>
      </c>
      <c r="F382" s="374">
        <v>37.5</v>
      </c>
    </row>
    <row r="383" spans="1:6" x14ac:dyDescent="0.2">
      <c r="A383" s="351" t="s">
        <v>236</v>
      </c>
      <c r="B383" s="351">
        <v>8</v>
      </c>
      <c r="C383" s="266">
        <v>0.24775472282440383</v>
      </c>
      <c r="D383" s="374">
        <v>4.5840125</v>
      </c>
      <c r="E383" s="374">
        <v>12.5</v>
      </c>
      <c r="F383" s="374">
        <v>62.5</v>
      </c>
    </row>
    <row r="384" spans="1:6" x14ac:dyDescent="0.2">
      <c r="A384" s="351" t="s">
        <v>360</v>
      </c>
      <c r="B384" s="351">
        <v>8</v>
      </c>
      <c r="C384" s="266">
        <v>0.24775472282440383</v>
      </c>
      <c r="D384" s="374">
        <v>6.1247625000000001</v>
      </c>
      <c r="E384" s="374">
        <v>25</v>
      </c>
      <c r="F384" s="374">
        <v>62.5</v>
      </c>
    </row>
    <row r="385" spans="1:6" x14ac:dyDescent="0.2">
      <c r="A385" s="351" t="s">
        <v>297</v>
      </c>
      <c r="B385" s="351">
        <v>8</v>
      </c>
      <c r="C385" s="266">
        <v>0.24775472282440383</v>
      </c>
      <c r="D385" s="374">
        <v>4.1776249999999999</v>
      </c>
      <c r="E385" s="374">
        <v>25</v>
      </c>
      <c r="F385" s="374">
        <v>37.5</v>
      </c>
    </row>
    <row r="386" spans="1:6" x14ac:dyDescent="0.2">
      <c r="A386" s="351" t="s">
        <v>847</v>
      </c>
      <c r="B386" s="351">
        <v>8</v>
      </c>
      <c r="C386" s="266">
        <v>0.24775472282440383</v>
      </c>
      <c r="D386" s="374">
        <v>3.9031125000000002</v>
      </c>
      <c r="E386" s="374">
        <v>12.5</v>
      </c>
      <c r="F386" s="374">
        <v>75</v>
      </c>
    </row>
    <row r="387" spans="1:6" x14ac:dyDescent="0.2">
      <c r="A387" s="351" t="s">
        <v>745</v>
      </c>
      <c r="B387" s="351">
        <v>8</v>
      </c>
      <c r="C387" s="266">
        <v>0.24775472282440383</v>
      </c>
      <c r="D387" s="374">
        <v>1.9930874999999999</v>
      </c>
      <c r="E387" s="374">
        <v>0</v>
      </c>
      <c r="F387" s="374">
        <v>37.5</v>
      </c>
    </row>
    <row r="388" spans="1:6" x14ac:dyDescent="0.2">
      <c r="A388" s="351" t="s">
        <v>5722</v>
      </c>
      <c r="B388" s="351">
        <v>8</v>
      </c>
      <c r="C388" s="266">
        <v>0.24775472282440383</v>
      </c>
      <c r="D388" s="374">
        <v>0.73314999999999997</v>
      </c>
      <c r="E388" s="374">
        <v>0</v>
      </c>
      <c r="F388" s="374">
        <v>0</v>
      </c>
    </row>
    <row r="389" spans="1:6" x14ac:dyDescent="0.2">
      <c r="A389" s="351" t="s">
        <v>8004</v>
      </c>
      <c r="B389" s="351">
        <v>8</v>
      </c>
      <c r="C389" s="266">
        <v>0.24775472282440383</v>
      </c>
      <c r="D389" s="374">
        <v>2.7692999999999999</v>
      </c>
      <c r="E389" s="374">
        <v>12.5</v>
      </c>
      <c r="F389" s="374">
        <v>12.5</v>
      </c>
    </row>
    <row r="390" spans="1:6" x14ac:dyDescent="0.2">
      <c r="A390" s="351" t="s">
        <v>7988</v>
      </c>
      <c r="B390" s="351">
        <v>8</v>
      </c>
      <c r="C390" s="266">
        <v>0.24775472282440383</v>
      </c>
      <c r="D390" s="374">
        <v>1.2185625</v>
      </c>
      <c r="E390" s="374">
        <v>0</v>
      </c>
      <c r="F390" s="374">
        <v>25</v>
      </c>
    </row>
    <row r="391" spans="1:6" x14ac:dyDescent="0.2">
      <c r="A391" s="351" t="s">
        <v>2457</v>
      </c>
      <c r="B391" s="351">
        <v>8</v>
      </c>
      <c r="C391" s="266">
        <v>0.24775472282440383</v>
      </c>
      <c r="D391" s="374">
        <v>5.4304125000000001</v>
      </c>
      <c r="E391" s="374">
        <v>12.5</v>
      </c>
      <c r="F391" s="374">
        <v>25</v>
      </c>
    </row>
    <row r="392" spans="1:6" x14ac:dyDescent="0.2">
      <c r="A392" s="351" t="s">
        <v>2278</v>
      </c>
      <c r="B392" s="351">
        <v>8</v>
      </c>
      <c r="C392" s="266">
        <v>0.24775472282440383</v>
      </c>
      <c r="D392" s="374">
        <v>0.88853749999999998</v>
      </c>
      <c r="E392" s="374">
        <v>0</v>
      </c>
      <c r="F392" s="374">
        <v>12.5</v>
      </c>
    </row>
    <row r="393" spans="1:6" x14ac:dyDescent="0.2">
      <c r="A393" s="351" t="s">
        <v>1898</v>
      </c>
      <c r="B393" s="351">
        <v>8</v>
      </c>
      <c r="C393" s="266">
        <v>0.24775472282440383</v>
      </c>
      <c r="D393" s="374">
        <v>0.47423749999999998</v>
      </c>
      <c r="E393" s="374">
        <v>0</v>
      </c>
      <c r="F393" s="374">
        <v>25</v>
      </c>
    </row>
    <row r="394" spans="1:6" x14ac:dyDescent="0.2">
      <c r="A394" s="351" t="s">
        <v>7050</v>
      </c>
      <c r="B394" s="351">
        <v>8</v>
      </c>
      <c r="C394" s="266">
        <v>0.24775472282440383</v>
      </c>
      <c r="D394" s="374">
        <v>6.5998625000000004</v>
      </c>
      <c r="E394" s="374">
        <v>37.5</v>
      </c>
      <c r="F394" s="374">
        <v>62.5</v>
      </c>
    </row>
    <row r="395" spans="1:6" x14ac:dyDescent="0.2">
      <c r="A395" s="351" t="s">
        <v>4041</v>
      </c>
      <c r="B395" s="351">
        <v>8</v>
      </c>
      <c r="C395" s="266">
        <v>0.24775472282440383</v>
      </c>
      <c r="D395" s="374">
        <v>0.8137875</v>
      </c>
      <c r="E395" s="374">
        <v>0</v>
      </c>
      <c r="F395" s="374">
        <v>0</v>
      </c>
    </row>
    <row r="396" spans="1:6" x14ac:dyDescent="0.2">
      <c r="A396" s="351" t="s">
        <v>3988</v>
      </c>
      <c r="B396" s="351">
        <v>8</v>
      </c>
      <c r="C396" s="266">
        <v>0.24775472282440383</v>
      </c>
      <c r="D396" s="374">
        <v>1.5193375</v>
      </c>
      <c r="E396" s="374">
        <v>0</v>
      </c>
      <c r="F396" s="374">
        <v>12.5</v>
      </c>
    </row>
    <row r="397" spans="1:6" x14ac:dyDescent="0.2">
      <c r="A397" s="351" t="s">
        <v>163</v>
      </c>
      <c r="B397" s="351">
        <v>8</v>
      </c>
      <c r="C397" s="266">
        <v>0.24775472282440383</v>
      </c>
      <c r="D397" s="374">
        <v>2.5484624999999999</v>
      </c>
      <c r="E397" s="374">
        <v>12.5</v>
      </c>
      <c r="F397" s="374">
        <v>12.5</v>
      </c>
    </row>
    <row r="398" spans="1:6" x14ac:dyDescent="0.2">
      <c r="A398" s="351" t="s">
        <v>370</v>
      </c>
      <c r="B398" s="351">
        <v>7</v>
      </c>
      <c r="C398" s="266">
        <v>0.21678538247135334</v>
      </c>
      <c r="D398" s="374">
        <v>7.3310000000000004</v>
      </c>
      <c r="E398" s="374">
        <v>42.857142857142797</v>
      </c>
      <c r="F398" s="374">
        <v>85.714285714285694</v>
      </c>
    </row>
    <row r="399" spans="1:6" x14ac:dyDescent="0.2">
      <c r="A399" s="351" t="s">
        <v>194</v>
      </c>
      <c r="B399" s="351">
        <v>7</v>
      </c>
      <c r="C399" s="266">
        <v>0.21678538247135334</v>
      </c>
      <c r="D399" s="374">
        <v>3.0596714285714199</v>
      </c>
      <c r="E399" s="374">
        <v>0</v>
      </c>
      <c r="F399" s="374">
        <v>57.142857142857103</v>
      </c>
    </row>
    <row r="400" spans="1:6" x14ac:dyDescent="0.2">
      <c r="A400" s="351" t="s">
        <v>212</v>
      </c>
      <c r="B400" s="351">
        <v>7</v>
      </c>
      <c r="C400" s="266">
        <v>0.21678538247135334</v>
      </c>
      <c r="D400" s="374">
        <v>8.5438857142857092</v>
      </c>
      <c r="E400" s="374">
        <v>42.857142857142797</v>
      </c>
      <c r="F400" s="374">
        <v>85.714285714285694</v>
      </c>
    </row>
    <row r="401" spans="1:6" x14ac:dyDescent="0.2">
      <c r="A401" s="351" t="s">
        <v>4599</v>
      </c>
      <c r="B401" s="351">
        <v>7</v>
      </c>
      <c r="C401" s="266">
        <v>0.21678538247135334</v>
      </c>
      <c r="D401" s="374">
        <v>2.0969000000000002</v>
      </c>
      <c r="E401" s="374">
        <v>0</v>
      </c>
      <c r="F401" s="374">
        <v>57.142857142857103</v>
      </c>
    </row>
    <row r="402" spans="1:6" x14ac:dyDescent="0.2">
      <c r="A402" s="351" t="s">
        <v>367</v>
      </c>
      <c r="B402" s="351">
        <v>7</v>
      </c>
      <c r="C402" s="266">
        <v>0.21678538247135334</v>
      </c>
      <c r="D402" s="374">
        <v>8.5061428571428497</v>
      </c>
      <c r="E402" s="374">
        <v>42.857142857142797</v>
      </c>
      <c r="F402" s="374">
        <v>57.142857142857103</v>
      </c>
    </row>
    <row r="403" spans="1:6" x14ac:dyDescent="0.2">
      <c r="A403" s="351" t="s">
        <v>301</v>
      </c>
      <c r="B403" s="351">
        <v>7</v>
      </c>
      <c r="C403" s="266">
        <v>0.21678538247135334</v>
      </c>
      <c r="D403" s="374">
        <v>60.152199999999901</v>
      </c>
      <c r="E403" s="374">
        <v>28.571428571428498</v>
      </c>
      <c r="F403" s="374">
        <v>28.571428571428498</v>
      </c>
    </row>
    <row r="404" spans="1:6" x14ac:dyDescent="0.2">
      <c r="A404" s="351" t="s">
        <v>724</v>
      </c>
      <c r="B404" s="351">
        <v>7</v>
      </c>
      <c r="C404" s="266">
        <v>0.21678538247135334</v>
      </c>
      <c r="D404" s="374">
        <v>4.4157428571428499</v>
      </c>
      <c r="E404" s="374">
        <v>14.285714285714199</v>
      </c>
      <c r="F404" s="374">
        <v>57.142857142857103</v>
      </c>
    </row>
    <row r="405" spans="1:6" x14ac:dyDescent="0.2">
      <c r="A405" s="351" t="s">
        <v>59</v>
      </c>
      <c r="B405" s="351">
        <v>7</v>
      </c>
      <c r="C405" s="266">
        <v>0.21678538247135334</v>
      </c>
      <c r="D405" s="374">
        <v>3.4862571428571401</v>
      </c>
      <c r="E405" s="374">
        <v>28.571428571428498</v>
      </c>
      <c r="F405" s="374">
        <v>28.571428571428498</v>
      </c>
    </row>
    <row r="406" spans="1:6" x14ac:dyDescent="0.2">
      <c r="A406" s="351" t="s">
        <v>315</v>
      </c>
      <c r="B406" s="351">
        <v>7</v>
      </c>
      <c r="C406" s="266">
        <v>0.21678538247135334</v>
      </c>
      <c r="D406" s="374">
        <v>1.2957571428571399</v>
      </c>
      <c r="E406" s="374">
        <v>0</v>
      </c>
      <c r="F406" s="374">
        <v>14.285714285714199</v>
      </c>
    </row>
    <row r="407" spans="1:6" x14ac:dyDescent="0.2">
      <c r="A407" s="351" t="s">
        <v>675</v>
      </c>
      <c r="B407" s="351">
        <v>7</v>
      </c>
      <c r="C407" s="266">
        <v>0.21678538247135334</v>
      </c>
      <c r="D407" s="374">
        <v>1.5884857142857101</v>
      </c>
      <c r="E407" s="374">
        <v>0</v>
      </c>
      <c r="F407" s="374">
        <v>14.285714285714199</v>
      </c>
    </row>
    <row r="408" spans="1:6" x14ac:dyDescent="0.2">
      <c r="A408" s="351" t="s">
        <v>1459</v>
      </c>
      <c r="B408" s="351">
        <v>7</v>
      </c>
      <c r="C408" s="266">
        <v>0.21678538247135334</v>
      </c>
      <c r="D408" s="374">
        <v>6.5609857142857102</v>
      </c>
      <c r="E408" s="374">
        <v>42.857142857142797</v>
      </c>
      <c r="F408" s="374">
        <v>57.142857142857103</v>
      </c>
    </row>
    <row r="409" spans="1:6" x14ac:dyDescent="0.2">
      <c r="A409" s="351" t="s">
        <v>1020</v>
      </c>
      <c r="B409" s="351">
        <v>7</v>
      </c>
      <c r="C409" s="266">
        <v>0.21678538247135334</v>
      </c>
      <c r="D409" s="374">
        <v>1.7004142857142801</v>
      </c>
      <c r="E409" s="374">
        <v>14.285714285714199</v>
      </c>
      <c r="F409" s="374">
        <v>14.285714285714199</v>
      </c>
    </row>
    <row r="410" spans="1:6" x14ac:dyDescent="0.2">
      <c r="A410" s="351" t="s">
        <v>423</v>
      </c>
      <c r="B410" s="351">
        <v>7</v>
      </c>
      <c r="C410" s="266">
        <v>0.21678538247135334</v>
      </c>
      <c r="D410" s="374">
        <v>1.4731000000000001</v>
      </c>
      <c r="E410" s="374">
        <v>0</v>
      </c>
      <c r="F410" s="374">
        <v>28.571428571428498</v>
      </c>
    </row>
    <row r="411" spans="1:6" x14ac:dyDescent="0.2">
      <c r="A411" s="351" t="s">
        <v>261</v>
      </c>
      <c r="B411" s="351">
        <v>7</v>
      </c>
      <c r="C411" s="266">
        <v>0.21678538247135334</v>
      </c>
      <c r="D411" s="374">
        <v>3.0962571428571399</v>
      </c>
      <c r="E411" s="374">
        <v>14.285714285714199</v>
      </c>
      <c r="F411" s="374">
        <v>42.857142857142797</v>
      </c>
    </row>
    <row r="412" spans="1:6" x14ac:dyDescent="0.2">
      <c r="A412" s="351" t="s">
        <v>1838</v>
      </c>
      <c r="B412" s="351">
        <v>7</v>
      </c>
      <c r="C412" s="266">
        <v>0.21678538247135334</v>
      </c>
      <c r="D412" s="374">
        <v>0.39564285714285702</v>
      </c>
      <c r="E412" s="374">
        <v>0</v>
      </c>
      <c r="F412" s="374">
        <v>0</v>
      </c>
    </row>
    <row r="413" spans="1:6" x14ac:dyDescent="0.2">
      <c r="A413" s="351" t="s">
        <v>826</v>
      </c>
      <c r="B413" s="351">
        <v>7</v>
      </c>
      <c r="C413" s="266">
        <v>0.21678538247135334</v>
      </c>
      <c r="D413" s="374">
        <v>1.66958571428571</v>
      </c>
      <c r="E413" s="374">
        <v>0</v>
      </c>
      <c r="F413" s="374">
        <v>28.571428571428498</v>
      </c>
    </row>
    <row r="414" spans="1:6" x14ac:dyDescent="0.2">
      <c r="A414" s="351" t="s">
        <v>757</v>
      </c>
      <c r="B414" s="351">
        <v>7</v>
      </c>
      <c r="C414" s="266">
        <v>0.21678538247135334</v>
      </c>
      <c r="D414" s="374">
        <v>1.6802285714285701</v>
      </c>
      <c r="E414" s="374">
        <v>0</v>
      </c>
      <c r="F414" s="374">
        <v>42.857142857142797</v>
      </c>
    </row>
    <row r="415" spans="1:6" x14ac:dyDescent="0.2">
      <c r="A415" s="351" t="s">
        <v>239</v>
      </c>
      <c r="B415" s="351">
        <v>7</v>
      </c>
      <c r="C415" s="266">
        <v>0.21678538247135334</v>
      </c>
      <c r="D415" s="374">
        <v>5.1062571428571397</v>
      </c>
      <c r="E415" s="374">
        <v>14.285714285714199</v>
      </c>
      <c r="F415" s="374">
        <v>71.428571428571402</v>
      </c>
    </row>
    <row r="416" spans="1:6" x14ac:dyDescent="0.2">
      <c r="A416" s="351" t="s">
        <v>329</v>
      </c>
      <c r="B416" s="351">
        <v>7</v>
      </c>
      <c r="C416" s="266">
        <v>0.21678538247135334</v>
      </c>
      <c r="D416" s="374">
        <v>2.4655285714285702</v>
      </c>
      <c r="E416" s="374">
        <v>0</v>
      </c>
      <c r="F416" s="374">
        <v>28.571428571428498</v>
      </c>
    </row>
    <row r="417" spans="1:6" x14ac:dyDescent="0.2">
      <c r="A417" s="351" t="s">
        <v>295</v>
      </c>
      <c r="B417" s="351">
        <v>7</v>
      </c>
      <c r="C417" s="266">
        <v>0.21678538247135334</v>
      </c>
      <c r="D417" s="374">
        <v>0.83595714285714295</v>
      </c>
      <c r="E417" s="374">
        <v>0</v>
      </c>
      <c r="F417" s="374">
        <v>14.285714285714199</v>
      </c>
    </row>
    <row r="418" spans="1:6" x14ac:dyDescent="0.2">
      <c r="A418" s="351" t="s">
        <v>7115</v>
      </c>
      <c r="B418" s="351">
        <v>7</v>
      </c>
      <c r="C418" s="266">
        <v>0.21678538247135334</v>
      </c>
      <c r="D418" s="374">
        <v>0.67958571428571402</v>
      </c>
      <c r="E418" s="374">
        <v>0</v>
      </c>
      <c r="F418" s="374">
        <v>0</v>
      </c>
    </row>
    <row r="419" spans="1:6" x14ac:dyDescent="0.2">
      <c r="A419" s="351" t="s">
        <v>621</v>
      </c>
      <c r="B419" s="351">
        <v>7</v>
      </c>
      <c r="C419" s="266">
        <v>0.21678538247135334</v>
      </c>
      <c r="D419" s="374">
        <v>1.1119000000000001</v>
      </c>
      <c r="E419" s="374">
        <v>0</v>
      </c>
      <c r="F419" s="374">
        <v>28.571428571428498</v>
      </c>
    </row>
    <row r="420" spans="1:6" x14ac:dyDescent="0.2">
      <c r="A420" s="351" t="s">
        <v>224</v>
      </c>
      <c r="B420" s="351">
        <v>7</v>
      </c>
      <c r="C420" s="266">
        <v>0.21678538247135334</v>
      </c>
      <c r="D420" s="374">
        <v>5.8031285714285703</v>
      </c>
      <c r="E420" s="374">
        <v>14.285714285714199</v>
      </c>
      <c r="F420" s="374">
        <v>57.142857142857103</v>
      </c>
    </row>
    <row r="421" spans="1:6" x14ac:dyDescent="0.2">
      <c r="A421" s="351" t="s">
        <v>3963</v>
      </c>
      <c r="B421" s="351">
        <v>7</v>
      </c>
      <c r="C421" s="266">
        <v>0.21678538247135334</v>
      </c>
      <c r="D421" s="374">
        <v>1.8191285714285701</v>
      </c>
      <c r="E421" s="374">
        <v>0</v>
      </c>
      <c r="F421" s="374">
        <v>42.857142857142797</v>
      </c>
    </row>
    <row r="422" spans="1:6" x14ac:dyDescent="0.2">
      <c r="A422" s="351" t="s">
        <v>3322</v>
      </c>
      <c r="B422" s="351">
        <v>7</v>
      </c>
      <c r="C422" s="266">
        <v>0.21678538247135334</v>
      </c>
      <c r="D422" s="374">
        <v>1.54745714285714</v>
      </c>
      <c r="E422" s="374">
        <v>0</v>
      </c>
      <c r="F422" s="374">
        <v>14.285714285714199</v>
      </c>
    </row>
    <row r="423" spans="1:6" x14ac:dyDescent="0.2">
      <c r="A423" s="351" t="s">
        <v>8101</v>
      </c>
      <c r="B423" s="351">
        <v>7</v>
      </c>
      <c r="C423" s="266">
        <v>0.21678538247135334</v>
      </c>
      <c r="D423" s="374">
        <v>1.6468714285714201</v>
      </c>
      <c r="E423" s="374">
        <v>0</v>
      </c>
      <c r="F423" s="374">
        <v>28.571428571428498</v>
      </c>
    </row>
    <row r="424" spans="1:6" x14ac:dyDescent="0.2">
      <c r="A424" s="351" t="s">
        <v>245</v>
      </c>
      <c r="B424" s="351">
        <v>7</v>
      </c>
      <c r="C424" s="266">
        <v>0.21678538247135334</v>
      </c>
      <c r="D424" s="374">
        <v>1.20941428571428</v>
      </c>
      <c r="E424" s="374">
        <v>0</v>
      </c>
      <c r="F424" s="374">
        <v>14.285714285714199</v>
      </c>
    </row>
    <row r="425" spans="1:6" x14ac:dyDescent="0.2">
      <c r="A425" s="351" t="s">
        <v>3282</v>
      </c>
      <c r="B425" s="351">
        <v>7</v>
      </c>
      <c r="C425" s="266">
        <v>0.21678538247135334</v>
      </c>
      <c r="D425" s="374">
        <v>17.203828571428499</v>
      </c>
      <c r="E425" s="374">
        <v>42.857142857142797</v>
      </c>
      <c r="F425" s="374">
        <v>71.428571428571402</v>
      </c>
    </row>
    <row r="426" spans="1:6" x14ac:dyDescent="0.2">
      <c r="A426" s="351" t="s">
        <v>4000</v>
      </c>
      <c r="B426" s="351">
        <v>7</v>
      </c>
      <c r="C426" s="266">
        <v>0.21678538247135334</v>
      </c>
      <c r="D426" s="374">
        <v>3.4550000000000001</v>
      </c>
      <c r="E426" s="374">
        <v>14.285714285714199</v>
      </c>
      <c r="F426" s="374">
        <v>28.571428571428498</v>
      </c>
    </row>
    <row r="427" spans="1:6" x14ac:dyDescent="0.2">
      <c r="A427" s="351" t="s">
        <v>8136</v>
      </c>
      <c r="B427" s="351">
        <v>7</v>
      </c>
      <c r="C427" s="266">
        <v>0.21678538247135334</v>
      </c>
      <c r="D427" s="374">
        <v>5.3946142857142796</v>
      </c>
      <c r="E427" s="374">
        <v>28.571428571428498</v>
      </c>
      <c r="F427" s="374">
        <v>57.142857142857103</v>
      </c>
    </row>
    <row r="428" spans="1:6" x14ac:dyDescent="0.2">
      <c r="A428" s="351" t="s">
        <v>7136</v>
      </c>
      <c r="B428" s="351">
        <v>7</v>
      </c>
      <c r="C428" s="266">
        <v>0.21678538247135334</v>
      </c>
      <c r="D428" s="374">
        <v>8.4754571428571399</v>
      </c>
      <c r="E428" s="374">
        <v>42.857142857142797</v>
      </c>
      <c r="F428" s="374">
        <v>71.428571428571402</v>
      </c>
    </row>
    <row r="429" spans="1:6" x14ac:dyDescent="0.2">
      <c r="A429" s="351" t="s">
        <v>5026</v>
      </c>
      <c r="B429" s="351">
        <v>7</v>
      </c>
      <c r="C429" s="266">
        <v>0.21678538247135334</v>
      </c>
      <c r="D429" s="374">
        <v>6.3365285714285697</v>
      </c>
      <c r="E429" s="374">
        <v>42.857142857142797</v>
      </c>
      <c r="F429" s="374">
        <v>42.857142857142797</v>
      </c>
    </row>
    <row r="430" spans="1:6" x14ac:dyDescent="0.2">
      <c r="A430" s="351" t="s">
        <v>4139</v>
      </c>
      <c r="B430" s="351">
        <v>7</v>
      </c>
      <c r="C430" s="266">
        <v>0.21678538247135334</v>
      </c>
      <c r="D430" s="374">
        <v>6.2400714285714196</v>
      </c>
      <c r="E430" s="374">
        <v>28.571428571428498</v>
      </c>
      <c r="F430" s="374">
        <v>100</v>
      </c>
    </row>
    <row r="431" spans="1:6" x14ac:dyDescent="0.2">
      <c r="A431" s="351" t="s">
        <v>74</v>
      </c>
      <c r="B431" s="351">
        <v>7</v>
      </c>
      <c r="C431" s="266">
        <v>0.21678538247135334</v>
      </c>
      <c r="D431" s="374">
        <v>5.0508428571428503</v>
      </c>
      <c r="E431" s="374">
        <v>14.285714285714199</v>
      </c>
      <c r="F431" s="374">
        <v>57.142857142857103</v>
      </c>
    </row>
    <row r="432" spans="1:6" x14ac:dyDescent="0.2">
      <c r="A432" s="351" t="s">
        <v>719</v>
      </c>
      <c r="B432" s="351">
        <v>7</v>
      </c>
      <c r="C432" s="266">
        <v>0.21678538247135334</v>
      </c>
      <c r="D432" s="374">
        <v>6.7093857142857098</v>
      </c>
      <c r="E432" s="374">
        <v>28.571428571428498</v>
      </c>
      <c r="F432" s="374">
        <v>85.714285714285694</v>
      </c>
    </row>
    <row r="433" spans="1:6" x14ac:dyDescent="0.2">
      <c r="A433" s="351" t="s">
        <v>164</v>
      </c>
      <c r="B433" s="351">
        <v>7</v>
      </c>
      <c r="C433" s="266">
        <v>0.21678538247135334</v>
      </c>
      <c r="D433" s="374">
        <v>3.2410428571428498</v>
      </c>
      <c r="E433" s="374">
        <v>28.571428571428498</v>
      </c>
      <c r="F433" s="374">
        <v>28.571428571428498</v>
      </c>
    </row>
    <row r="434" spans="1:6" x14ac:dyDescent="0.2">
      <c r="A434" s="351" t="s">
        <v>167</v>
      </c>
      <c r="B434" s="351">
        <v>7</v>
      </c>
      <c r="C434" s="266">
        <v>0.21678538247135334</v>
      </c>
      <c r="D434" s="374">
        <v>2.3093714285714202</v>
      </c>
      <c r="E434" s="374">
        <v>0</v>
      </c>
      <c r="F434" s="374">
        <v>42.857142857142797</v>
      </c>
    </row>
    <row r="435" spans="1:6" x14ac:dyDescent="0.2">
      <c r="A435" s="351" t="s">
        <v>2004</v>
      </c>
      <c r="B435" s="351">
        <v>7</v>
      </c>
      <c r="C435" s="266">
        <v>0.21678538247135334</v>
      </c>
      <c r="D435" s="374">
        <v>0.424257142857142</v>
      </c>
      <c r="E435" s="374">
        <v>0</v>
      </c>
      <c r="F435" s="374">
        <v>0</v>
      </c>
    </row>
    <row r="436" spans="1:6" x14ac:dyDescent="0.2">
      <c r="A436" s="351" t="s">
        <v>685</v>
      </c>
      <c r="B436" s="351">
        <v>7</v>
      </c>
      <c r="C436" s="266">
        <v>0.21678538247135334</v>
      </c>
      <c r="D436" s="374">
        <v>5.09031428571428</v>
      </c>
      <c r="E436" s="374">
        <v>28.571428571428498</v>
      </c>
      <c r="F436" s="374">
        <v>42.857142857142797</v>
      </c>
    </row>
    <row r="437" spans="1:6" x14ac:dyDescent="0.2">
      <c r="A437" s="351" t="s">
        <v>1017</v>
      </c>
      <c r="B437" s="351">
        <v>6</v>
      </c>
      <c r="C437" s="266">
        <v>0.18581604211830288</v>
      </c>
      <c r="D437" s="374">
        <v>5.6696999999999997</v>
      </c>
      <c r="E437" s="374">
        <v>33.3333333333333</v>
      </c>
      <c r="F437" s="374">
        <v>33.3333333333333</v>
      </c>
    </row>
    <row r="438" spans="1:6" x14ac:dyDescent="0.2">
      <c r="A438" s="351" t="s">
        <v>255</v>
      </c>
      <c r="B438" s="351">
        <v>6</v>
      </c>
      <c r="C438" s="266">
        <v>0.18581604211830288</v>
      </c>
      <c r="D438" s="374">
        <v>1.1862333333333299</v>
      </c>
      <c r="E438" s="374">
        <v>0</v>
      </c>
      <c r="F438" s="374">
        <v>0</v>
      </c>
    </row>
    <row r="439" spans="1:6" x14ac:dyDescent="0.2">
      <c r="A439" s="351" t="s">
        <v>672</v>
      </c>
      <c r="B439" s="351">
        <v>6</v>
      </c>
      <c r="C439" s="266">
        <v>0.18581604211830288</v>
      </c>
      <c r="D439" s="374">
        <v>6.0495666666666601</v>
      </c>
      <c r="E439" s="374">
        <v>33.3333333333333</v>
      </c>
      <c r="F439" s="374">
        <v>50</v>
      </c>
    </row>
    <row r="440" spans="1:6" x14ac:dyDescent="0.2">
      <c r="A440" s="351" t="s">
        <v>3865</v>
      </c>
      <c r="B440" s="351">
        <v>6</v>
      </c>
      <c r="C440" s="266">
        <v>0.18581604211830288</v>
      </c>
      <c r="D440" s="374">
        <v>3.9423666666666599</v>
      </c>
      <c r="E440" s="374">
        <v>16.6666666666666</v>
      </c>
      <c r="F440" s="374">
        <v>66.6666666666666</v>
      </c>
    </row>
    <row r="441" spans="1:6" x14ac:dyDescent="0.2">
      <c r="A441" s="351" t="s">
        <v>717</v>
      </c>
      <c r="B441" s="351">
        <v>6</v>
      </c>
      <c r="C441" s="266">
        <v>0.18581604211830288</v>
      </c>
      <c r="D441" s="374">
        <v>4.5265500000000003</v>
      </c>
      <c r="E441" s="374">
        <v>16.6666666666666</v>
      </c>
      <c r="F441" s="374">
        <v>83.3333333333333</v>
      </c>
    </row>
    <row r="442" spans="1:6" x14ac:dyDescent="0.2">
      <c r="A442" s="351" t="s">
        <v>406</v>
      </c>
      <c r="B442" s="351">
        <v>6</v>
      </c>
      <c r="C442" s="266">
        <v>0.18581604211830288</v>
      </c>
      <c r="D442" s="374">
        <v>1.9147666666666601</v>
      </c>
      <c r="E442" s="374">
        <v>0</v>
      </c>
      <c r="F442" s="374">
        <v>33.3333333333333</v>
      </c>
    </row>
    <row r="443" spans="1:6" x14ac:dyDescent="0.2">
      <c r="A443" s="351" t="s">
        <v>110</v>
      </c>
      <c r="B443" s="351">
        <v>6</v>
      </c>
      <c r="C443" s="266">
        <v>0.18581604211830288</v>
      </c>
      <c r="D443" s="374">
        <v>1.21508333333333</v>
      </c>
      <c r="E443" s="374">
        <v>0</v>
      </c>
      <c r="F443" s="374">
        <v>0</v>
      </c>
    </row>
    <row r="444" spans="1:6" x14ac:dyDescent="0.2">
      <c r="A444" s="351" t="s">
        <v>848</v>
      </c>
      <c r="B444" s="351">
        <v>6</v>
      </c>
      <c r="C444" s="266">
        <v>0.18581604211830288</v>
      </c>
      <c r="D444" s="374">
        <v>3.6306333333333298</v>
      </c>
      <c r="E444" s="374">
        <v>16.6666666666666</v>
      </c>
      <c r="F444" s="374">
        <v>33.3333333333333</v>
      </c>
    </row>
    <row r="445" spans="1:6" x14ac:dyDescent="0.2">
      <c r="A445" s="351" t="s">
        <v>244</v>
      </c>
      <c r="B445" s="351">
        <v>6</v>
      </c>
      <c r="C445" s="266">
        <v>0.18581604211830288</v>
      </c>
      <c r="D445" s="374">
        <v>1.0056</v>
      </c>
      <c r="E445" s="374">
        <v>0</v>
      </c>
      <c r="F445" s="374">
        <v>0</v>
      </c>
    </row>
    <row r="446" spans="1:6" x14ac:dyDescent="0.2">
      <c r="A446" s="351" t="s">
        <v>183</v>
      </c>
      <c r="B446" s="351">
        <v>6</v>
      </c>
      <c r="C446" s="266">
        <v>0.18581604211830288</v>
      </c>
      <c r="D446" s="374">
        <v>3.05453333333333</v>
      </c>
      <c r="E446" s="374">
        <v>16.6666666666666</v>
      </c>
      <c r="F446" s="374">
        <v>33.3333333333333</v>
      </c>
    </row>
    <row r="447" spans="1:6" x14ac:dyDescent="0.2">
      <c r="A447" s="351" t="s">
        <v>526</v>
      </c>
      <c r="B447" s="351">
        <v>6</v>
      </c>
      <c r="C447" s="266">
        <v>0.18581604211830288</v>
      </c>
      <c r="D447" s="374">
        <v>2.7854000000000001</v>
      </c>
      <c r="E447" s="374">
        <v>0</v>
      </c>
      <c r="F447" s="374">
        <v>50</v>
      </c>
    </row>
    <row r="448" spans="1:6" x14ac:dyDescent="0.2">
      <c r="A448" s="351" t="s">
        <v>1535</v>
      </c>
      <c r="B448" s="351">
        <v>6</v>
      </c>
      <c r="C448" s="266">
        <v>0.18581604211830288</v>
      </c>
      <c r="D448" s="374">
        <v>4.0574833333333302</v>
      </c>
      <c r="E448" s="374">
        <v>16.6666666666666</v>
      </c>
      <c r="F448" s="374">
        <v>33.3333333333333</v>
      </c>
    </row>
    <row r="449" spans="1:6" x14ac:dyDescent="0.2">
      <c r="A449" s="351" t="s">
        <v>3929</v>
      </c>
      <c r="B449" s="351">
        <v>6</v>
      </c>
      <c r="C449" s="266">
        <v>0.18581604211830288</v>
      </c>
      <c r="D449" s="374">
        <v>3.49658333333333</v>
      </c>
      <c r="E449" s="374">
        <v>16.6666666666666</v>
      </c>
      <c r="F449" s="374">
        <v>83.3333333333333</v>
      </c>
    </row>
    <row r="450" spans="1:6" x14ac:dyDescent="0.2">
      <c r="A450" s="351" t="s">
        <v>811</v>
      </c>
      <c r="B450" s="351">
        <v>6</v>
      </c>
      <c r="C450" s="266">
        <v>0.18581604211830288</v>
      </c>
      <c r="D450" s="374">
        <v>0.64680000000000004</v>
      </c>
      <c r="E450" s="374">
        <v>0</v>
      </c>
      <c r="F450" s="374">
        <v>0</v>
      </c>
    </row>
    <row r="451" spans="1:6" x14ac:dyDescent="0.2">
      <c r="A451" s="351" t="s">
        <v>5030</v>
      </c>
      <c r="B451" s="351">
        <v>6</v>
      </c>
      <c r="C451" s="266">
        <v>0.18581604211830288</v>
      </c>
      <c r="D451" s="374">
        <v>5.8426</v>
      </c>
      <c r="E451" s="374">
        <v>33.3333333333333</v>
      </c>
      <c r="F451" s="374">
        <v>50</v>
      </c>
    </row>
    <row r="452" spans="1:6" x14ac:dyDescent="0.2">
      <c r="A452" s="351" t="s">
        <v>1114</v>
      </c>
      <c r="B452" s="351">
        <v>6</v>
      </c>
      <c r="C452" s="266">
        <v>0.18581604211830288</v>
      </c>
      <c r="D452" s="374">
        <v>5.3241166666666597</v>
      </c>
      <c r="E452" s="374">
        <v>33.3333333333333</v>
      </c>
      <c r="F452" s="374">
        <v>50</v>
      </c>
    </row>
    <row r="453" spans="1:6" x14ac:dyDescent="0.2">
      <c r="A453" s="351" t="s">
        <v>125</v>
      </c>
      <c r="B453" s="351">
        <v>6</v>
      </c>
      <c r="C453" s="266">
        <v>0.18581604211830288</v>
      </c>
      <c r="D453" s="374">
        <v>5.7816333333333301</v>
      </c>
      <c r="E453" s="374">
        <v>33.3333333333333</v>
      </c>
      <c r="F453" s="374">
        <v>83.3333333333333</v>
      </c>
    </row>
    <row r="454" spans="1:6" x14ac:dyDescent="0.2">
      <c r="A454" s="351" t="s">
        <v>1085</v>
      </c>
      <c r="B454" s="351">
        <v>6</v>
      </c>
      <c r="C454" s="266">
        <v>0.18581604211830288</v>
      </c>
      <c r="D454" s="374">
        <v>1.5197833333333299</v>
      </c>
      <c r="E454" s="374">
        <v>0</v>
      </c>
      <c r="F454" s="374">
        <v>33.3333333333333</v>
      </c>
    </row>
    <row r="455" spans="1:6" x14ac:dyDescent="0.2">
      <c r="A455" s="351" t="s">
        <v>114</v>
      </c>
      <c r="B455" s="351">
        <v>6</v>
      </c>
      <c r="C455" s="266">
        <v>0.18581604211830288</v>
      </c>
      <c r="D455" s="374">
        <v>3.6259666666666601</v>
      </c>
      <c r="E455" s="374">
        <v>16.6666666666666</v>
      </c>
      <c r="F455" s="374">
        <v>66.6666666666666</v>
      </c>
    </row>
    <row r="456" spans="1:6" x14ac:dyDescent="0.2">
      <c r="A456" s="351" t="s">
        <v>1720</v>
      </c>
      <c r="B456" s="351">
        <v>6</v>
      </c>
      <c r="C456" s="266">
        <v>0.18581604211830288</v>
      </c>
      <c r="D456" s="374">
        <v>8.8085000000000004</v>
      </c>
      <c r="E456" s="374">
        <v>66.6666666666666</v>
      </c>
      <c r="F456" s="374">
        <v>83.3333333333333</v>
      </c>
    </row>
    <row r="457" spans="1:6" x14ac:dyDescent="0.2">
      <c r="A457" s="351" t="s">
        <v>345</v>
      </c>
      <c r="B457" s="351">
        <v>6</v>
      </c>
      <c r="C457" s="266">
        <v>0.18581604211830288</v>
      </c>
      <c r="D457" s="374">
        <v>4.4932666666666599</v>
      </c>
      <c r="E457" s="374">
        <v>16.6666666666666</v>
      </c>
      <c r="F457" s="374">
        <v>33.3333333333333</v>
      </c>
    </row>
    <row r="458" spans="1:6" x14ac:dyDescent="0.2">
      <c r="A458" s="351" t="s">
        <v>942</v>
      </c>
      <c r="B458" s="351">
        <v>6</v>
      </c>
      <c r="C458" s="266">
        <v>0.18581604211830288</v>
      </c>
      <c r="D458" s="374">
        <v>6.00843333333333</v>
      </c>
      <c r="E458" s="374">
        <v>33.3333333333333</v>
      </c>
      <c r="F458" s="374">
        <v>33.3333333333333</v>
      </c>
    </row>
    <row r="459" spans="1:6" x14ac:dyDescent="0.2">
      <c r="A459" s="351" t="s">
        <v>776</v>
      </c>
      <c r="B459" s="351">
        <v>6</v>
      </c>
      <c r="C459" s="266">
        <v>0.18581604211830288</v>
      </c>
      <c r="D459" s="374">
        <v>0.98939999999999995</v>
      </c>
      <c r="E459" s="374">
        <v>0</v>
      </c>
      <c r="F459" s="374">
        <v>0</v>
      </c>
    </row>
    <row r="460" spans="1:6" x14ac:dyDescent="0.2">
      <c r="A460" s="351" t="s">
        <v>394</v>
      </c>
      <c r="B460" s="351">
        <v>6</v>
      </c>
      <c r="C460" s="266">
        <v>0.18581604211830288</v>
      </c>
      <c r="D460" s="374">
        <v>0.87453333333333305</v>
      </c>
      <c r="E460" s="374">
        <v>0</v>
      </c>
      <c r="F460" s="374">
        <v>0</v>
      </c>
    </row>
    <row r="461" spans="1:6" x14ac:dyDescent="0.2">
      <c r="A461" s="351" t="s">
        <v>6613</v>
      </c>
      <c r="B461" s="351">
        <v>6</v>
      </c>
      <c r="C461" s="266">
        <v>0.18581604211830288</v>
      </c>
      <c r="D461" s="374">
        <v>1.27304999999999</v>
      </c>
      <c r="E461" s="374">
        <v>0</v>
      </c>
      <c r="F461" s="374">
        <v>16.6666666666666</v>
      </c>
    </row>
    <row r="462" spans="1:6" x14ac:dyDescent="0.2">
      <c r="A462" s="351" t="s">
        <v>3727</v>
      </c>
      <c r="B462" s="351">
        <v>6</v>
      </c>
      <c r="C462" s="266">
        <v>0.18581604211830288</v>
      </c>
      <c r="D462" s="374">
        <v>1.8540666666666601</v>
      </c>
      <c r="E462" s="374">
        <v>0</v>
      </c>
      <c r="F462" s="374">
        <v>33.3333333333333</v>
      </c>
    </row>
    <row r="463" spans="1:6" x14ac:dyDescent="0.2">
      <c r="A463" s="351" t="s">
        <v>200</v>
      </c>
      <c r="B463" s="351">
        <v>6</v>
      </c>
      <c r="C463" s="266">
        <v>0.18581604211830288</v>
      </c>
      <c r="D463" s="374">
        <v>3.57188333333333</v>
      </c>
      <c r="E463" s="374">
        <v>16.6666666666666</v>
      </c>
      <c r="F463" s="374">
        <v>66.6666666666666</v>
      </c>
    </row>
    <row r="464" spans="1:6" x14ac:dyDescent="0.2">
      <c r="A464" s="351" t="s">
        <v>1755</v>
      </c>
      <c r="B464" s="351">
        <v>6</v>
      </c>
      <c r="C464" s="266">
        <v>0.18581604211830288</v>
      </c>
      <c r="D464" s="374">
        <v>6.9085666666666601</v>
      </c>
      <c r="E464" s="374">
        <v>33.3333333333333</v>
      </c>
      <c r="F464" s="374">
        <v>100</v>
      </c>
    </row>
    <row r="465" spans="1:6" x14ac:dyDescent="0.2">
      <c r="A465" s="351" t="s">
        <v>318</v>
      </c>
      <c r="B465" s="351">
        <v>6</v>
      </c>
      <c r="C465" s="266">
        <v>0.18581604211830288</v>
      </c>
      <c r="D465" s="374">
        <v>69.258883333333301</v>
      </c>
      <c r="E465" s="374">
        <v>33.3333333333333</v>
      </c>
      <c r="F465" s="374">
        <v>50</v>
      </c>
    </row>
    <row r="466" spans="1:6" x14ac:dyDescent="0.2">
      <c r="A466" s="351" t="s">
        <v>278</v>
      </c>
      <c r="B466" s="351">
        <v>6</v>
      </c>
      <c r="C466" s="266">
        <v>0.18581604211830288</v>
      </c>
      <c r="D466" s="374">
        <v>1.24216666666666</v>
      </c>
      <c r="E466" s="374">
        <v>0</v>
      </c>
      <c r="F466" s="374">
        <v>0</v>
      </c>
    </row>
    <row r="467" spans="1:6" x14ac:dyDescent="0.2">
      <c r="A467" s="351" t="s">
        <v>1355</v>
      </c>
      <c r="B467" s="351">
        <v>6</v>
      </c>
      <c r="C467" s="266">
        <v>0.18581604211830288</v>
      </c>
      <c r="D467" s="374">
        <v>5.5096499999999997</v>
      </c>
      <c r="E467" s="374">
        <v>33.3333333333333</v>
      </c>
      <c r="F467" s="374">
        <v>50</v>
      </c>
    </row>
    <row r="468" spans="1:6" x14ac:dyDescent="0.2">
      <c r="A468" s="351" t="s">
        <v>1041</v>
      </c>
      <c r="B468" s="351">
        <v>6</v>
      </c>
      <c r="C468" s="266">
        <v>0.18581604211830288</v>
      </c>
      <c r="D468" s="374">
        <v>7.9828666666666601</v>
      </c>
      <c r="E468" s="374">
        <v>50</v>
      </c>
      <c r="F468" s="374">
        <v>50</v>
      </c>
    </row>
    <row r="469" spans="1:6" x14ac:dyDescent="0.2">
      <c r="A469" s="351" t="s">
        <v>246</v>
      </c>
      <c r="B469" s="351">
        <v>6</v>
      </c>
      <c r="C469" s="266">
        <v>0.18581604211830288</v>
      </c>
      <c r="D469" s="374">
        <v>4.2736499999999999</v>
      </c>
      <c r="E469" s="374">
        <v>0</v>
      </c>
      <c r="F469" s="374">
        <v>83.3333333333333</v>
      </c>
    </row>
    <row r="470" spans="1:6" x14ac:dyDescent="0.2">
      <c r="A470" s="351" t="s">
        <v>716</v>
      </c>
      <c r="B470" s="351">
        <v>6</v>
      </c>
      <c r="C470" s="266">
        <v>0.18581604211830288</v>
      </c>
      <c r="D470" s="374">
        <v>2.0744166666666599</v>
      </c>
      <c r="E470" s="374">
        <v>0</v>
      </c>
      <c r="F470" s="374">
        <v>16.6666666666666</v>
      </c>
    </row>
    <row r="471" spans="1:6" x14ac:dyDescent="0.2">
      <c r="A471" s="351" t="s">
        <v>976</v>
      </c>
      <c r="B471" s="351">
        <v>6</v>
      </c>
      <c r="C471" s="266">
        <v>0.18581604211830288</v>
      </c>
      <c r="D471" s="374">
        <v>3.2479833333333299</v>
      </c>
      <c r="E471" s="374">
        <v>16.6666666666666</v>
      </c>
      <c r="F471" s="374">
        <v>50</v>
      </c>
    </row>
    <row r="472" spans="1:6" x14ac:dyDescent="0.2">
      <c r="A472" s="351" t="s">
        <v>64</v>
      </c>
      <c r="B472" s="351">
        <v>6</v>
      </c>
      <c r="C472" s="266">
        <v>0.18581604211830288</v>
      </c>
      <c r="D472" s="374">
        <v>9.0734333333333304</v>
      </c>
      <c r="E472" s="374">
        <v>50</v>
      </c>
      <c r="F472" s="374">
        <v>66.6666666666666</v>
      </c>
    </row>
    <row r="473" spans="1:6" x14ac:dyDescent="0.2">
      <c r="A473" s="351" t="s">
        <v>2199</v>
      </c>
      <c r="B473" s="351">
        <v>6</v>
      </c>
      <c r="C473" s="266">
        <v>0.18581604211830288</v>
      </c>
      <c r="D473" s="374">
        <v>0.93491666666666595</v>
      </c>
      <c r="E473" s="374">
        <v>0</v>
      </c>
      <c r="F473" s="374">
        <v>0</v>
      </c>
    </row>
    <row r="474" spans="1:6" x14ac:dyDescent="0.2">
      <c r="A474" s="351" t="s">
        <v>251</v>
      </c>
      <c r="B474" s="351">
        <v>6</v>
      </c>
      <c r="C474" s="266">
        <v>0.18581604211830288</v>
      </c>
      <c r="D474" s="374">
        <v>1.3372333333333299</v>
      </c>
      <c r="E474" s="374">
        <v>0</v>
      </c>
      <c r="F474" s="374">
        <v>16.6666666666666</v>
      </c>
    </row>
    <row r="475" spans="1:6" x14ac:dyDescent="0.2">
      <c r="A475" s="351" t="s">
        <v>1431</v>
      </c>
      <c r="B475" s="351">
        <v>6</v>
      </c>
      <c r="C475" s="266">
        <v>0.18581604211830288</v>
      </c>
      <c r="D475" s="374">
        <v>4.1712999999999996</v>
      </c>
      <c r="E475" s="374">
        <v>16.6666666666666</v>
      </c>
      <c r="F475" s="374">
        <v>16.6666666666666</v>
      </c>
    </row>
    <row r="476" spans="1:6" x14ac:dyDescent="0.2">
      <c r="A476" s="351" t="s">
        <v>1130</v>
      </c>
      <c r="B476" s="351">
        <v>6</v>
      </c>
      <c r="C476" s="266">
        <v>0.18581604211830288</v>
      </c>
      <c r="D476" s="374">
        <v>3.50078333333333</v>
      </c>
      <c r="E476" s="374">
        <v>0</v>
      </c>
      <c r="F476" s="374">
        <v>66.6666666666666</v>
      </c>
    </row>
    <row r="477" spans="1:6" x14ac:dyDescent="0.2">
      <c r="A477" s="351" t="s">
        <v>2547</v>
      </c>
      <c r="B477" s="351">
        <v>6</v>
      </c>
      <c r="C477" s="266">
        <v>0.18581604211830288</v>
      </c>
      <c r="D477" s="374">
        <v>5.3288500000000001</v>
      </c>
      <c r="E477" s="374">
        <v>33.3333333333333</v>
      </c>
      <c r="F477" s="374">
        <v>33.3333333333333</v>
      </c>
    </row>
    <row r="478" spans="1:6" x14ac:dyDescent="0.2">
      <c r="A478" s="351" t="s">
        <v>8143</v>
      </c>
      <c r="B478" s="351">
        <v>6</v>
      </c>
      <c r="C478" s="266">
        <v>0.18581604211830288</v>
      </c>
      <c r="D478" s="374">
        <v>3.50078333333333</v>
      </c>
      <c r="E478" s="374">
        <v>0</v>
      </c>
      <c r="F478" s="374">
        <v>66.6666666666666</v>
      </c>
    </row>
    <row r="479" spans="1:6" x14ac:dyDescent="0.2">
      <c r="A479" s="351" t="s">
        <v>3305</v>
      </c>
      <c r="B479" s="351">
        <v>6</v>
      </c>
      <c r="C479" s="266">
        <v>0.18581604211830288</v>
      </c>
      <c r="D479" s="374">
        <v>5.0773166666666603</v>
      </c>
      <c r="E479" s="374">
        <v>33.3333333333333</v>
      </c>
      <c r="F479" s="374">
        <v>33.3333333333333</v>
      </c>
    </row>
    <row r="480" spans="1:6" x14ac:dyDescent="0.2">
      <c r="A480" s="351" t="s">
        <v>3953</v>
      </c>
      <c r="B480" s="351">
        <v>6</v>
      </c>
      <c r="C480" s="266">
        <v>0.18581604211830288</v>
      </c>
      <c r="D480" s="374">
        <v>17.1497833333333</v>
      </c>
      <c r="E480" s="374">
        <v>16.6666666666666</v>
      </c>
      <c r="F480" s="374">
        <v>50</v>
      </c>
    </row>
    <row r="481" spans="1:6" x14ac:dyDescent="0.2">
      <c r="A481" s="351" t="s">
        <v>3960</v>
      </c>
      <c r="B481" s="351">
        <v>6</v>
      </c>
      <c r="C481" s="266">
        <v>0.18581604211830288</v>
      </c>
      <c r="D481" s="374">
        <v>19.461083333333299</v>
      </c>
      <c r="E481" s="374">
        <v>50</v>
      </c>
      <c r="F481" s="374">
        <v>50</v>
      </c>
    </row>
    <row r="482" spans="1:6" x14ac:dyDescent="0.2">
      <c r="A482" s="351" t="s">
        <v>4133</v>
      </c>
      <c r="B482" s="351">
        <v>6</v>
      </c>
      <c r="C482" s="266">
        <v>0.18581604211830288</v>
      </c>
      <c r="D482" s="374">
        <v>16.750116666666599</v>
      </c>
      <c r="E482" s="374">
        <v>33.3333333333333</v>
      </c>
      <c r="F482" s="374">
        <v>33.3333333333333</v>
      </c>
    </row>
    <row r="483" spans="1:6" x14ac:dyDescent="0.2">
      <c r="A483" s="351" t="s">
        <v>4175</v>
      </c>
      <c r="B483" s="351">
        <v>6</v>
      </c>
      <c r="C483" s="266">
        <v>0.18581604211830288</v>
      </c>
      <c r="D483" s="374">
        <v>1.4539833333333301</v>
      </c>
      <c r="E483" s="374">
        <v>0</v>
      </c>
      <c r="F483" s="374">
        <v>33.3333333333333</v>
      </c>
    </row>
    <row r="484" spans="1:6" x14ac:dyDescent="0.2">
      <c r="A484" s="351" t="s">
        <v>4433</v>
      </c>
      <c r="B484" s="351">
        <v>6</v>
      </c>
      <c r="C484" s="266">
        <v>0.18581604211830288</v>
      </c>
      <c r="D484" s="374">
        <v>1.43421666666666</v>
      </c>
      <c r="E484" s="374">
        <v>0</v>
      </c>
      <c r="F484" s="374">
        <v>33.3333333333333</v>
      </c>
    </row>
    <row r="485" spans="1:6" x14ac:dyDescent="0.2">
      <c r="A485" s="351" t="s">
        <v>4353</v>
      </c>
      <c r="B485" s="351">
        <v>6</v>
      </c>
      <c r="C485" s="266">
        <v>0.18581604211830288</v>
      </c>
      <c r="D485" s="374">
        <v>2.7689333333333299</v>
      </c>
      <c r="E485" s="374">
        <v>0</v>
      </c>
      <c r="F485" s="374">
        <v>66.6666666666666</v>
      </c>
    </row>
    <row r="486" spans="1:6" x14ac:dyDescent="0.2">
      <c r="A486" s="351" t="s">
        <v>4233</v>
      </c>
      <c r="B486" s="351">
        <v>6</v>
      </c>
      <c r="C486" s="266">
        <v>0.18581604211830288</v>
      </c>
      <c r="D486" s="374">
        <v>2.08958333333333</v>
      </c>
      <c r="E486" s="374">
        <v>16.6666666666666</v>
      </c>
      <c r="F486" s="374">
        <v>33.3333333333333</v>
      </c>
    </row>
    <row r="487" spans="1:6" x14ac:dyDescent="0.2">
      <c r="A487" s="351" t="s">
        <v>5029</v>
      </c>
      <c r="B487" s="351">
        <v>6</v>
      </c>
      <c r="C487" s="266">
        <v>0.18581604211830288</v>
      </c>
      <c r="D487" s="374">
        <v>0.93038333333333301</v>
      </c>
      <c r="E487" s="374">
        <v>0</v>
      </c>
      <c r="F487" s="374">
        <v>0</v>
      </c>
    </row>
    <row r="488" spans="1:6" x14ac:dyDescent="0.2">
      <c r="A488" s="351" t="s">
        <v>442</v>
      </c>
      <c r="B488" s="351">
        <v>6</v>
      </c>
      <c r="C488" s="266">
        <v>0.18581604211830288</v>
      </c>
      <c r="D488" s="374">
        <v>0.93403333333333305</v>
      </c>
      <c r="E488" s="374">
        <v>0</v>
      </c>
      <c r="F488" s="374">
        <v>16.6666666666666</v>
      </c>
    </row>
    <row r="489" spans="1:6" x14ac:dyDescent="0.2">
      <c r="A489" s="351" t="s">
        <v>3307</v>
      </c>
      <c r="B489" s="351">
        <v>6</v>
      </c>
      <c r="C489" s="266">
        <v>0.18581604211830288</v>
      </c>
      <c r="D489" s="374">
        <v>6.99353333333333</v>
      </c>
      <c r="E489" s="374">
        <v>50</v>
      </c>
      <c r="F489" s="374">
        <v>50</v>
      </c>
    </row>
    <row r="490" spans="1:6" x14ac:dyDescent="0.2">
      <c r="A490" s="351" t="s">
        <v>1144</v>
      </c>
      <c r="B490" s="351">
        <v>6</v>
      </c>
      <c r="C490" s="266">
        <v>0.18581604211830288</v>
      </c>
      <c r="D490" s="374">
        <v>4.9059833333333298</v>
      </c>
      <c r="E490" s="374">
        <v>33.3333333333333</v>
      </c>
      <c r="F490" s="374">
        <v>33.3333333333333</v>
      </c>
    </row>
    <row r="491" spans="1:6" x14ac:dyDescent="0.2">
      <c r="A491" s="351" t="s">
        <v>6737</v>
      </c>
      <c r="B491" s="351">
        <v>6</v>
      </c>
      <c r="C491" s="266">
        <v>0.18581604211830288</v>
      </c>
      <c r="D491" s="374">
        <v>0.96534999999999904</v>
      </c>
      <c r="E491" s="374">
        <v>0</v>
      </c>
      <c r="F491" s="374">
        <v>16.6666666666666</v>
      </c>
    </row>
    <row r="492" spans="1:6" x14ac:dyDescent="0.2">
      <c r="A492" s="351" t="s">
        <v>151</v>
      </c>
      <c r="B492" s="351">
        <v>6</v>
      </c>
      <c r="C492" s="266">
        <v>0.18581604211830288</v>
      </c>
      <c r="D492" s="374">
        <v>1.5029666666666599</v>
      </c>
      <c r="E492" s="374">
        <v>0</v>
      </c>
      <c r="F492" s="374">
        <v>16.6666666666666</v>
      </c>
    </row>
    <row r="493" spans="1:6" x14ac:dyDescent="0.2">
      <c r="A493" s="351" t="s">
        <v>7076</v>
      </c>
      <c r="B493" s="351">
        <v>6</v>
      </c>
      <c r="C493" s="266">
        <v>0.18581604211830288</v>
      </c>
      <c r="D493" s="374">
        <v>1.9342999999999999</v>
      </c>
      <c r="E493" s="374">
        <v>0</v>
      </c>
      <c r="F493" s="374">
        <v>16.6666666666666</v>
      </c>
    </row>
    <row r="494" spans="1:6" x14ac:dyDescent="0.2">
      <c r="A494" s="351" t="s">
        <v>1152</v>
      </c>
      <c r="B494" s="351">
        <v>6</v>
      </c>
      <c r="C494" s="266">
        <v>0.18581604211830288</v>
      </c>
      <c r="D494" s="374">
        <v>6.1086166666666601</v>
      </c>
      <c r="E494" s="374">
        <v>33.3333333333333</v>
      </c>
      <c r="F494" s="374">
        <v>50</v>
      </c>
    </row>
    <row r="495" spans="1:6" x14ac:dyDescent="0.2">
      <c r="A495" s="351" t="s">
        <v>751</v>
      </c>
      <c r="B495" s="351">
        <v>6</v>
      </c>
      <c r="C495" s="266">
        <v>0.18581604211830288</v>
      </c>
      <c r="D495" s="374">
        <v>3.79915</v>
      </c>
      <c r="E495" s="374">
        <v>16.6666666666666</v>
      </c>
      <c r="F495" s="374">
        <v>33.3333333333333</v>
      </c>
    </row>
    <row r="496" spans="1:6" x14ac:dyDescent="0.2">
      <c r="A496" s="351" t="s">
        <v>844</v>
      </c>
      <c r="B496" s="351">
        <v>6</v>
      </c>
      <c r="C496" s="266">
        <v>0.18581604211830288</v>
      </c>
      <c r="D496" s="374">
        <v>4.5986166666666604</v>
      </c>
      <c r="E496" s="374">
        <v>33.3333333333333</v>
      </c>
      <c r="F496" s="374">
        <v>33.3333333333333</v>
      </c>
    </row>
    <row r="497" spans="1:6" x14ac:dyDescent="0.2">
      <c r="A497" s="351" t="s">
        <v>950</v>
      </c>
      <c r="B497" s="351">
        <v>6</v>
      </c>
      <c r="C497" s="266">
        <v>0.18581604211830288</v>
      </c>
      <c r="D497" s="374">
        <v>4.5986166666666604</v>
      </c>
      <c r="E497" s="374">
        <v>33.3333333333333</v>
      </c>
      <c r="F497" s="374">
        <v>33.3333333333333</v>
      </c>
    </row>
    <row r="498" spans="1:6" x14ac:dyDescent="0.2">
      <c r="A498" s="351" t="s">
        <v>913</v>
      </c>
      <c r="B498" s="351">
        <v>5</v>
      </c>
      <c r="C498" s="266">
        <v>0.15484670176525239</v>
      </c>
      <c r="D498" s="374">
        <v>4.1682600000000001</v>
      </c>
      <c r="E498" s="374">
        <v>20</v>
      </c>
      <c r="F498" s="374">
        <v>40</v>
      </c>
    </row>
    <row r="499" spans="1:6" x14ac:dyDescent="0.2">
      <c r="A499" s="351" t="s">
        <v>355</v>
      </c>
      <c r="B499" s="351">
        <v>5</v>
      </c>
      <c r="C499" s="266">
        <v>0.15484670176525239</v>
      </c>
      <c r="D499" s="374">
        <v>6.1172800000000001</v>
      </c>
      <c r="E499" s="374">
        <v>40</v>
      </c>
      <c r="F499" s="374">
        <v>40</v>
      </c>
    </row>
    <row r="500" spans="1:6" x14ac:dyDescent="0.2">
      <c r="A500" s="351" t="s">
        <v>382</v>
      </c>
      <c r="B500" s="351">
        <v>5</v>
      </c>
      <c r="C500" s="266">
        <v>0.15484670176525239</v>
      </c>
      <c r="D500" s="374">
        <v>0.46310000000000001</v>
      </c>
      <c r="E500" s="374">
        <v>0</v>
      </c>
      <c r="F500" s="374">
        <v>0</v>
      </c>
    </row>
    <row r="501" spans="1:6" x14ac:dyDescent="0.2">
      <c r="A501" s="351" t="s">
        <v>668</v>
      </c>
      <c r="B501" s="351">
        <v>5</v>
      </c>
      <c r="C501" s="266">
        <v>0.15484670176525239</v>
      </c>
      <c r="D501" s="374">
        <v>1.0853600000000001</v>
      </c>
      <c r="E501" s="374">
        <v>0</v>
      </c>
      <c r="F501" s="374">
        <v>20</v>
      </c>
    </row>
    <row r="502" spans="1:6" x14ac:dyDescent="0.2">
      <c r="A502" s="351" t="s">
        <v>1495</v>
      </c>
      <c r="B502" s="351">
        <v>5</v>
      </c>
      <c r="C502" s="266">
        <v>0.15484670176525239</v>
      </c>
      <c r="D502" s="374">
        <v>4.3494599999999997</v>
      </c>
      <c r="E502" s="374">
        <v>20</v>
      </c>
      <c r="F502" s="374">
        <v>20</v>
      </c>
    </row>
    <row r="503" spans="1:6" x14ac:dyDescent="0.2">
      <c r="A503" s="351" t="s">
        <v>363</v>
      </c>
      <c r="B503" s="351">
        <v>5</v>
      </c>
      <c r="C503" s="266">
        <v>0.15484670176525239</v>
      </c>
      <c r="D503" s="374">
        <v>4.5474800000000002</v>
      </c>
      <c r="E503" s="374">
        <v>20</v>
      </c>
      <c r="F503" s="374">
        <v>60</v>
      </c>
    </row>
    <row r="504" spans="1:6" x14ac:dyDescent="0.2">
      <c r="A504" s="351" t="s">
        <v>83</v>
      </c>
      <c r="B504" s="351">
        <v>5</v>
      </c>
      <c r="C504" s="266">
        <v>0.15484670176525239</v>
      </c>
      <c r="D504" s="374">
        <v>4.61226</v>
      </c>
      <c r="E504" s="374">
        <v>20</v>
      </c>
      <c r="F504" s="374">
        <v>40</v>
      </c>
    </row>
    <row r="505" spans="1:6" x14ac:dyDescent="0.2">
      <c r="A505" s="351" t="s">
        <v>352</v>
      </c>
      <c r="B505" s="351">
        <v>5</v>
      </c>
      <c r="C505" s="266">
        <v>0.15484670176525239</v>
      </c>
      <c r="D505" s="374">
        <v>1.4386399999999999</v>
      </c>
      <c r="E505" s="374">
        <v>0</v>
      </c>
      <c r="F505" s="374">
        <v>20</v>
      </c>
    </row>
    <row r="506" spans="1:6" x14ac:dyDescent="0.2">
      <c r="A506" s="351" t="s">
        <v>408</v>
      </c>
      <c r="B506" s="351">
        <v>5</v>
      </c>
      <c r="C506" s="266">
        <v>0.15484670176525239</v>
      </c>
      <c r="D506" s="374">
        <v>5.4464199999999998</v>
      </c>
      <c r="E506" s="374">
        <v>20</v>
      </c>
      <c r="F506" s="374">
        <v>60</v>
      </c>
    </row>
    <row r="507" spans="1:6" x14ac:dyDescent="0.2">
      <c r="A507" s="351" t="s">
        <v>614</v>
      </c>
      <c r="B507" s="351">
        <v>5</v>
      </c>
      <c r="C507" s="266">
        <v>0.15484670176525239</v>
      </c>
      <c r="D507" s="374">
        <v>4.7399399999999998</v>
      </c>
      <c r="E507" s="374">
        <v>20</v>
      </c>
      <c r="F507" s="374">
        <v>80</v>
      </c>
    </row>
    <row r="508" spans="1:6" x14ac:dyDescent="0.2">
      <c r="A508" s="351" t="s">
        <v>509</v>
      </c>
      <c r="B508" s="351">
        <v>5</v>
      </c>
      <c r="C508" s="266">
        <v>0.15484670176525239</v>
      </c>
      <c r="D508" s="374">
        <v>1.8678600000000001</v>
      </c>
      <c r="E508" s="374">
        <v>0</v>
      </c>
      <c r="F508" s="374">
        <v>40</v>
      </c>
    </row>
    <row r="509" spans="1:6" x14ac:dyDescent="0.2">
      <c r="A509" s="351" t="s">
        <v>602</v>
      </c>
      <c r="B509" s="351">
        <v>5</v>
      </c>
      <c r="C509" s="266">
        <v>0.15484670176525239</v>
      </c>
      <c r="D509" s="374">
        <v>1.75658</v>
      </c>
      <c r="E509" s="374">
        <v>0</v>
      </c>
      <c r="F509" s="374">
        <v>40</v>
      </c>
    </row>
    <row r="510" spans="1:6" x14ac:dyDescent="0.2">
      <c r="A510" s="351" t="s">
        <v>1334</v>
      </c>
      <c r="B510" s="351">
        <v>5</v>
      </c>
      <c r="C510" s="266">
        <v>0.15484670176525239</v>
      </c>
      <c r="D510" s="374">
        <v>4.6873800000000001</v>
      </c>
      <c r="E510" s="374">
        <v>20</v>
      </c>
      <c r="F510" s="374">
        <v>60</v>
      </c>
    </row>
    <row r="511" spans="1:6" x14ac:dyDescent="0.2">
      <c r="A511" s="351" t="s">
        <v>3285</v>
      </c>
      <c r="B511" s="351">
        <v>5</v>
      </c>
      <c r="C511" s="266">
        <v>0.15484670176525239</v>
      </c>
      <c r="D511" s="374">
        <v>3.9656600000000002</v>
      </c>
      <c r="E511" s="374">
        <v>20</v>
      </c>
      <c r="F511" s="374">
        <v>80</v>
      </c>
    </row>
    <row r="512" spans="1:6" x14ac:dyDescent="0.2">
      <c r="A512" s="351" t="s">
        <v>337</v>
      </c>
      <c r="B512" s="351">
        <v>5</v>
      </c>
      <c r="C512" s="266">
        <v>0.15484670176525239</v>
      </c>
      <c r="D512" s="374">
        <v>2.0406</v>
      </c>
      <c r="E512" s="374">
        <v>0</v>
      </c>
      <c r="F512" s="374">
        <v>20</v>
      </c>
    </row>
    <row r="513" spans="1:6" x14ac:dyDescent="0.2">
      <c r="A513" s="351" t="s">
        <v>402</v>
      </c>
      <c r="B513" s="351">
        <v>5</v>
      </c>
      <c r="C513" s="266">
        <v>0.15484670176525239</v>
      </c>
      <c r="D513" s="374">
        <v>5.2856399999999999</v>
      </c>
      <c r="E513" s="374">
        <v>20</v>
      </c>
      <c r="F513" s="374">
        <v>40</v>
      </c>
    </row>
    <row r="514" spans="1:6" x14ac:dyDescent="0.2">
      <c r="A514" s="351" t="s">
        <v>7044</v>
      </c>
      <c r="B514" s="351">
        <v>5</v>
      </c>
      <c r="C514" s="266">
        <v>0.15484670176525239</v>
      </c>
      <c r="D514" s="374">
        <v>5.5142600000000002</v>
      </c>
      <c r="E514" s="374">
        <v>20</v>
      </c>
      <c r="F514" s="374">
        <v>40</v>
      </c>
    </row>
    <row r="515" spans="1:6" x14ac:dyDescent="0.2">
      <c r="A515" s="351" t="s">
        <v>346</v>
      </c>
      <c r="B515" s="351">
        <v>5</v>
      </c>
      <c r="C515" s="266">
        <v>0.15484670176525239</v>
      </c>
      <c r="D515" s="374">
        <v>1.70634</v>
      </c>
      <c r="E515" s="374">
        <v>0</v>
      </c>
      <c r="F515" s="374">
        <v>40</v>
      </c>
    </row>
    <row r="516" spans="1:6" x14ac:dyDescent="0.2">
      <c r="A516" s="351" t="s">
        <v>334</v>
      </c>
      <c r="B516" s="351">
        <v>5</v>
      </c>
      <c r="C516" s="266">
        <v>0.15484670176525239</v>
      </c>
      <c r="D516" s="374">
        <v>0.87017999999999995</v>
      </c>
      <c r="E516" s="374">
        <v>0</v>
      </c>
      <c r="F516" s="374">
        <v>20</v>
      </c>
    </row>
    <row r="517" spans="1:6" x14ac:dyDescent="0.2">
      <c r="A517" s="351" t="s">
        <v>1867</v>
      </c>
      <c r="B517" s="351">
        <v>5</v>
      </c>
      <c r="C517" s="266">
        <v>0.15484670176525239</v>
      </c>
      <c r="D517" s="374">
        <v>3.8003</v>
      </c>
      <c r="E517" s="374">
        <v>20</v>
      </c>
      <c r="F517" s="374">
        <v>60</v>
      </c>
    </row>
    <row r="518" spans="1:6" x14ac:dyDescent="0.2">
      <c r="A518" s="351" t="s">
        <v>3997</v>
      </c>
      <c r="B518" s="351">
        <v>5</v>
      </c>
      <c r="C518" s="266">
        <v>0.15484670176525239</v>
      </c>
      <c r="D518" s="374">
        <v>22.295500000000001</v>
      </c>
      <c r="E518" s="374">
        <v>60</v>
      </c>
      <c r="F518" s="374">
        <v>60</v>
      </c>
    </row>
    <row r="519" spans="1:6" x14ac:dyDescent="0.2">
      <c r="A519" s="351" t="s">
        <v>184</v>
      </c>
      <c r="B519" s="351">
        <v>5</v>
      </c>
      <c r="C519" s="266">
        <v>0.15484670176525239</v>
      </c>
      <c r="D519" s="374">
        <v>4.8720999999999997</v>
      </c>
      <c r="E519" s="374">
        <v>20</v>
      </c>
      <c r="F519" s="374">
        <v>60</v>
      </c>
    </row>
    <row r="520" spans="1:6" x14ac:dyDescent="0.2">
      <c r="A520" s="351" t="s">
        <v>679</v>
      </c>
      <c r="B520" s="351">
        <v>5</v>
      </c>
      <c r="C520" s="266">
        <v>0.15484670176525239</v>
      </c>
      <c r="D520" s="374">
        <v>9.7489799999999995</v>
      </c>
      <c r="E520" s="374">
        <v>60</v>
      </c>
      <c r="F520" s="374">
        <v>60</v>
      </c>
    </row>
    <row r="521" spans="1:6" x14ac:dyDescent="0.2">
      <c r="A521" s="351" t="s">
        <v>2713</v>
      </c>
      <c r="B521" s="351">
        <v>5</v>
      </c>
      <c r="C521" s="266">
        <v>0.15484670176525239</v>
      </c>
      <c r="D521" s="374">
        <v>0.56320000000000003</v>
      </c>
      <c r="E521" s="374">
        <v>0</v>
      </c>
      <c r="F521" s="374">
        <v>0</v>
      </c>
    </row>
    <row r="522" spans="1:6" x14ac:dyDescent="0.2">
      <c r="A522" s="351" t="s">
        <v>1496</v>
      </c>
      <c r="B522" s="351">
        <v>5</v>
      </c>
      <c r="C522" s="266">
        <v>0.15484670176525239</v>
      </c>
      <c r="D522" s="374">
        <v>3.7835999999999999</v>
      </c>
      <c r="E522" s="374">
        <v>0</v>
      </c>
      <c r="F522" s="374">
        <v>60</v>
      </c>
    </row>
    <row r="523" spans="1:6" x14ac:dyDescent="0.2">
      <c r="A523" s="351" t="s">
        <v>523</v>
      </c>
      <c r="B523" s="351">
        <v>5</v>
      </c>
      <c r="C523" s="266">
        <v>0.15484670176525239</v>
      </c>
      <c r="D523" s="374">
        <v>4.3731200000000001</v>
      </c>
      <c r="E523" s="374">
        <v>20</v>
      </c>
      <c r="F523" s="374">
        <v>20</v>
      </c>
    </row>
    <row r="524" spans="1:6" x14ac:dyDescent="0.2">
      <c r="A524" s="351" t="s">
        <v>365</v>
      </c>
      <c r="B524" s="351">
        <v>5</v>
      </c>
      <c r="C524" s="266">
        <v>0.15484670176525239</v>
      </c>
      <c r="D524" s="374">
        <v>6.1098400000000002</v>
      </c>
      <c r="E524" s="374">
        <v>40</v>
      </c>
      <c r="F524" s="374">
        <v>40</v>
      </c>
    </row>
    <row r="525" spans="1:6" x14ac:dyDescent="0.2">
      <c r="A525" s="351" t="s">
        <v>326</v>
      </c>
      <c r="B525" s="351">
        <v>5</v>
      </c>
      <c r="C525" s="266">
        <v>0.15484670176525239</v>
      </c>
      <c r="D525" s="374">
        <v>1.3044800000000001</v>
      </c>
      <c r="E525" s="374">
        <v>0</v>
      </c>
      <c r="F525" s="374">
        <v>20</v>
      </c>
    </row>
    <row r="526" spans="1:6" x14ac:dyDescent="0.2">
      <c r="A526" s="351" t="s">
        <v>1060</v>
      </c>
      <c r="B526" s="351">
        <v>5</v>
      </c>
      <c r="C526" s="266">
        <v>0.15484670176525239</v>
      </c>
      <c r="D526" s="374">
        <v>3.26966</v>
      </c>
      <c r="E526" s="374">
        <v>20</v>
      </c>
      <c r="F526" s="374">
        <v>40</v>
      </c>
    </row>
    <row r="527" spans="1:6" x14ac:dyDescent="0.2">
      <c r="A527" s="351" t="s">
        <v>173</v>
      </c>
      <c r="B527" s="351">
        <v>5</v>
      </c>
      <c r="C527" s="266">
        <v>0.15484670176525239</v>
      </c>
      <c r="D527" s="374">
        <v>1.53224</v>
      </c>
      <c r="E527" s="374">
        <v>0</v>
      </c>
      <c r="F527" s="374">
        <v>20</v>
      </c>
    </row>
    <row r="528" spans="1:6" x14ac:dyDescent="0.2">
      <c r="A528" s="351" t="s">
        <v>1372</v>
      </c>
      <c r="B528" s="351">
        <v>5</v>
      </c>
      <c r="C528" s="266">
        <v>0.15484670176525239</v>
      </c>
      <c r="D528" s="374">
        <v>2.5421</v>
      </c>
      <c r="E528" s="374">
        <v>20</v>
      </c>
      <c r="F528" s="374">
        <v>20</v>
      </c>
    </row>
    <row r="529" spans="1:6" x14ac:dyDescent="0.2">
      <c r="A529" s="351" t="s">
        <v>3950</v>
      </c>
      <c r="B529" s="351">
        <v>5</v>
      </c>
      <c r="C529" s="266">
        <v>0.15484670176525239</v>
      </c>
      <c r="D529" s="374">
        <v>0.98575999999999997</v>
      </c>
      <c r="E529" s="374">
        <v>0</v>
      </c>
      <c r="F529" s="374">
        <v>0</v>
      </c>
    </row>
    <row r="530" spans="1:6" x14ac:dyDescent="0.2">
      <c r="A530" s="351" t="s">
        <v>7496</v>
      </c>
      <c r="B530" s="351">
        <v>5</v>
      </c>
      <c r="C530" s="266">
        <v>0.15484670176525239</v>
      </c>
      <c r="D530" s="374">
        <v>6.0869</v>
      </c>
      <c r="E530" s="374">
        <v>40</v>
      </c>
      <c r="F530" s="374">
        <v>40</v>
      </c>
    </row>
    <row r="531" spans="1:6" x14ac:dyDescent="0.2">
      <c r="A531" s="351" t="s">
        <v>495</v>
      </c>
      <c r="B531" s="351">
        <v>5</v>
      </c>
      <c r="C531" s="266">
        <v>0.15484670176525239</v>
      </c>
      <c r="D531" s="374">
        <v>4.7374799999999997</v>
      </c>
      <c r="E531" s="374">
        <v>20</v>
      </c>
      <c r="F531" s="374">
        <v>40</v>
      </c>
    </row>
    <row r="532" spans="1:6" x14ac:dyDescent="0.2">
      <c r="A532" s="351" t="s">
        <v>628</v>
      </c>
      <c r="B532" s="351">
        <v>5</v>
      </c>
      <c r="C532" s="266">
        <v>0.15484670176525239</v>
      </c>
      <c r="D532" s="374">
        <v>2.5087000000000002</v>
      </c>
      <c r="E532" s="374">
        <v>0</v>
      </c>
      <c r="F532" s="374">
        <v>40</v>
      </c>
    </row>
    <row r="533" spans="1:6" x14ac:dyDescent="0.2">
      <c r="A533" s="351" t="s">
        <v>629</v>
      </c>
      <c r="B533" s="351">
        <v>5</v>
      </c>
      <c r="C533" s="266">
        <v>0.15484670176525239</v>
      </c>
      <c r="D533" s="374">
        <v>4.3715799999999998</v>
      </c>
      <c r="E533" s="374">
        <v>20</v>
      </c>
      <c r="F533" s="374">
        <v>20</v>
      </c>
    </row>
    <row r="534" spans="1:6" x14ac:dyDescent="0.2">
      <c r="A534" s="351" t="s">
        <v>126</v>
      </c>
      <c r="B534" s="351">
        <v>5</v>
      </c>
      <c r="C534" s="266">
        <v>0.15484670176525239</v>
      </c>
      <c r="D534" s="374">
        <v>1.79036</v>
      </c>
      <c r="E534" s="374">
        <v>0</v>
      </c>
      <c r="F534" s="374">
        <v>40</v>
      </c>
    </row>
    <row r="535" spans="1:6" x14ac:dyDescent="0.2">
      <c r="A535" s="351" t="s">
        <v>3990</v>
      </c>
      <c r="B535" s="351">
        <v>5</v>
      </c>
      <c r="C535" s="266">
        <v>0.15484670176525239</v>
      </c>
      <c r="D535" s="374">
        <v>19.903839999999999</v>
      </c>
      <c r="E535" s="374">
        <v>20</v>
      </c>
      <c r="F535" s="374">
        <v>40</v>
      </c>
    </row>
    <row r="536" spans="1:6" x14ac:dyDescent="0.2">
      <c r="A536" s="351" t="s">
        <v>7046</v>
      </c>
      <c r="B536" s="351">
        <v>5</v>
      </c>
      <c r="C536" s="266">
        <v>0.15484670176525239</v>
      </c>
      <c r="D536" s="374">
        <v>0.97206000000000004</v>
      </c>
      <c r="E536" s="374">
        <v>0</v>
      </c>
      <c r="F536" s="374">
        <v>20</v>
      </c>
    </row>
    <row r="537" spans="1:6" x14ac:dyDescent="0.2">
      <c r="A537" s="351" t="s">
        <v>298</v>
      </c>
      <c r="B537" s="351">
        <v>5</v>
      </c>
      <c r="C537" s="266">
        <v>0.15484670176525239</v>
      </c>
      <c r="D537" s="374">
        <v>5.7952399999999997</v>
      </c>
      <c r="E537" s="374">
        <v>40</v>
      </c>
      <c r="F537" s="374">
        <v>40</v>
      </c>
    </row>
    <row r="538" spans="1:6" x14ac:dyDescent="0.2">
      <c r="A538" s="351" t="s">
        <v>206</v>
      </c>
      <c r="B538" s="351">
        <v>5</v>
      </c>
      <c r="C538" s="266">
        <v>0.15484670176525239</v>
      </c>
      <c r="D538" s="374">
        <v>0.88</v>
      </c>
      <c r="E538" s="374">
        <v>0</v>
      </c>
      <c r="F538" s="374">
        <v>0</v>
      </c>
    </row>
    <row r="539" spans="1:6" x14ac:dyDescent="0.2">
      <c r="A539" s="351" t="s">
        <v>437</v>
      </c>
      <c r="B539" s="351">
        <v>5</v>
      </c>
      <c r="C539" s="266">
        <v>0.15484670176525239</v>
      </c>
      <c r="D539" s="374">
        <v>2.2001599999999999</v>
      </c>
      <c r="E539" s="374">
        <v>0</v>
      </c>
      <c r="F539" s="374">
        <v>40</v>
      </c>
    </row>
    <row r="540" spans="1:6" x14ac:dyDescent="0.2">
      <c r="A540" s="351" t="s">
        <v>974</v>
      </c>
      <c r="B540" s="351">
        <v>5</v>
      </c>
      <c r="C540" s="266">
        <v>0.15484670176525239</v>
      </c>
      <c r="D540" s="374">
        <v>1.0894200000000001</v>
      </c>
      <c r="E540" s="374">
        <v>0</v>
      </c>
      <c r="F540" s="374">
        <v>20</v>
      </c>
    </row>
    <row r="541" spans="1:6" x14ac:dyDescent="0.2">
      <c r="A541" s="351" t="s">
        <v>818</v>
      </c>
      <c r="B541" s="351">
        <v>5</v>
      </c>
      <c r="C541" s="266">
        <v>0.15484670176525239</v>
      </c>
      <c r="D541" s="374">
        <v>4.3537999999999997</v>
      </c>
      <c r="E541" s="374">
        <v>20</v>
      </c>
      <c r="F541" s="374">
        <v>40</v>
      </c>
    </row>
    <row r="542" spans="1:6" x14ac:dyDescent="0.2">
      <c r="A542" s="351" t="s">
        <v>1022</v>
      </c>
      <c r="B542" s="351">
        <v>5</v>
      </c>
      <c r="C542" s="266">
        <v>0.15484670176525239</v>
      </c>
      <c r="D542" s="374">
        <v>4.3294999999999897</v>
      </c>
      <c r="E542" s="374">
        <v>20</v>
      </c>
      <c r="F542" s="374">
        <v>20</v>
      </c>
    </row>
    <row r="543" spans="1:6" x14ac:dyDescent="0.2">
      <c r="A543" s="351" t="s">
        <v>790</v>
      </c>
      <c r="B543" s="351">
        <v>5</v>
      </c>
      <c r="C543" s="266">
        <v>0.15484670176525239</v>
      </c>
      <c r="D543" s="374">
        <v>1.4778199999999999</v>
      </c>
      <c r="E543" s="374">
        <v>0</v>
      </c>
      <c r="F543" s="374">
        <v>40</v>
      </c>
    </row>
    <row r="544" spans="1:6" x14ac:dyDescent="0.2">
      <c r="A544" s="351" t="s">
        <v>1387</v>
      </c>
      <c r="B544" s="351">
        <v>5</v>
      </c>
      <c r="C544" s="266">
        <v>0.15484670176525239</v>
      </c>
      <c r="D544" s="374">
        <v>4.3478399999999997</v>
      </c>
      <c r="E544" s="374">
        <v>20</v>
      </c>
      <c r="F544" s="374">
        <v>40</v>
      </c>
    </row>
    <row r="545" spans="1:6" x14ac:dyDescent="0.2">
      <c r="A545" s="351" t="s">
        <v>3298</v>
      </c>
      <c r="B545" s="351">
        <v>5</v>
      </c>
      <c r="C545" s="266">
        <v>0.15484670176525239</v>
      </c>
      <c r="D545" s="374">
        <v>2.9004599999999998</v>
      </c>
      <c r="E545" s="374">
        <v>0</v>
      </c>
      <c r="F545" s="374">
        <v>80</v>
      </c>
    </row>
    <row r="546" spans="1:6" x14ac:dyDescent="0.2">
      <c r="A546" s="351" t="s">
        <v>7083</v>
      </c>
      <c r="B546" s="351">
        <v>5</v>
      </c>
      <c r="C546" s="266">
        <v>0.15484670176525239</v>
      </c>
      <c r="D546" s="374">
        <v>6.07986</v>
      </c>
      <c r="E546" s="374">
        <v>40</v>
      </c>
      <c r="F546" s="374">
        <v>40</v>
      </c>
    </row>
    <row r="547" spans="1:6" x14ac:dyDescent="0.2">
      <c r="A547" s="351" t="s">
        <v>339</v>
      </c>
      <c r="B547" s="351">
        <v>5</v>
      </c>
      <c r="C547" s="266">
        <v>0.15484670176525239</v>
      </c>
      <c r="D547" s="374">
        <v>0.79398000000000002</v>
      </c>
      <c r="E547" s="374">
        <v>0</v>
      </c>
      <c r="F547" s="374">
        <v>0</v>
      </c>
    </row>
    <row r="548" spans="1:6" x14ac:dyDescent="0.2">
      <c r="A548" s="351" t="s">
        <v>342</v>
      </c>
      <c r="B548" s="351">
        <v>5</v>
      </c>
      <c r="C548" s="266">
        <v>0.15484670176525239</v>
      </c>
      <c r="D548" s="374">
        <v>7.4420599999999997</v>
      </c>
      <c r="E548" s="374">
        <v>40</v>
      </c>
      <c r="F548" s="374">
        <v>40</v>
      </c>
    </row>
    <row r="549" spans="1:6" x14ac:dyDescent="0.2">
      <c r="A549" s="351" t="s">
        <v>296</v>
      </c>
      <c r="B549" s="351">
        <v>5</v>
      </c>
      <c r="C549" s="266">
        <v>0.15484670176525239</v>
      </c>
      <c r="D549" s="374">
        <v>3.3962599999999998</v>
      </c>
      <c r="E549" s="374">
        <v>20</v>
      </c>
      <c r="F549" s="374">
        <v>40</v>
      </c>
    </row>
    <row r="550" spans="1:6" x14ac:dyDescent="0.2">
      <c r="A550" s="351" t="s">
        <v>3275</v>
      </c>
      <c r="B550" s="351">
        <v>5</v>
      </c>
      <c r="C550" s="266">
        <v>0.15484670176525239</v>
      </c>
      <c r="D550" s="374">
        <v>4.5948399999999996</v>
      </c>
      <c r="E550" s="374">
        <v>20</v>
      </c>
      <c r="F550" s="374">
        <v>20</v>
      </c>
    </row>
    <row r="551" spans="1:6" x14ac:dyDescent="0.2">
      <c r="A551" s="351" t="s">
        <v>5036</v>
      </c>
      <c r="B551" s="351">
        <v>5</v>
      </c>
      <c r="C551" s="266">
        <v>0.15484670176525239</v>
      </c>
      <c r="D551" s="374">
        <v>1.0503800000000001</v>
      </c>
      <c r="E551" s="374">
        <v>0</v>
      </c>
      <c r="F551" s="374">
        <v>20</v>
      </c>
    </row>
    <row r="552" spans="1:6" x14ac:dyDescent="0.2">
      <c r="A552" s="351" t="s">
        <v>1762</v>
      </c>
      <c r="B552" s="351">
        <v>5</v>
      </c>
      <c r="C552" s="266">
        <v>0.15484670176525239</v>
      </c>
      <c r="D552" s="374">
        <v>3.9250999999999898</v>
      </c>
      <c r="E552" s="374">
        <v>20</v>
      </c>
      <c r="F552" s="374">
        <v>60</v>
      </c>
    </row>
    <row r="553" spans="1:6" x14ac:dyDescent="0.2">
      <c r="A553" s="351" t="s">
        <v>2041</v>
      </c>
      <c r="B553" s="351">
        <v>5</v>
      </c>
      <c r="C553" s="266">
        <v>0.15484670176525239</v>
      </c>
      <c r="D553" s="374">
        <v>4.09138</v>
      </c>
      <c r="E553" s="374">
        <v>20</v>
      </c>
      <c r="F553" s="374">
        <v>60</v>
      </c>
    </row>
    <row r="554" spans="1:6" x14ac:dyDescent="0.2">
      <c r="A554" s="351" t="s">
        <v>7172</v>
      </c>
      <c r="B554" s="351">
        <v>5</v>
      </c>
      <c r="C554" s="266">
        <v>0.15484670176525239</v>
      </c>
      <c r="D554" s="374">
        <v>4.4246400000000001</v>
      </c>
      <c r="E554" s="374">
        <v>0</v>
      </c>
      <c r="F554" s="374">
        <v>100</v>
      </c>
    </row>
    <row r="555" spans="1:6" x14ac:dyDescent="0.2">
      <c r="A555" s="351" t="s">
        <v>835</v>
      </c>
      <c r="B555" s="351">
        <v>5</v>
      </c>
      <c r="C555" s="266">
        <v>0.15484670176525239</v>
      </c>
      <c r="D555" s="374">
        <v>1.03224</v>
      </c>
      <c r="E555" s="374">
        <v>0</v>
      </c>
      <c r="F555" s="374">
        <v>20</v>
      </c>
    </row>
    <row r="556" spans="1:6" x14ac:dyDescent="0.2">
      <c r="A556" s="351" t="s">
        <v>919</v>
      </c>
      <c r="B556" s="351">
        <v>5</v>
      </c>
      <c r="C556" s="266">
        <v>0.15484670176525239</v>
      </c>
      <c r="D556" s="374">
        <v>0.86653999999999998</v>
      </c>
      <c r="E556" s="374">
        <v>0</v>
      </c>
      <c r="F556" s="374">
        <v>0</v>
      </c>
    </row>
    <row r="557" spans="1:6" x14ac:dyDescent="0.2">
      <c r="A557" s="351" t="s">
        <v>393</v>
      </c>
      <c r="B557" s="351">
        <v>5</v>
      </c>
      <c r="C557" s="266">
        <v>0.15484670176525239</v>
      </c>
      <c r="D557" s="374">
        <v>2.28478</v>
      </c>
      <c r="E557" s="374">
        <v>0</v>
      </c>
      <c r="F557" s="374">
        <v>40</v>
      </c>
    </row>
    <row r="558" spans="1:6" x14ac:dyDescent="0.2">
      <c r="A558" s="351" t="s">
        <v>1032</v>
      </c>
      <c r="B558" s="351">
        <v>5</v>
      </c>
      <c r="C558" s="266">
        <v>0.15484670176525239</v>
      </c>
      <c r="D558" s="374">
        <v>4.1956600000000002</v>
      </c>
      <c r="E558" s="374">
        <v>20</v>
      </c>
      <c r="F558" s="374">
        <v>60</v>
      </c>
    </row>
    <row r="559" spans="1:6" x14ac:dyDescent="0.2">
      <c r="A559" s="351" t="s">
        <v>7042</v>
      </c>
      <c r="B559" s="351">
        <v>5</v>
      </c>
      <c r="C559" s="266">
        <v>0.15484670176525239</v>
      </c>
      <c r="D559" s="374">
        <v>22.723980000000001</v>
      </c>
      <c r="E559" s="374">
        <v>40</v>
      </c>
      <c r="F559" s="374">
        <v>60</v>
      </c>
    </row>
    <row r="560" spans="1:6" x14ac:dyDescent="0.2">
      <c r="A560" s="351" t="s">
        <v>7037</v>
      </c>
      <c r="B560" s="351">
        <v>5</v>
      </c>
      <c r="C560" s="266">
        <v>0.15484670176525239</v>
      </c>
      <c r="D560" s="374">
        <v>3.43432</v>
      </c>
      <c r="E560" s="374">
        <v>20</v>
      </c>
      <c r="F560" s="374">
        <v>40</v>
      </c>
    </row>
    <row r="561" spans="1:6" x14ac:dyDescent="0.2">
      <c r="A561" s="351" t="s">
        <v>1299</v>
      </c>
      <c r="B561" s="351">
        <v>5</v>
      </c>
      <c r="C561" s="266">
        <v>0.15484670176525239</v>
      </c>
      <c r="D561" s="374">
        <v>1.10728</v>
      </c>
      <c r="E561" s="374">
        <v>0</v>
      </c>
      <c r="F561" s="374">
        <v>20</v>
      </c>
    </row>
    <row r="562" spans="1:6" x14ac:dyDescent="0.2">
      <c r="A562" s="351" t="s">
        <v>488</v>
      </c>
      <c r="B562" s="351">
        <v>5</v>
      </c>
      <c r="C562" s="266">
        <v>0.15484670176525239</v>
      </c>
      <c r="D562" s="374">
        <v>1.9776800000000001</v>
      </c>
      <c r="E562" s="374">
        <v>0</v>
      </c>
      <c r="F562" s="374">
        <v>40</v>
      </c>
    </row>
    <row r="563" spans="1:6" x14ac:dyDescent="0.2">
      <c r="A563" s="351" t="s">
        <v>1621</v>
      </c>
      <c r="B563" s="351">
        <v>5</v>
      </c>
      <c r="C563" s="266">
        <v>0.15484670176525239</v>
      </c>
      <c r="D563" s="374">
        <v>29.152280000000001</v>
      </c>
      <c r="E563" s="374">
        <v>40</v>
      </c>
      <c r="F563" s="374">
        <v>80</v>
      </c>
    </row>
    <row r="564" spans="1:6" x14ac:dyDescent="0.2">
      <c r="A564" s="351" t="s">
        <v>3847</v>
      </c>
      <c r="B564" s="351">
        <v>5</v>
      </c>
      <c r="C564" s="266">
        <v>0.15484670176525239</v>
      </c>
      <c r="D564" s="374">
        <v>2.1593</v>
      </c>
      <c r="E564" s="374">
        <v>0</v>
      </c>
      <c r="F564" s="374">
        <v>40</v>
      </c>
    </row>
    <row r="565" spans="1:6" x14ac:dyDescent="0.2">
      <c r="A565" s="351" t="s">
        <v>263</v>
      </c>
      <c r="B565" s="351">
        <v>5</v>
      </c>
      <c r="C565" s="266">
        <v>0.15484670176525239</v>
      </c>
      <c r="D565" s="374">
        <v>0.59143999999999997</v>
      </c>
      <c r="E565" s="374">
        <v>0</v>
      </c>
      <c r="F565" s="374">
        <v>0</v>
      </c>
    </row>
    <row r="566" spans="1:6" x14ac:dyDescent="0.2">
      <c r="A566" s="351" t="s">
        <v>3294</v>
      </c>
      <c r="B566" s="351">
        <v>5</v>
      </c>
      <c r="C566" s="266">
        <v>0.15484670176525239</v>
      </c>
      <c r="D566" s="374">
        <v>4.4450200000000004</v>
      </c>
      <c r="E566" s="374">
        <v>20</v>
      </c>
      <c r="F566" s="374">
        <v>40</v>
      </c>
    </row>
    <row r="567" spans="1:6" x14ac:dyDescent="0.2">
      <c r="A567" s="351" t="s">
        <v>8350</v>
      </c>
      <c r="B567" s="351">
        <v>5</v>
      </c>
      <c r="C567" s="266">
        <v>0.15484670176525239</v>
      </c>
      <c r="D567" s="374">
        <v>0.46992</v>
      </c>
      <c r="E567" s="374">
        <v>0</v>
      </c>
      <c r="F567" s="374">
        <v>0</v>
      </c>
    </row>
    <row r="568" spans="1:6" x14ac:dyDescent="0.2">
      <c r="A568" s="351" t="s">
        <v>863</v>
      </c>
      <c r="B568" s="351">
        <v>5</v>
      </c>
      <c r="C568" s="266">
        <v>0.15484670176525239</v>
      </c>
      <c r="D568" s="374">
        <v>4.6670800000000003</v>
      </c>
      <c r="E568" s="374">
        <v>20</v>
      </c>
      <c r="F568" s="374">
        <v>100</v>
      </c>
    </row>
    <row r="569" spans="1:6" x14ac:dyDescent="0.2">
      <c r="A569" s="351" t="s">
        <v>1893</v>
      </c>
      <c r="B569" s="351">
        <v>5</v>
      </c>
      <c r="C569" s="266">
        <v>0.15484670176525239</v>
      </c>
      <c r="D569" s="374">
        <v>0.95677999999999996</v>
      </c>
      <c r="E569" s="374">
        <v>0</v>
      </c>
      <c r="F569" s="374">
        <v>0</v>
      </c>
    </row>
    <row r="570" spans="1:6" x14ac:dyDescent="0.2">
      <c r="A570" s="351" t="s">
        <v>8304</v>
      </c>
      <c r="B570" s="351">
        <v>5</v>
      </c>
      <c r="C570" s="266">
        <v>0.15484670176525239</v>
      </c>
      <c r="D570" s="374">
        <v>2.8066800000000001</v>
      </c>
      <c r="E570" s="374">
        <v>20</v>
      </c>
      <c r="F570" s="374">
        <v>40</v>
      </c>
    </row>
    <row r="571" spans="1:6" x14ac:dyDescent="0.2">
      <c r="A571" s="351" t="s">
        <v>1948</v>
      </c>
      <c r="B571" s="351">
        <v>5</v>
      </c>
      <c r="C571" s="266">
        <v>0.15484670176525239</v>
      </c>
      <c r="D571" s="374">
        <v>7.46922</v>
      </c>
      <c r="E571" s="374">
        <v>60</v>
      </c>
      <c r="F571" s="374">
        <v>60</v>
      </c>
    </row>
    <row r="572" spans="1:6" x14ac:dyDescent="0.2">
      <c r="A572" s="351" t="s">
        <v>1232</v>
      </c>
      <c r="B572" s="351">
        <v>5</v>
      </c>
      <c r="C572" s="266">
        <v>0.15484670176525239</v>
      </c>
      <c r="D572" s="374">
        <v>6.9026800000000001</v>
      </c>
      <c r="E572" s="374">
        <v>40</v>
      </c>
      <c r="F572" s="374">
        <v>60</v>
      </c>
    </row>
    <row r="573" spans="1:6" x14ac:dyDescent="0.2">
      <c r="A573" s="351" t="s">
        <v>2467</v>
      </c>
      <c r="B573" s="351">
        <v>5</v>
      </c>
      <c r="C573" s="266">
        <v>0.15484670176525239</v>
      </c>
      <c r="D573" s="374">
        <v>1.18838</v>
      </c>
      <c r="E573" s="374">
        <v>0</v>
      </c>
      <c r="F573" s="374">
        <v>20</v>
      </c>
    </row>
    <row r="574" spans="1:6" x14ac:dyDescent="0.2">
      <c r="A574" s="351" t="s">
        <v>4010</v>
      </c>
      <c r="B574" s="351">
        <v>5</v>
      </c>
      <c r="C574" s="266">
        <v>0.15484670176525239</v>
      </c>
      <c r="D574" s="374">
        <v>1.64838</v>
      </c>
      <c r="E574" s="374">
        <v>0</v>
      </c>
      <c r="F574" s="374">
        <v>40</v>
      </c>
    </row>
    <row r="575" spans="1:6" x14ac:dyDescent="0.2">
      <c r="A575" s="351" t="s">
        <v>3351</v>
      </c>
      <c r="B575" s="351">
        <v>5</v>
      </c>
      <c r="C575" s="266">
        <v>0.15484670176525239</v>
      </c>
      <c r="D575" s="374">
        <v>3.43432</v>
      </c>
      <c r="E575" s="374">
        <v>20</v>
      </c>
      <c r="F575" s="374">
        <v>40</v>
      </c>
    </row>
    <row r="576" spans="1:6" x14ac:dyDescent="0.2">
      <c r="A576" s="351" t="s">
        <v>5046</v>
      </c>
      <c r="B576" s="351">
        <v>5</v>
      </c>
      <c r="C576" s="266">
        <v>0.15484670176525239</v>
      </c>
      <c r="D576" s="374">
        <v>1.0474600000000001</v>
      </c>
      <c r="E576" s="374">
        <v>0</v>
      </c>
      <c r="F576" s="374">
        <v>20</v>
      </c>
    </row>
    <row r="577" spans="1:6" x14ac:dyDescent="0.2">
      <c r="A577" s="351" t="s">
        <v>4349</v>
      </c>
      <c r="B577" s="351">
        <v>5</v>
      </c>
      <c r="C577" s="266">
        <v>0.15484670176525239</v>
      </c>
      <c r="D577" s="374">
        <v>1.8294600000000001</v>
      </c>
      <c r="E577" s="374">
        <v>0</v>
      </c>
      <c r="F577" s="374">
        <v>20</v>
      </c>
    </row>
    <row r="578" spans="1:6" x14ac:dyDescent="0.2">
      <c r="A578" s="351" t="s">
        <v>7710</v>
      </c>
      <c r="B578" s="351">
        <v>5</v>
      </c>
      <c r="C578" s="266">
        <v>0.15484670176525239</v>
      </c>
      <c r="D578" s="374">
        <v>6.4685199999999998</v>
      </c>
      <c r="E578" s="374">
        <v>40</v>
      </c>
      <c r="F578" s="374">
        <v>60</v>
      </c>
    </row>
    <row r="579" spans="1:6" x14ac:dyDescent="0.2">
      <c r="A579" s="351" t="s">
        <v>4557</v>
      </c>
      <c r="B579" s="351">
        <v>5</v>
      </c>
      <c r="C579" s="266">
        <v>0.15484670176525239</v>
      </c>
      <c r="D579" s="374">
        <v>3.8379799999999999</v>
      </c>
      <c r="E579" s="374">
        <v>20</v>
      </c>
      <c r="F579" s="374">
        <v>80</v>
      </c>
    </row>
    <row r="580" spans="1:6" x14ac:dyDescent="0.2">
      <c r="A580" s="351" t="s">
        <v>3985</v>
      </c>
      <c r="B580" s="351">
        <v>5</v>
      </c>
      <c r="C580" s="266">
        <v>0.15484670176525239</v>
      </c>
      <c r="D580" s="374">
        <v>1.2529399999999999</v>
      </c>
      <c r="E580" s="374">
        <v>0</v>
      </c>
      <c r="F580" s="374">
        <v>0</v>
      </c>
    </row>
    <row r="581" spans="1:6" x14ac:dyDescent="0.2">
      <c r="A581" s="351" t="s">
        <v>5039</v>
      </c>
      <c r="B581" s="351">
        <v>5</v>
      </c>
      <c r="C581" s="266">
        <v>0.15484670176525239</v>
      </c>
      <c r="D581" s="374">
        <v>3.1671999999999998</v>
      </c>
      <c r="E581" s="374">
        <v>0</v>
      </c>
      <c r="F581" s="374">
        <v>40</v>
      </c>
    </row>
    <row r="582" spans="1:6" x14ac:dyDescent="0.2">
      <c r="A582" s="351" t="s">
        <v>5033</v>
      </c>
      <c r="B582" s="351">
        <v>5</v>
      </c>
      <c r="C582" s="266">
        <v>0.15484670176525239</v>
      </c>
      <c r="D582" s="374">
        <v>8.0871999999999993</v>
      </c>
      <c r="E582" s="374">
        <v>40</v>
      </c>
      <c r="F582" s="374">
        <v>40</v>
      </c>
    </row>
    <row r="583" spans="1:6" x14ac:dyDescent="0.2">
      <c r="A583" s="351" t="s">
        <v>7070</v>
      </c>
      <c r="B583" s="351">
        <v>5</v>
      </c>
      <c r="C583" s="266">
        <v>0.15484670176525239</v>
      </c>
      <c r="D583" s="374">
        <v>4.1682600000000001</v>
      </c>
      <c r="E583" s="374">
        <v>20</v>
      </c>
      <c r="F583" s="374">
        <v>40</v>
      </c>
    </row>
    <row r="584" spans="1:6" x14ac:dyDescent="0.2">
      <c r="A584" s="351" t="s">
        <v>7069</v>
      </c>
      <c r="B584" s="351">
        <v>5</v>
      </c>
      <c r="C584" s="266">
        <v>0.15484670176525239</v>
      </c>
      <c r="D584" s="374">
        <v>1.6073999999999999</v>
      </c>
      <c r="E584" s="374">
        <v>0</v>
      </c>
      <c r="F584" s="374">
        <v>20</v>
      </c>
    </row>
    <row r="585" spans="1:6" x14ac:dyDescent="0.2">
      <c r="A585" s="351" t="s">
        <v>7265</v>
      </c>
      <c r="B585" s="351">
        <v>5</v>
      </c>
      <c r="C585" s="266">
        <v>0.15484670176525239</v>
      </c>
      <c r="D585" s="374">
        <v>6.3239799999999997</v>
      </c>
      <c r="E585" s="374">
        <v>40</v>
      </c>
      <c r="F585" s="374">
        <v>40</v>
      </c>
    </row>
    <row r="586" spans="1:6" x14ac:dyDescent="0.2">
      <c r="A586" s="351" t="s">
        <v>875</v>
      </c>
      <c r="B586" s="351">
        <v>5</v>
      </c>
      <c r="C586" s="266">
        <v>0.15484670176525239</v>
      </c>
      <c r="D586" s="374">
        <v>3.9856400000000001</v>
      </c>
      <c r="E586" s="374">
        <v>20</v>
      </c>
      <c r="F586" s="374">
        <v>20</v>
      </c>
    </row>
    <row r="587" spans="1:6" x14ac:dyDescent="0.2">
      <c r="A587" s="351" t="s">
        <v>5051</v>
      </c>
      <c r="B587" s="351">
        <v>5</v>
      </c>
      <c r="C587" s="266">
        <v>0.15484670176525239</v>
      </c>
      <c r="D587" s="374">
        <v>0.45562000000000002</v>
      </c>
      <c r="E587" s="374">
        <v>0</v>
      </c>
      <c r="F587" s="374">
        <v>20</v>
      </c>
    </row>
    <row r="588" spans="1:6" x14ac:dyDescent="0.2">
      <c r="A588" s="351" t="s">
        <v>1175</v>
      </c>
      <c r="B588" s="351">
        <v>5</v>
      </c>
      <c r="C588" s="266">
        <v>0.15484670176525239</v>
      </c>
      <c r="D588" s="374">
        <v>4.0906799999999999</v>
      </c>
      <c r="E588" s="374">
        <v>20</v>
      </c>
      <c r="F588" s="374">
        <v>20</v>
      </c>
    </row>
    <row r="589" spans="1:6" x14ac:dyDescent="0.2">
      <c r="A589" s="351" t="s">
        <v>3954</v>
      </c>
      <c r="B589" s="351">
        <v>5</v>
      </c>
      <c r="C589" s="266">
        <v>0.15484670176525239</v>
      </c>
      <c r="D589" s="374">
        <v>0.88958000000000004</v>
      </c>
      <c r="E589" s="374">
        <v>0</v>
      </c>
      <c r="F589" s="374">
        <v>0</v>
      </c>
    </row>
    <row r="590" spans="1:6" x14ac:dyDescent="0.2">
      <c r="A590" s="351" t="s">
        <v>705</v>
      </c>
      <c r="B590" s="351">
        <v>4</v>
      </c>
      <c r="C590" s="266">
        <v>0.12387736141220192</v>
      </c>
      <c r="D590" s="374">
        <v>2.9738250000000002</v>
      </c>
      <c r="E590" s="374">
        <v>0</v>
      </c>
      <c r="F590" s="374">
        <v>25</v>
      </c>
    </row>
    <row r="591" spans="1:6" x14ac:dyDescent="0.2">
      <c r="A591" s="351" t="s">
        <v>273</v>
      </c>
      <c r="B591" s="351">
        <v>4</v>
      </c>
      <c r="C591" s="266">
        <v>0.12387736141220192</v>
      </c>
      <c r="D591" s="374">
        <v>3.905475</v>
      </c>
      <c r="E591" s="374">
        <v>25</v>
      </c>
      <c r="F591" s="374">
        <v>50</v>
      </c>
    </row>
    <row r="592" spans="1:6" x14ac:dyDescent="0.2">
      <c r="A592" s="351" t="s">
        <v>645</v>
      </c>
      <c r="B592" s="351">
        <v>4</v>
      </c>
      <c r="C592" s="266">
        <v>0.12387736141220192</v>
      </c>
      <c r="D592" s="374">
        <v>1.411775</v>
      </c>
      <c r="E592" s="374">
        <v>0</v>
      </c>
      <c r="F592" s="374">
        <v>50</v>
      </c>
    </row>
    <row r="593" spans="1:6" x14ac:dyDescent="0.2">
      <c r="A593" s="351" t="s">
        <v>508</v>
      </c>
      <c r="B593" s="351">
        <v>4</v>
      </c>
      <c r="C593" s="266">
        <v>0.12387736141220192</v>
      </c>
      <c r="D593" s="374">
        <v>2.3906499999999999</v>
      </c>
      <c r="E593" s="374">
        <v>0</v>
      </c>
      <c r="F593" s="374">
        <v>25</v>
      </c>
    </row>
    <row r="594" spans="1:6" x14ac:dyDescent="0.2">
      <c r="A594" s="351" t="s">
        <v>1049</v>
      </c>
      <c r="B594" s="351">
        <v>4</v>
      </c>
      <c r="C594" s="266">
        <v>0.12387736141220192</v>
      </c>
      <c r="D594" s="374">
        <v>7.5463250000000004</v>
      </c>
      <c r="E594" s="374">
        <v>50</v>
      </c>
      <c r="F594" s="374">
        <v>50</v>
      </c>
    </row>
    <row r="595" spans="1:6" x14ac:dyDescent="0.2">
      <c r="A595" s="351" t="s">
        <v>288</v>
      </c>
      <c r="B595" s="351">
        <v>4</v>
      </c>
      <c r="C595" s="266">
        <v>0.12387736141220192</v>
      </c>
      <c r="D595" s="374">
        <v>1.4087750000000001</v>
      </c>
      <c r="E595" s="374">
        <v>0</v>
      </c>
      <c r="F595" s="374">
        <v>0</v>
      </c>
    </row>
    <row r="596" spans="1:6" x14ac:dyDescent="0.2">
      <c r="A596" s="351" t="s">
        <v>674</v>
      </c>
      <c r="B596" s="351">
        <v>4</v>
      </c>
      <c r="C596" s="266">
        <v>0.12387736141220192</v>
      </c>
      <c r="D596" s="374">
        <v>5.0662750000000001</v>
      </c>
      <c r="E596" s="374">
        <v>25</v>
      </c>
      <c r="F596" s="374">
        <v>50</v>
      </c>
    </row>
    <row r="597" spans="1:6" x14ac:dyDescent="0.2">
      <c r="A597" s="351" t="s">
        <v>951</v>
      </c>
      <c r="B597" s="351">
        <v>4</v>
      </c>
      <c r="C597" s="266">
        <v>0.12387736141220192</v>
      </c>
      <c r="D597" s="374">
        <v>5.5828499999999996</v>
      </c>
      <c r="E597" s="374">
        <v>25</v>
      </c>
      <c r="F597" s="374">
        <v>25</v>
      </c>
    </row>
    <row r="598" spans="1:6" x14ac:dyDescent="0.2">
      <c r="A598" s="351" t="s">
        <v>661</v>
      </c>
      <c r="B598" s="351">
        <v>4</v>
      </c>
      <c r="C598" s="266">
        <v>0.12387736141220192</v>
      </c>
      <c r="D598" s="374">
        <v>2.7316750000000001</v>
      </c>
      <c r="E598" s="374">
        <v>25</v>
      </c>
      <c r="F598" s="374">
        <v>25</v>
      </c>
    </row>
    <row r="599" spans="1:6" x14ac:dyDescent="0.2">
      <c r="A599" s="351" t="s">
        <v>424</v>
      </c>
      <c r="B599" s="351">
        <v>4</v>
      </c>
      <c r="C599" s="266">
        <v>0.12387736141220192</v>
      </c>
      <c r="D599" s="374">
        <v>2.0619749999999999</v>
      </c>
      <c r="E599" s="374">
        <v>0</v>
      </c>
      <c r="F599" s="374">
        <v>25</v>
      </c>
    </row>
    <row r="600" spans="1:6" x14ac:dyDescent="0.2">
      <c r="A600" s="351" t="s">
        <v>617</v>
      </c>
      <c r="B600" s="351">
        <v>4</v>
      </c>
      <c r="C600" s="266">
        <v>0.12387736141220192</v>
      </c>
      <c r="D600" s="374">
        <v>4.2047249999999998</v>
      </c>
      <c r="E600" s="374">
        <v>25</v>
      </c>
      <c r="F600" s="374">
        <v>50</v>
      </c>
    </row>
    <row r="601" spans="1:6" x14ac:dyDescent="0.2">
      <c r="A601" s="351" t="s">
        <v>604</v>
      </c>
      <c r="B601" s="351">
        <v>4</v>
      </c>
      <c r="C601" s="266">
        <v>0.12387736141220192</v>
      </c>
      <c r="D601" s="374">
        <v>4.5584249999999997</v>
      </c>
      <c r="E601" s="374">
        <v>25</v>
      </c>
      <c r="F601" s="374">
        <v>75</v>
      </c>
    </row>
    <row r="602" spans="1:6" x14ac:dyDescent="0.2">
      <c r="A602" s="351" t="s">
        <v>715</v>
      </c>
      <c r="B602" s="351">
        <v>4</v>
      </c>
      <c r="C602" s="266">
        <v>0.12387736141220192</v>
      </c>
      <c r="D602" s="374">
        <v>3.9437500000000001</v>
      </c>
      <c r="E602" s="374">
        <v>0</v>
      </c>
      <c r="F602" s="374">
        <v>75</v>
      </c>
    </row>
    <row r="603" spans="1:6" x14ac:dyDescent="0.2">
      <c r="A603" s="351" t="s">
        <v>2723</v>
      </c>
      <c r="B603" s="351">
        <v>4</v>
      </c>
      <c r="C603" s="266">
        <v>0.12387736141220192</v>
      </c>
      <c r="D603" s="374">
        <v>1.789075</v>
      </c>
      <c r="E603" s="374">
        <v>0</v>
      </c>
      <c r="F603" s="374">
        <v>50</v>
      </c>
    </row>
    <row r="604" spans="1:6" x14ac:dyDescent="0.2">
      <c r="A604" s="351" t="s">
        <v>316</v>
      </c>
      <c r="B604" s="351">
        <v>4</v>
      </c>
      <c r="C604" s="266">
        <v>0.12387736141220192</v>
      </c>
      <c r="D604" s="374">
        <v>3.1657999999999999</v>
      </c>
      <c r="E604" s="374">
        <v>0</v>
      </c>
      <c r="F604" s="374">
        <v>75</v>
      </c>
    </row>
    <row r="605" spans="1:6" x14ac:dyDescent="0.2">
      <c r="A605" s="351" t="s">
        <v>669</v>
      </c>
      <c r="B605" s="351">
        <v>4</v>
      </c>
      <c r="C605" s="266">
        <v>0.12387736141220192</v>
      </c>
      <c r="D605" s="374">
        <v>25.500499999999999</v>
      </c>
      <c r="E605" s="374">
        <v>50</v>
      </c>
      <c r="F605" s="374">
        <v>75</v>
      </c>
    </row>
    <row r="606" spans="1:6" x14ac:dyDescent="0.2">
      <c r="A606" s="351" t="s">
        <v>1606</v>
      </c>
      <c r="B606" s="351">
        <v>4</v>
      </c>
      <c r="C606" s="266">
        <v>0.12387736141220192</v>
      </c>
      <c r="D606" s="374">
        <v>5.1058000000000003</v>
      </c>
      <c r="E606" s="374">
        <v>25</v>
      </c>
      <c r="F606" s="374">
        <v>50</v>
      </c>
    </row>
    <row r="607" spans="1:6" x14ac:dyDescent="0.2">
      <c r="A607" s="351" t="s">
        <v>1064</v>
      </c>
      <c r="B607" s="351">
        <v>4</v>
      </c>
      <c r="C607" s="266">
        <v>0.12387736141220192</v>
      </c>
      <c r="D607" s="374">
        <v>7.4651750000000003</v>
      </c>
      <c r="E607" s="374">
        <v>50</v>
      </c>
      <c r="F607" s="374">
        <v>50</v>
      </c>
    </row>
    <row r="608" spans="1:6" x14ac:dyDescent="0.2">
      <c r="A608" s="351" t="s">
        <v>274</v>
      </c>
      <c r="B608" s="351">
        <v>4</v>
      </c>
      <c r="C608" s="266">
        <v>0.12387736141220192</v>
      </c>
      <c r="D608" s="374">
        <v>2.5526749999999998</v>
      </c>
      <c r="E608" s="374">
        <v>25</v>
      </c>
      <c r="F608" s="374">
        <v>50</v>
      </c>
    </row>
    <row r="609" spans="1:6" x14ac:dyDescent="0.2">
      <c r="A609" s="351" t="s">
        <v>353</v>
      </c>
      <c r="B609" s="351">
        <v>4</v>
      </c>
      <c r="C609" s="266">
        <v>0.12387736141220192</v>
      </c>
      <c r="D609" s="374">
        <v>22.279624999999999</v>
      </c>
      <c r="E609" s="374">
        <v>25</v>
      </c>
      <c r="F609" s="374">
        <v>25</v>
      </c>
    </row>
    <row r="610" spans="1:6" x14ac:dyDescent="0.2">
      <c r="A610" s="351" t="s">
        <v>1002</v>
      </c>
      <c r="B610" s="351">
        <v>4</v>
      </c>
      <c r="C610" s="266">
        <v>0.12387736141220192</v>
      </c>
      <c r="D610" s="374">
        <v>4.3171999999999997</v>
      </c>
      <c r="E610" s="374">
        <v>25</v>
      </c>
      <c r="F610" s="374">
        <v>50</v>
      </c>
    </row>
    <row r="611" spans="1:6" x14ac:dyDescent="0.2">
      <c r="A611" s="351" t="s">
        <v>4059</v>
      </c>
      <c r="B611" s="351">
        <v>4</v>
      </c>
      <c r="C611" s="266">
        <v>0.12387736141220192</v>
      </c>
      <c r="D611" s="374">
        <v>2.71314999999999</v>
      </c>
      <c r="E611" s="374">
        <v>0</v>
      </c>
      <c r="F611" s="374">
        <v>50</v>
      </c>
    </row>
    <row r="612" spans="1:6" x14ac:dyDescent="0.2">
      <c r="A612" s="351" t="s">
        <v>2703</v>
      </c>
      <c r="B612" s="351">
        <v>4</v>
      </c>
      <c r="C612" s="266">
        <v>0.12387736141220192</v>
      </c>
      <c r="D612" s="374">
        <v>3.0015499999999999</v>
      </c>
      <c r="E612" s="374">
        <v>25</v>
      </c>
      <c r="F612" s="374">
        <v>50</v>
      </c>
    </row>
    <row r="613" spans="1:6" x14ac:dyDescent="0.2">
      <c r="A613" s="351" t="s">
        <v>473</v>
      </c>
      <c r="B613" s="351">
        <v>4</v>
      </c>
      <c r="C613" s="266">
        <v>0.12387736141220192</v>
      </c>
      <c r="D613" s="374">
        <v>9.6855499999999992</v>
      </c>
      <c r="E613" s="374">
        <v>50</v>
      </c>
      <c r="F613" s="374">
        <v>75</v>
      </c>
    </row>
    <row r="614" spans="1:6" x14ac:dyDescent="0.2">
      <c r="A614" s="351" t="s">
        <v>910</v>
      </c>
      <c r="B614" s="351">
        <v>4</v>
      </c>
      <c r="C614" s="266">
        <v>0.12387736141220192</v>
      </c>
      <c r="D614" s="374">
        <v>4.5955250000000003</v>
      </c>
      <c r="E614" s="374">
        <v>50</v>
      </c>
      <c r="F614" s="374">
        <v>50</v>
      </c>
    </row>
    <row r="615" spans="1:6" x14ac:dyDescent="0.2">
      <c r="A615" s="351" t="s">
        <v>385</v>
      </c>
      <c r="B615" s="351">
        <v>4</v>
      </c>
      <c r="C615" s="266">
        <v>0.12387736141220192</v>
      </c>
      <c r="D615" s="374">
        <v>1.4460500000000001</v>
      </c>
      <c r="E615" s="374">
        <v>0</v>
      </c>
      <c r="F615" s="374">
        <v>25</v>
      </c>
    </row>
    <row r="616" spans="1:6" x14ac:dyDescent="0.2">
      <c r="A616" s="351" t="s">
        <v>3286</v>
      </c>
      <c r="B616" s="351">
        <v>4</v>
      </c>
      <c r="C616" s="266">
        <v>0.12387736141220192</v>
      </c>
      <c r="D616" s="374">
        <v>1.9359999999999999</v>
      </c>
      <c r="E616" s="374">
        <v>0</v>
      </c>
      <c r="F616" s="374">
        <v>25</v>
      </c>
    </row>
    <row r="617" spans="1:6" x14ac:dyDescent="0.2">
      <c r="A617" s="351" t="s">
        <v>501</v>
      </c>
      <c r="B617" s="351">
        <v>4</v>
      </c>
      <c r="C617" s="266">
        <v>0.12387736141220192</v>
      </c>
      <c r="D617" s="374">
        <v>1.4818750000000001</v>
      </c>
      <c r="E617" s="374">
        <v>0</v>
      </c>
      <c r="F617" s="374">
        <v>25</v>
      </c>
    </row>
    <row r="618" spans="1:6" x14ac:dyDescent="0.2">
      <c r="A618" s="351" t="s">
        <v>735</v>
      </c>
      <c r="B618" s="351">
        <v>4</v>
      </c>
      <c r="C618" s="266">
        <v>0.12387736141220192</v>
      </c>
      <c r="D618" s="374">
        <v>1.197675</v>
      </c>
      <c r="E618" s="374">
        <v>0</v>
      </c>
      <c r="F618" s="374">
        <v>25</v>
      </c>
    </row>
    <row r="619" spans="1:6" x14ac:dyDescent="0.2">
      <c r="A619" s="351" t="s">
        <v>2326</v>
      </c>
      <c r="B619" s="351">
        <v>4</v>
      </c>
      <c r="C619" s="266">
        <v>0.12387736141220192</v>
      </c>
      <c r="D619" s="374">
        <v>7.5463250000000004</v>
      </c>
      <c r="E619" s="374">
        <v>50</v>
      </c>
      <c r="F619" s="374">
        <v>50</v>
      </c>
    </row>
    <row r="620" spans="1:6" x14ac:dyDescent="0.2">
      <c r="A620" s="351" t="s">
        <v>1238</v>
      </c>
      <c r="B620" s="351">
        <v>4</v>
      </c>
      <c r="C620" s="266">
        <v>0.12387736141220192</v>
      </c>
      <c r="D620" s="374">
        <v>6.5138749999999996</v>
      </c>
      <c r="E620" s="374">
        <v>50</v>
      </c>
      <c r="F620" s="374">
        <v>50</v>
      </c>
    </row>
    <row r="621" spans="1:6" x14ac:dyDescent="0.2">
      <c r="A621" s="351" t="s">
        <v>1266</v>
      </c>
      <c r="B621" s="351">
        <v>4</v>
      </c>
      <c r="C621" s="266">
        <v>0.12387736141220192</v>
      </c>
      <c r="D621" s="374">
        <v>2.2665250000000001</v>
      </c>
      <c r="E621" s="374">
        <v>0</v>
      </c>
      <c r="F621" s="374">
        <v>50</v>
      </c>
    </row>
    <row r="622" spans="1:6" x14ac:dyDescent="0.2">
      <c r="A622" s="351" t="s">
        <v>816</v>
      </c>
      <c r="B622" s="351">
        <v>4</v>
      </c>
      <c r="C622" s="266">
        <v>0.12387736141220192</v>
      </c>
      <c r="D622" s="374">
        <v>0.81669999999999998</v>
      </c>
      <c r="E622" s="374">
        <v>0</v>
      </c>
      <c r="F622" s="374">
        <v>0</v>
      </c>
    </row>
    <row r="623" spans="1:6" x14ac:dyDescent="0.2">
      <c r="A623" s="351" t="s">
        <v>2945</v>
      </c>
      <c r="B623" s="351">
        <v>4</v>
      </c>
      <c r="C623" s="266">
        <v>0.12387736141220192</v>
      </c>
      <c r="D623" s="374">
        <v>0.73899999999999999</v>
      </c>
      <c r="E623" s="374">
        <v>0</v>
      </c>
      <c r="F623" s="374">
        <v>0</v>
      </c>
    </row>
    <row r="624" spans="1:6" x14ac:dyDescent="0.2">
      <c r="A624" s="351" t="s">
        <v>258</v>
      </c>
      <c r="B624" s="351">
        <v>4</v>
      </c>
      <c r="C624" s="266">
        <v>0.12387736141220192</v>
      </c>
      <c r="D624" s="374">
        <v>1.4187000000000001</v>
      </c>
      <c r="E624" s="374">
        <v>0</v>
      </c>
      <c r="F624" s="374">
        <v>25</v>
      </c>
    </row>
    <row r="625" spans="1:6" x14ac:dyDescent="0.2">
      <c r="A625" s="351" t="s">
        <v>290</v>
      </c>
      <c r="B625" s="351">
        <v>4</v>
      </c>
      <c r="C625" s="266">
        <v>0.12387736141220192</v>
      </c>
      <c r="D625" s="374">
        <v>3.2752249999999998</v>
      </c>
      <c r="E625" s="374">
        <v>25</v>
      </c>
      <c r="F625" s="374">
        <v>50</v>
      </c>
    </row>
    <row r="626" spans="1:6" x14ac:dyDescent="0.2">
      <c r="A626" s="351" t="s">
        <v>4861</v>
      </c>
      <c r="B626" s="351">
        <v>4</v>
      </c>
      <c r="C626" s="266">
        <v>0.12387736141220192</v>
      </c>
      <c r="D626" s="374">
        <v>6.2119999999999997</v>
      </c>
      <c r="E626" s="374">
        <v>25</v>
      </c>
      <c r="F626" s="374">
        <v>75</v>
      </c>
    </row>
    <row r="627" spans="1:6" x14ac:dyDescent="0.2">
      <c r="A627" s="351" t="s">
        <v>7030</v>
      </c>
      <c r="B627" s="351">
        <v>4</v>
      </c>
      <c r="C627" s="266">
        <v>0.12387736141220192</v>
      </c>
      <c r="D627" s="374">
        <v>3.119275</v>
      </c>
      <c r="E627" s="374">
        <v>25</v>
      </c>
      <c r="F627" s="374">
        <v>25</v>
      </c>
    </row>
    <row r="628" spans="1:6" x14ac:dyDescent="0.2">
      <c r="A628" s="351" t="s">
        <v>4006</v>
      </c>
      <c r="B628" s="351">
        <v>4</v>
      </c>
      <c r="C628" s="266">
        <v>0.12387736141220192</v>
      </c>
      <c r="D628" s="374">
        <v>0.28754999999999997</v>
      </c>
      <c r="E628" s="374">
        <v>0</v>
      </c>
      <c r="F628" s="374">
        <v>0</v>
      </c>
    </row>
    <row r="629" spans="1:6" x14ac:dyDescent="0.2">
      <c r="A629" s="351" t="s">
        <v>103</v>
      </c>
      <c r="B629" s="351">
        <v>4</v>
      </c>
      <c r="C629" s="266">
        <v>0.12387736141220192</v>
      </c>
      <c r="D629" s="374">
        <v>0.96079999999999999</v>
      </c>
      <c r="E629" s="374">
        <v>0</v>
      </c>
      <c r="F629" s="374">
        <v>25</v>
      </c>
    </row>
    <row r="630" spans="1:6" x14ac:dyDescent="0.2">
      <c r="A630" s="351" t="s">
        <v>289</v>
      </c>
      <c r="B630" s="351">
        <v>4</v>
      </c>
      <c r="C630" s="266">
        <v>0.12387736141220192</v>
      </c>
      <c r="D630" s="374">
        <v>1.16995</v>
      </c>
      <c r="E630" s="374">
        <v>0</v>
      </c>
      <c r="F630" s="374">
        <v>0</v>
      </c>
    </row>
    <row r="631" spans="1:6" x14ac:dyDescent="0.2">
      <c r="A631" s="351" t="s">
        <v>554</v>
      </c>
      <c r="B631" s="351">
        <v>4</v>
      </c>
      <c r="C631" s="266">
        <v>0.12387736141220192</v>
      </c>
      <c r="D631" s="374">
        <v>1.612225</v>
      </c>
      <c r="E631" s="374">
        <v>0</v>
      </c>
      <c r="F631" s="374">
        <v>25</v>
      </c>
    </row>
    <row r="632" spans="1:6" x14ac:dyDescent="0.2">
      <c r="A632" s="351" t="s">
        <v>332</v>
      </c>
      <c r="B632" s="351">
        <v>4</v>
      </c>
      <c r="C632" s="266">
        <v>0.12387736141220192</v>
      </c>
      <c r="D632" s="374">
        <v>0.60512500000000002</v>
      </c>
      <c r="E632" s="374">
        <v>0</v>
      </c>
      <c r="F632" s="374">
        <v>0</v>
      </c>
    </row>
    <row r="633" spans="1:6" x14ac:dyDescent="0.2">
      <c r="A633" s="351" t="s">
        <v>729</v>
      </c>
      <c r="B633" s="351">
        <v>4</v>
      </c>
      <c r="C633" s="266">
        <v>0.12387736141220192</v>
      </c>
      <c r="D633" s="374">
        <v>3.9183500000000002</v>
      </c>
      <c r="E633" s="374">
        <v>25</v>
      </c>
      <c r="F633" s="374">
        <v>75</v>
      </c>
    </row>
    <row r="634" spans="1:6" x14ac:dyDescent="0.2">
      <c r="A634" s="351" t="s">
        <v>235</v>
      </c>
      <c r="B634" s="351">
        <v>4</v>
      </c>
      <c r="C634" s="266">
        <v>0.12387736141220192</v>
      </c>
      <c r="D634" s="374">
        <v>2.3386749999999998</v>
      </c>
      <c r="E634" s="374">
        <v>0</v>
      </c>
      <c r="F634" s="374">
        <v>50</v>
      </c>
    </row>
    <row r="635" spans="1:6" x14ac:dyDescent="0.2">
      <c r="A635" s="351" t="s">
        <v>2036</v>
      </c>
      <c r="B635" s="351">
        <v>4</v>
      </c>
      <c r="C635" s="266">
        <v>0.12387736141220192</v>
      </c>
      <c r="D635" s="374">
        <v>1.5906499999999999</v>
      </c>
      <c r="E635" s="374">
        <v>0</v>
      </c>
      <c r="F635" s="374">
        <v>50</v>
      </c>
    </row>
    <row r="636" spans="1:6" x14ac:dyDescent="0.2">
      <c r="A636" s="351" t="s">
        <v>1666</v>
      </c>
      <c r="B636" s="351">
        <v>4</v>
      </c>
      <c r="C636" s="266">
        <v>0.12387736141220192</v>
      </c>
      <c r="D636" s="374">
        <v>5.62805</v>
      </c>
      <c r="E636" s="374">
        <v>25</v>
      </c>
      <c r="F636" s="374">
        <v>25</v>
      </c>
    </row>
    <row r="637" spans="1:6" x14ac:dyDescent="0.2">
      <c r="A637" s="351" t="s">
        <v>2125</v>
      </c>
      <c r="B637" s="351">
        <v>4</v>
      </c>
      <c r="C637" s="266">
        <v>0.12387736141220192</v>
      </c>
      <c r="D637" s="374">
        <v>0.98467499999999997</v>
      </c>
      <c r="E637" s="374">
        <v>0</v>
      </c>
      <c r="F637" s="374">
        <v>0</v>
      </c>
    </row>
    <row r="638" spans="1:6" x14ac:dyDescent="0.2">
      <c r="A638" s="351" t="s">
        <v>783</v>
      </c>
      <c r="B638" s="351">
        <v>4</v>
      </c>
      <c r="C638" s="266">
        <v>0.12387736141220192</v>
      </c>
      <c r="D638" s="374">
        <v>3.9717750000000001</v>
      </c>
      <c r="E638" s="374">
        <v>25</v>
      </c>
      <c r="F638" s="374">
        <v>50</v>
      </c>
    </row>
    <row r="639" spans="1:6" x14ac:dyDescent="0.2">
      <c r="A639" s="351" t="s">
        <v>411</v>
      </c>
      <c r="B639" s="351">
        <v>4</v>
      </c>
      <c r="C639" s="266">
        <v>0.12387736141220192</v>
      </c>
      <c r="D639" s="374">
        <v>1.3532999999999999</v>
      </c>
      <c r="E639" s="374">
        <v>0</v>
      </c>
      <c r="F639" s="374">
        <v>0</v>
      </c>
    </row>
    <row r="640" spans="1:6" x14ac:dyDescent="0.2">
      <c r="A640" s="351" t="s">
        <v>636</v>
      </c>
      <c r="B640" s="351">
        <v>4</v>
      </c>
      <c r="C640" s="266">
        <v>0.12387736141220192</v>
      </c>
      <c r="D640" s="374">
        <v>1.1452</v>
      </c>
      <c r="E640" s="374">
        <v>0</v>
      </c>
      <c r="F640" s="374">
        <v>25</v>
      </c>
    </row>
    <row r="641" spans="1:6" x14ac:dyDescent="0.2">
      <c r="A641" s="351" t="s">
        <v>1090</v>
      </c>
      <c r="B641" s="351">
        <v>4</v>
      </c>
      <c r="C641" s="266">
        <v>0.12387736141220192</v>
      </c>
      <c r="D641" s="374">
        <v>1.64415</v>
      </c>
      <c r="E641" s="374">
        <v>0</v>
      </c>
      <c r="F641" s="374">
        <v>50</v>
      </c>
    </row>
    <row r="642" spans="1:6" x14ac:dyDescent="0.2">
      <c r="A642" s="351" t="s">
        <v>1000</v>
      </c>
      <c r="B642" s="351">
        <v>4</v>
      </c>
      <c r="C642" s="266">
        <v>0.12387736141220192</v>
      </c>
      <c r="D642" s="374">
        <v>2.5948000000000002</v>
      </c>
      <c r="E642" s="374">
        <v>0</v>
      </c>
      <c r="F642" s="374">
        <v>75</v>
      </c>
    </row>
    <row r="643" spans="1:6" x14ac:dyDescent="0.2">
      <c r="A643" s="351" t="s">
        <v>443</v>
      </c>
      <c r="B643" s="351">
        <v>4</v>
      </c>
      <c r="C643" s="266">
        <v>0.12387736141220192</v>
      </c>
      <c r="D643" s="374">
        <v>9.6265499999999999</v>
      </c>
      <c r="E643" s="374">
        <v>50</v>
      </c>
      <c r="F643" s="374">
        <v>75</v>
      </c>
    </row>
    <row r="644" spans="1:6" x14ac:dyDescent="0.2">
      <c r="A644" s="351" t="s">
        <v>638</v>
      </c>
      <c r="B644" s="351">
        <v>4</v>
      </c>
      <c r="C644" s="266">
        <v>0.12387736141220192</v>
      </c>
      <c r="D644" s="374">
        <v>5.4709500000000002</v>
      </c>
      <c r="E644" s="374">
        <v>25</v>
      </c>
      <c r="F644" s="374">
        <v>50</v>
      </c>
    </row>
    <row r="645" spans="1:6" x14ac:dyDescent="0.2">
      <c r="A645" s="351" t="s">
        <v>2767</v>
      </c>
      <c r="B645" s="351">
        <v>4</v>
      </c>
      <c r="C645" s="266">
        <v>0.12387736141220192</v>
      </c>
      <c r="D645" s="374">
        <v>1.2961</v>
      </c>
      <c r="E645" s="374">
        <v>0</v>
      </c>
      <c r="F645" s="374">
        <v>0</v>
      </c>
    </row>
    <row r="646" spans="1:6" x14ac:dyDescent="0.2">
      <c r="A646" s="351" t="s">
        <v>294</v>
      </c>
      <c r="B646" s="351">
        <v>4</v>
      </c>
      <c r="C646" s="266">
        <v>0.12387736141220192</v>
      </c>
      <c r="D646" s="374">
        <v>4.2464000000000004</v>
      </c>
      <c r="E646" s="374">
        <v>25</v>
      </c>
      <c r="F646" s="374">
        <v>25</v>
      </c>
    </row>
    <row r="647" spans="1:6" x14ac:dyDescent="0.2">
      <c r="A647" s="351" t="s">
        <v>378</v>
      </c>
      <c r="B647" s="351">
        <v>4</v>
      </c>
      <c r="C647" s="266">
        <v>0.12387736141220192</v>
      </c>
      <c r="D647" s="374">
        <v>6.0296000000000003</v>
      </c>
      <c r="E647" s="374">
        <v>25</v>
      </c>
      <c r="F647" s="374">
        <v>50</v>
      </c>
    </row>
    <row r="648" spans="1:6" x14ac:dyDescent="0.2">
      <c r="A648" s="351" t="s">
        <v>305</v>
      </c>
      <c r="B648" s="351">
        <v>4</v>
      </c>
      <c r="C648" s="266">
        <v>0.12387736141220192</v>
      </c>
      <c r="D648" s="374">
        <v>8.4081250000000001</v>
      </c>
      <c r="E648" s="374">
        <v>50</v>
      </c>
      <c r="F648" s="374">
        <v>100</v>
      </c>
    </row>
    <row r="649" spans="1:6" x14ac:dyDescent="0.2">
      <c r="A649" s="351" t="s">
        <v>3278</v>
      </c>
      <c r="B649" s="351">
        <v>4</v>
      </c>
      <c r="C649" s="266">
        <v>0.12387736141220192</v>
      </c>
      <c r="D649" s="374">
        <v>1.9492499999999999</v>
      </c>
      <c r="E649" s="374">
        <v>0</v>
      </c>
      <c r="F649" s="374">
        <v>25</v>
      </c>
    </row>
    <row r="650" spans="1:6" x14ac:dyDescent="0.2">
      <c r="A650" s="351" t="s">
        <v>414</v>
      </c>
      <c r="B650" s="351">
        <v>4</v>
      </c>
      <c r="C650" s="266">
        <v>0.12387736141220192</v>
      </c>
      <c r="D650" s="374">
        <v>2.3650250000000002</v>
      </c>
      <c r="E650" s="374">
        <v>0</v>
      </c>
      <c r="F650" s="374">
        <v>25</v>
      </c>
    </row>
    <row r="651" spans="1:6" x14ac:dyDescent="0.2">
      <c r="A651" s="351" t="s">
        <v>168</v>
      </c>
      <c r="B651" s="351">
        <v>4</v>
      </c>
      <c r="C651" s="266">
        <v>0.12387736141220192</v>
      </c>
      <c r="D651" s="374">
        <v>3.5978500000000002</v>
      </c>
      <c r="E651" s="374">
        <v>25</v>
      </c>
      <c r="F651" s="374">
        <v>50</v>
      </c>
    </row>
    <row r="652" spans="1:6" x14ac:dyDescent="0.2">
      <c r="A652" s="351" t="s">
        <v>1527</v>
      </c>
      <c r="B652" s="351">
        <v>4</v>
      </c>
      <c r="C652" s="266">
        <v>0.12387736141220192</v>
      </c>
      <c r="D652" s="374">
        <v>10.9369</v>
      </c>
      <c r="E652" s="374">
        <v>75</v>
      </c>
      <c r="F652" s="374">
        <v>100</v>
      </c>
    </row>
    <row r="653" spans="1:6" x14ac:dyDescent="0.2">
      <c r="A653" s="351" t="s">
        <v>3300</v>
      </c>
      <c r="B653" s="351">
        <v>4</v>
      </c>
      <c r="C653" s="266">
        <v>0.12387736141220192</v>
      </c>
      <c r="D653" s="374">
        <v>1.8733</v>
      </c>
      <c r="E653" s="374">
        <v>0</v>
      </c>
      <c r="F653" s="374">
        <v>50</v>
      </c>
    </row>
    <row r="654" spans="1:6" x14ac:dyDescent="0.2">
      <c r="A654" s="351" t="s">
        <v>1847</v>
      </c>
      <c r="B654" s="351">
        <v>4</v>
      </c>
      <c r="C654" s="266">
        <v>0.12387736141220192</v>
      </c>
      <c r="D654" s="374">
        <v>5.2889249999999999</v>
      </c>
      <c r="E654" s="374">
        <v>25</v>
      </c>
      <c r="F654" s="374">
        <v>25</v>
      </c>
    </row>
    <row r="655" spans="1:6" x14ac:dyDescent="0.2">
      <c r="A655" s="351" t="s">
        <v>456</v>
      </c>
      <c r="B655" s="351">
        <v>4</v>
      </c>
      <c r="C655" s="266">
        <v>0.12387736141220192</v>
      </c>
      <c r="D655" s="374">
        <v>1.6279250000000001</v>
      </c>
      <c r="E655" s="374">
        <v>0</v>
      </c>
      <c r="F655" s="374">
        <v>25</v>
      </c>
    </row>
    <row r="656" spans="1:6" x14ac:dyDescent="0.2">
      <c r="A656" s="351" t="s">
        <v>2743</v>
      </c>
      <c r="B656" s="351">
        <v>4</v>
      </c>
      <c r="C656" s="266">
        <v>0.12387736141220192</v>
      </c>
      <c r="D656" s="374">
        <v>1.18082499999999</v>
      </c>
      <c r="E656" s="374">
        <v>0</v>
      </c>
      <c r="F656" s="374">
        <v>25</v>
      </c>
    </row>
    <row r="657" spans="1:6" x14ac:dyDescent="0.2">
      <c r="A657" s="351" t="s">
        <v>1670</v>
      </c>
      <c r="B657" s="351">
        <v>4</v>
      </c>
      <c r="C657" s="266">
        <v>0.12387736141220192</v>
      </c>
      <c r="D657" s="374">
        <v>1.438175</v>
      </c>
      <c r="E657" s="374">
        <v>0</v>
      </c>
      <c r="F657" s="374">
        <v>25</v>
      </c>
    </row>
    <row r="658" spans="1:6" x14ac:dyDescent="0.2">
      <c r="A658" s="351" t="s">
        <v>1944</v>
      </c>
      <c r="B658" s="351">
        <v>4</v>
      </c>
      <c r="C658" s="266">
        <v>0.12387736141220192</v>
      </c>
      <c r="D658" s="374">
        <v>5.0461499999999999</v>
      </c>
      <c r="E658" s="374">
        <v>25</v>
      </c>
      <c r="F658" s="374">
        <v>25</v>
      </c>
    </row>
    <row r="659" spans="1:6" x14ac:dyDescent="0.2">
      <c r="A659" s="351" t="s">
        <v>388</v>
      </c>
      <c r="B659" s="351">
        <v>4</v>
      </c>
      <c r="C659" s="266">
        <v>0.12387736141220192</v>
      </c>
      <c r="D659" s="374">
        <v>2.2018249999999999</v>
      </c>
      <c r="E659" s="374">
        <v>0</v>
      </c>
      <c r="F659" s="374">
        <v>50</v>
      </c>
    </row>
    <row r="660" spans="1:6" x14ac:dyDescent="0.2">
      <c r="A660" s="351" t="s">
        <v>1078</v>
      </c>
      <c r="B660" s="351">
        <v>4</v>
      </c>
      <c r="C660" s="266">
        <v>0.12387736141220192</v>
      </c>
      <c r="D660" s="374">
        <v>2.2018249999999999</v>
      </c>
      <c r="E660" s="374">
        <v>0</v>
      </c>
      <c r="F660" s="374">
        <v>50</v>
      </c>
    </row>
    <row r="661" spans="1:6" x14ac:dyDescent="0.2">
      <c r="A661" s="351" t="s">
        <v>1488</v>
      </c>
      <c r="B661" s="351">
        <v>4</v>
      </c>
      <c r="C661" s="266">
        <v>0.12387736141220192</v>
      </c>
      <c r="D661" s="374">
        <v>4.4261499999999998</v>
      </c>
      <c r="E661" s="374">
        <v>25</v>
      </c>
      <c r="F661" s="374">
        <v>25</v>
      </c>
    </row>
    <row r="662" spans="1:6" x14ac:dyDescent="0.2">
      <c r="A662" s="351" t="s">
        <v>1257</v>
      </c>
      <c r="B662" s="351">
        <v>4</v>
      </c>
      <c r="C662" s="266">
        <v>0.12387736141220192</v>
      </c>
      <c r="D662" s="374">
        <v>4.5584249999999997</v>
      </c>
      <c r="E662" s="374">
        <v>25</v>
      </c>
      <c r="F662" s="374">
        <v>75</v>
      </c>
    </row>
    <row r="663" spans="1:6" x14ac:dyDescent="0.2">
      <c r="A663" s="351" t="s">
        <v>3031</v>
      </c>
      <c r="B663" s="351">
        <v>4</v>
      </c>
      <c r="C663" s="266">
        <v>0.12387736141220192</v>
      </c>
      <c r="D663" s="374">
        <v>0.26155</v>
      </c>
      <c r="E663" s="374">
        <v>0</v>
      </c>
      <c r="F663" s="374">
        <v>0</v>
      </c>
    </row>
    <row r="664" spans="1:6" x14ac:dyDescent="0.2">
      <c r="A664" s="351" t="s">
        <v>371</v>
      </c>
      <c r="B664" s="351">
        <v>4</v>
      </c>
      <c r="C664" s="266">
        <v>0.12387736141220192</v>
      </c>
      <c r="D664" s="374">
        <v>0.45542500000000002</v>
      </c>
      <c r="E664" s="374">
        <v>0</v>
      </c>
      <c r="F664" s="374">
        <v>0</v>
      </c>
    </row>
    <row r="665" spans="1:6" x14ac:dyDescent="0.2">
      <c r="A665" s="351" t="s">
        <v>242</v>
      </c>
      <c r="B665" s="351">
        <v>4</v>
      </c>
      <c r="C665" s="266">
        <v>0.12387736141220192</v>
      </c>
      <c r="D665" s="374">
        <v>0.63529999999999998</v>
      </c>
      <c r="E665" s="374">
        <v>0</v>
      </c>
      <c r="F665" s="374">
        <v>0</v>
      </c>
    </row>
    <row r="666" spans="1:6" x14ac:dyDescent="0.2">
      <c r="A666" s="351" t="s">
        <v>1091</v>
      </c>
      <c r="B666" s="351">
        <v>4</v>
      </c>
      <c r="C666" s="266">
        <v>0.12387736141220192</v>
      </c>
      <c r="D666" s="374">
        <v>1.90435</v>
      </c>
      <c r="E666" s="374">
        <v>0</v>
      </c>
      <c r="F666" s="374">
        <v>25</v>
      </c>
    </row>
    <row r="667" spans="1:6" x14ac:dyDescent="0.2">
      <c r="A667" s="351" t="s">
        <v>2213</v>
      </c>
      <c r="B667" s="351">
        <v>4</v>
      </c>
      <c r="C667" s="266">
        <v>0.12387736141220192</v>
      </c>
      <c r="D667" s="374">
        <v>0.34125</v>
      </c>
      <c r="E667" s="374">
        <v>0</v>
      </c>
      <c r="F667" s="374">
        <v>0</v>
      </c>
    </row>
    <row r="668" spans="1:6" x14ac:dyDescent="0.2">
      <c r="A668" s="351" t="s">
        <v>2571</v>
      </c>
      <c r="B668" s="351">
        <v>4</v>
      </c>
      <c r="C668" s="266">
        <v>0.12387736141220192</v>
      </c>
      <c r="D668" s="374">
        <v>2.7941750000000001</v>
      </c>
      <c r="E668" s="374">
        <v>25</v>
      </c>
      <c r="F668" s="374">
        <v>25</v>
      </c>
    </row>
    <row r="669" spans="1:6" x14ac:dyDescent="0.2">
      <c r="A669" s="351" t="s">
        <v>61</v>
      </c>
      <c r="B669" s="351">
        <v>4</v>
      </c>
      <c r="C669" s="266">
        <v>0.12387736141220192</v>
      </c>
      <c r="D669" s="374">
        <v>2.9957499999999899</v>
      </c>
      <c r="E669" s="374">
        <v>0</v>
      </c>
      <c r="F669" s="374">
        <v>50</v>
      </c>
    </row>
    <row r="670" spans="1:6" x14ac:dyDescent="0.2">
      <c r="A670" s="351" t="s">
        <v>1570</v>
      </c>
      <c r="B670" s="351">
        <v>4</v>
      </c>
      <c r="C670" s="266">
        <v>0.12387736141220192</v>
      </c>
      <c r="D670" s="374">
        <v>2.6631999999999998</v>
      </c>
      <c r="E670" s="374">
        <v>25</v>
      </c>
      <c r="F670" s="374">
        <v>50</v>
      </c>
    </row>
    <row r="671" spans="1:6" x14ac:dyDescent="0.2">
      <c r="A671" s="351" t="s">
        <v>7038</v>
      </c>
      <c r="B671" s="351">
        <v>4</v>
      </c>
      <c r="C671" s="266">
        <v>0.12387736141220192</v>
      </c>
      <c r="D671" s="374">
        <v>1.4907250000000001</v>
      </c>
      <c r="E671" s="374">
        <v>0</v>
      </c>
      <c r="F671" s="374">
        <v>25</v>
      </c>
    </row>
    <row r="672" spans="1:6" x14ac:dyDescent="0.2">
      <c r="A672" s="351" t="s">
        <v>2145</v>
      </c>
      <c r="B672" s="351">
        <v>4</v>
      </c>
      <c r="C672" s="266">
        <v>0.12387736141220192</v>
      </c>
      <c r="D672" s="374">
        <v>6.4509999999999996</v>
      </c>
      <c r="E672" s="374">
        <v>25</v>
      </c>
      <c r="F672" s="374">
        <v>50</v>
      </c>
    </row>
    <row r="673" spans="1:6" x14ac:dyDescent="0.2">
      <c r="A673" s="351" t="s">
        <v>331</v>
      </c>
      <c r="B673" s="351">
        <v>4</v>
      </c>
      <c r="C673" s="266">
        <v>0.12387736141220192</v>
      </c>
      <c r="D673" s="374">
        <v>3.4284749999999899</v>
      </c>
      <c r="E673" s="374">
        <v>25</v>
      </c>
      <c r="F673" s="374">
        <v>50</v>
      </c>
    </row>
    <row r="674" spans="1:6" x14ac:dyDescent="0.2">
      <c r="A674" s="351" t="s">
        <v>6666</v>
      </c>
      <c r="B674" s="351">
        <v>4</v>
      </c>
      <c r="C674" s="266">
        <v>0.12387736141220192</v>
      </c>
      <c r="D674" s="374">
        <v>0.83</v>
      </c>
      <c r="E674" s="374">
        <v>0</v>
      </c>
      <c r="F674" s="374">
        <v>0</v>
      </c>
    </row>
    <row r="675" spans="1:6" x14ac:dyDescent="0.2">
      <c r="A675" s="351" t="s">
        <v>1233</v>
      </c>
      <c r="B675" s="351">
        <v>4</v>
      </c>
      <c r="C675" s="266">
        <v>0.12387736141220192</v>
      </c>
      <c r="D675" s="374">
        <v>1.2860750000000001</v>
      </c>
      <c r="E675" s="374">
        <v>0</v>
      </c>
      <c r="F675" s="374">
        <v>0</v>
      </c>
    </row>
    <row r="676" spans="1:6" x14ac:dyDescent="0.2">
      <c r="A676" s="351" t="s">
        <v>7979</v>
      </c>
      <c r="B676" s="351">
        <v>4</v>
      </c>
      <c r="C676" s="266">
        <v>0.12387736141220192</v>
      </c>
      <c r="D676" s="374">
        <v>4.2608750000000004</v>
      </c>
      <c r="E676" s="374">
        <v>25</v>
      </c>
      <c r="F676" s="374">
        <v>75</v>
      </c>
    </row>
    <row r="677" spans="1:6" x14ac:dyDescent="0.2">
      <c r="A677" s="351" t="s">
        <v>2763</v>
      </c>
      <c r="B677" s="351">
        <v>4</v>
      </c>
      <c r="C677" s="266">
        <v>0.12387736141220192</v>
      </c>
      <c r="D677" s="374">
        <v>0.715225</v>
      </c>
      <c r="E677" s="374">
        <v>0</v>
      </c>
      <c r="F677" s="374">
        <v>0</v>
      </c>
    </row>
    <row r="678" spans="1:6" x14ac:dyDescent="0.2">
      <c r="A678" s="351" t="s">
        <v>2959</v>
      </c>
      <c r="B678" s="351">
        <v>4</v>
      </c>
      <c r="C678" s="266">
        <v>0.12387736141220192</v>
      </c>
      <c r="D678" s="374">
        <v>4.7792250000000003</v>
      </c>
      <c r="E678" s="374">
        <v>0</v>
      </c>
      <c r="F678" s="374">
        <v>100</v>
      </c>
    </row>
    <row r="679" spans="1:6" x14ac:dyDescent="0.2">
      <c r="A679" s="351" t="s">
        <v>3052</v>
      </c>
      <c r="B679" s="351">
        <v>4</v>
      </c>
      <c r="C679" s="266">
        <v>0.12387736141220192</v>
      </c>
      <c r="D679" s="374">
        <v>7.7139749999999996</v>
      </c>
      <c r="E679" s="374">
        <v>50</v>
      </c>
      <c r="F679" s="374">
        <v>75</v>
      </c>
    </row>
    <row r="680" spans="1:6" x14ac:dyDescent="0.2">
      <c r="A680" s="351" t="s">
        <v>8033</v>
      </c>
      <c r="B680" s="351">
        <v>4</v>
      </c>
      <c r="C680" s="266">
        <v>0.12387736141220192</v>
      </c>
      <c r="D680" s="374">
        <v>0.36304999999999998</v>
      </c>
      <c r="E680" s="374">
        <v>0</v>
      </c>
      <c r="F680" s="374">
        <v>0</v>
      </c>
    </row>
    <row r="681" spans="1:6" x14ac:dyDescent="0.2">
      <c r="A681" s="351" t="s">
        <v>4421</v>
      </c>
      <c r="B681" s="351">
        <v>4</v>
      </c>
      <c r="C681" s="266">
        <v>0.12387736141220192</v>
      </c>
      <c r="D681" s="374">
        <v>6.9701000000000004</v>
      </c>
      <c r="E681" s="374">
        <v>25</v>
      </c>
      <c r="F681" s="374">
        <v>50</v>
      </c>
    </row>
    <row r="682" spans="1:6" x14ac:dyDescent="0.2">
      <c r="A682" s="351" t="s">
        <v>3401</v>
      </c>
      <c r="B682" s="351">
        <v>4</v>
      </c>
      <c r="C682" s="266">
        <v>0.12387736141220192</v>
      </c>
      <c r="D682" s="374">
        <v>7.5463250000000004</v>
      </c>
      <c r="E682" s="374">
        <v>50</v>
      </c>
      <c r="F682" s="374">
        <v>50</v>
      </c>
    </row>
    <row r="683" spans="1:6" x14ac:dyDescent="0.2">
      <c r="A683" s="351" t="s">
        <v>3746</v>
      </c>
      <c r="B683" s="351">
        <v>4</v>
      </c>
      <c r="C683" s="266">
        <v>0.12387736141220192</v>
      </c>
      <c r="D683" s="374">
        <v>0.84360000000000002</v>
      </c>
      <c r="E683" s="374">
        <v>0</v>
      </c>
      <c r="F683" s="374">
        <v>0</v>
      </c>
    </row>
    <row r="684" spans="1:6" x14ac:dyDescent="0.2">
      <c r="A684" s="351" t="s">
        <v>4203</v>
      </c>
      <c r="B684" s="351">
        <v>4</v>
      </c>
      <c r="C684" s="266">
        <v>0.12387736141220192</v>
      </c>
      <c r="D684" s="374">
        <v>1.0782499999999999</v>
      </c>
      <c r="E684" s="374">
        <v>0</v>
      </c>
      <c r="F684" s="374">
        <v>25</v>
      </c>
    </row>
    <row r="685" spans="1:6" x14ac:dyDescent="0.2">
      <c r="A685" s="351" t="s">
        <v>4447</v>
      </c>
      <c r="B685" s="351">
        <v>4</v>
      </c>
      <c r="C685" s="266">
        <v>0.12387736141220192</v>
      </c>
      <c r="D685" s="374">
        <v>1.418175</v>
      </c>
      <c r="E685" s="374">
        <v>0</v>
      </c>
      <c r="F685" s="374">
        <v>25</v>
      </c>
    </row>
    <row r="686" spans="1:6" x14ac:dyDescent="0.2">
      <c r="A686" s="351" t="s">
        <v>4340</v>
      </c>
      <c r="B686" s="351">
        <v>4</v>
      </c>
      <c r="C686" s="266">
        <v>0.12387736141220192</v>
      </c>
      <c r="D686" s="374">
        <v>1.00095</v>
      </c>
      <c r="E686" s="374">
        <v>0</v>
      </c>
      <c r="F686" s="374">
        <v>0</v>
      </c>
    </row>
    <row r="687" spans="1:6" x14ac:dyDescent="0.2">
      <c r="A687" s="351" t="s">
        <v>4487</v>
      </c>
      <c r="B687" s="351">
        <v>4</v>
      </c>
      <c r="C687" s="266">
        <v>0.12387736141220192</v>
      </c>
      <c r="D687" s="374">
        <v>4.4359999999999999</v>
      </c>
      <c r="E687" s="374">
        <v>25</v>
      </c>
      <c r="F687" s="374">
        <v>50</v>
      </c>
    </row>
    <row r="688" spans="1:6" x14ac:dyDescent="0.2">
      <c r="A688" s="351" t="s">
        <v>4002</v>
      </c>
      <c r="B688" s="351">
        <v>4</v>
      </c>
      <c r="C688" s="266">
        <v>0.12387736141220192</v>
      </c>
      <c r="D688" s="374">
        <v>1.233325</v>
      </c>
      <c r="E688" s="374">
        <v>0</v>
      </c>
      <c r="F688" s="374">
        <v>25</v>
      </c>
    </row>
    <row r="689" spans="1:6" x14ac:dyDescent="0.2">
      <c r="A689" s="351" t="s">
        <v>3943</v>
      </c>
      <c r="B689" s="351">
        <v>4</v>
      </c>
      <c r="C689" s="266">
        <v>0.12387736141220192</v>
      </c>
      <c r="D689" s="374">
        <v>1.3281000000000001</v>
      </c>
      <c r="E689" s="374">
        <v>0</v>
      </c>
      <c r="F689" s="374">
        <v>0</v>
      </c>
    </row>
    <row r="690" spans="1:6" x14ac:dyDescent="0.2">
      <c r="A690" s="351" t="s">
        <v>4181</v>
      </c>
      <c r="B690" s="351">
        <v>4</v>
      </c>
      <c r="C690" s="266">
        <v>0.12387736141220192</v>
      </c>
      <c r="D690" s="374">
        <v>1.0343500000000001</v>
      </c>
      <c r="E690" s="374">
        <v>0</v>
      </c>
      <c r="F690" s="374">
        <v>25</v>
      </c>
    </row>
    <row r="691" spans="1:6" x14ac:dyDescent="0.2">
      <c r="A691" s="351" t="s">
        <v>4839</v>
      </c>
      <c r="B691" s="351">
        <v>4</v>
      </c>
      <c r="C691" s="266">
        <v>0.12387736141220192</v>
      </c>
      <c r="D691" s="374">
        <v>4.7974750000000004</v>
      </c>
      <c r="E691" s="374">
        <v>25</v>
      </c>
      <c r="F691" s="374">
        <v>100</v>
      </c>
    </row>
    <row r="692" spans="1:6" x14ac:dyDescent="0.2">
      <c r="A692" s="351" t="s">
        <v>3986</v>
      </c>
      <c r="B692" s="351">
        <v>4</v>
      </c>
      <c r="C692" s="266">
        <v>0.12387736141220192</v>
      </c>
      <c r="D692" s="374">
        <v>1.8649</v>
      </c>
      <c r="E692" s="374">
        <v>0</v>
      </c>
      <c r="F692" s="374">
        <v>50</v>
      </c>
    </row>
    <row r="693" spans="1:6" x14ac:dyDescent="0.2">
      <c r="A693" s="351" t="s">
        <v>4161</v>
      </c>
      <c r="B693" s="351">
        <v>4</v>
      </c>
      <c r="C693" s="266">
        <v>0.12387736141220192</v>
      </c>
      <c r="D693" s="374">
        <v>4.7974750000000004</v>
      </c>
      <c r="E693" s="374">
        <v>25</v>
      </c>
      <c r="F693" s="374">
        <v>100</v>
      </c>
    </row>
    <row r="694" spans="1:6" x14ac:dyDescent="0.2">
      <c r="A694" s="351" t="s">
        <v>4375</v>
      </c>
      <c r="B694" s="351">
        <v>4</v>
      </c>
      <c r="C694" s="266">
        <v>0.12387736141220192</v>
      </c>
      <c r="D694" s="374">
        <v>2.8732500000000001</v>
      </c>
      <c r="E694" s="374">
        <v>25</v>
      </c>
      <c r="F694" s="374">
        <v>50</v>
      </c>
    </row>
    <row r="695" spans="1:6" x14ac:dyDescent="0.2">
      <c r="A695" s="351" t="s">
        <v>5034</v>
      </c>
      <c r="B695" s="351">
        <v>4</v>
      </c>
      <c r="C695" s="266">
        <v>0.12387736141220192</v>
      </c>
      <c r="D695" s="374">
        <v>1.9897499999999999</v>
      </c>
      <c r="E695" s="374">
        <v>0</v>
      </c>
      <c r="F695" s="374">
        <v>50</v>
      </c>
    </row>
    <row r="696" spans="1:6" x14ac:dyDescent="0.2">
      <c r="A696" s="351" t="s">
        <v>5032</v>
      </c>
      <c r="B696" s="351">
        <v>4</v>
      </c>
      <c r="C696" s="266">
        <v>0.12387736141220192</v>
      </c>
      <c r="D696" s="374">
        <v>4.6605249999999998</v>
      </c>
      <c r="E696" s="374">
        <v>25</v>
      </c>
      <c r="F696" s="374">
        <v>25</v>
      </c>
    </row>
    <row r="697" spans="1:6" x14ac:dyDescent="0.2">
      <c r="A697" s="351" t="s">
        <v>7250</v>
      </c>
      <c r="B697" s="351">
        <v>4</v>
      </c>
      <c r="C697" s="266">
        <v>0.12387736141220192</v>
      </c>
      <c r="D697" s="374">
        <v>7.5463250000000004</v>
      </c>
      <c r="E697" s="374">
        <v>50</v>
      </c>
      <c r="F697" s="374">
        <v>50</v>
      </c>
    </row>
    <row r="698" spans="1:6" x14ac:dyDescent="0.2">
      <c r="A698" s="351" t="s">
        <v>7973</v>
      </c>
      <c r="B698" s="351">
        <v>4</v>
      </c>
      <c r="C698" s="266">
        <v>0.12387736141220192</v>
      </c>
      <c r="D698" s="374">
        <v>5.2110500000000002</v>
      </c>
      <c r="E698" s="374">
        <v>25</v>
      </c>
      <c r="F698" s="374">
        <v>25</v>
      </c>
    </row>
    <row r="699" spans="1:6" x14ac:dyDescent="0.2">
      <c r="A699" s="351" t="s">
        <v>970</v>
      </c>
      <c r="B699" s="351">
        <v>4</v>
      </c>
      <c r="C699" s="266">
        <v>0.12387736141220192</v>
      </c>
      <c r="D699" s="374">
        <v>0.82262500000000005</v>
      </c>
      <c r="E699" s="374">
        <v>0</v>
      </c>
      <c r="F699" s="374">
        <v>25</v>
      </c>
    </row>
    <row r="700" spans="1:6" x14ac:dyDescent="0.2">
      <c r="A700" s="351" t="s">
        <v>476</v>
      </c>
      <c r="B700" s="351">
        <v>4</v>
      </c>
      <c r="C700" s="266">
        <v>0.12387736141220192</v>
      </c>
      <c r="D700" s="374">
        <v>1.4394499999999999</v>
      </c>
      <c r="E700" s="374">
        <v>0</v>
      </c>
      <c r="F700" s="374">
        <v>25</v>
      </c>
    </row>
    <row r="701" spans="1:6" x14ac:dyDescent="0.2">
      <c r="A701" s="351" t="s">
        <v>1102</v>
      </c>
      <c r="B701" s="351">
        <v>4</v>
      </c>
      <c r="C701" s="266">
        <v>0.12387736141220192</v>
      </c>
      <c r="D701" s="374">
        <v>1.5464249999999999</v>
      </c>
      <c r="E701" s="374">
        <v>0</v>
      </c>
      <c r="F701" s="374">
        <v>25</v>
      </c>
    </row>
    <row r="702" spans="1:6" x14ac:dyDescent="0.2">
      <c r="A702" s="351" t="s">
        <v>4462</v>
      </c>
      <c r="B702" s="351">
        <v>4</v>
      </c>
      <c r="C702" s="266">
        <v>0.12387736141220192</v>
      </c>
      <c r="D702" s="374">
        <v>4.7974750000000004</v>
      </c>
      <c r="E702" s="374">
        <v>25</v>
      </c>
      <c r="F702" s="374">
        <v>100</v>
      </c>
    </row>
    <row r="703" spans="1:6" x14ac:dyDescent="0.2">
      <c r="A703" s="351" t="s">
        <v>627</v>
      </c>
      <c r="B703" s="351">
        <v>4</v>
      </c>
      <c r="C703" s="266">
        <v>0.12387736141220192</v>
      </c>
      <c r="D703" s="374">
        <v>1.1214500000000001</v>
      </c>
      <c r="E703" s="374">
        <v>0</v>
      </c>
      <c r="F703" s="374">
        <v>25</v>
      </c>
    </row>
    <row r="704" spans="1:6" x14ac:dyDescent="0.2">
      <c r="A704" s="351" t="s">
        <v>8165</v>
      </c>
      <c r="B704" s="351">
        <v>4</v>
      </c>
      <c r="C704" s="266">
        <v>0.12387736141220192</v>
      </c>
      <c r="D704" s="374">
        <v>7.5463250000000004</v>
      </c>
      <c r="E704" s="374">
        <v>50</v>
      </c>
      <c r="F704" s="374">
        <v>50</v>
      </c>
    </row>
    <row r="705" spans="1:6" x14ac:dyDescent="0.2">
      <c r="A705" s="351" t="s">
        <v>726</v>
      </c>
      <c r="B705" s="351">
        <v>4</v>
      </c>
      <c r="C705" s="266">
        <v>0.12387736141220192</v>
      </c>
      <c r="D705" s="374">
        <v>5.7600249999999997</v>
      </c>
      <c r="E705" s="374">
        <v>25</v>
      </c>
      <c r="F705" s="374">
        <v>75</v>
      </c>
    </row>
    <row r="706" spans="1:6" x14ac:dyDescent="0.2">
      <c r="A706" s="351" t="s">
        <v>731</v>
      </c>
      <c r="B706" s="351">
        <v>4</v>
      </c>
      <c r="C706" s="266">
        <v>0.12387736141220192</v>
      </c>
      <c r="D706" s="374">
        <v>1.66795</v>
      </c>
      <c r="E706" s="374">
        <v>0</v>
      </c>
      <c r="F706" s="374">
        <v>25</v>
      </c>
    </row>
    <row r="707" spans="1:6" x14ac:dyDescent="0.2">
      <c r="A707" s="351" t="s">
        <v>7991</v>
      </c>
      <c r="B707" s="351">
        <v>4</v>
      </c>
      <c r="C707" s="266">
        <v>0.12387736141220192</v>
      </c>
      <c r="D707" s="374">
        <v>3.0718000000000001</v>
      </c>
      <c r="E707" s="374">
        <v>25</v>
      </c>
      <c r="F707" s="374">
        <v>50</v>
      </c>
    </row>
    <row r="708" spans="1:6" x14ac:dyDescent="0.2">
      <c r="A708" s="351" t="s">
        <v>761</v>
      </c>
      <c r="B708" s="351">
        <v>4</v>
      </c>
      <c r="C708" s="266">
        <v>0.12387736141220192</v>
      </c>
      <c r="D708" s="374">
        <v>2.036775</v>
      </c>
      <c r="E708" s="374">
        <v>0</v>
      </c>
      <c r="F708" s="374">
        <v>50</v>
      </c>
    </row>
    <row r="709" spans="1:6" x14ac:dyDescent="0.2">
      <c r="A709" s="351" t="s">
        <v>3995</v>
      </c>
      <c r="B709" s="351">
        <v>4</v>
      </c>
      <c r="C709" s="266">
        <v>0.12387736141220192</v>
      </c>
      <c r="D709" s="374">
        <v>2.7052499999999999</v>
      </c>
      <c r="E709" s="374">
        <v>25</v>
      </c>
      <c r="F709" s="374">
        <v>25</v>
      </c>
    </row>
    <row r="710" spans="1:6" x14ac:dyDescent="0.2">
      <c r="A710" s="351" t="s">
        <v>197</v>
      </c>
      <c r="B710" s="351">
        <v>4</v>
      </c>
      <c r="C710" s="266">
        <v>0.12387736141220192</v>
      </c>
      <c r="D710" s="374">
        <v>1.5972</v>
      </c>
      <c r="E710" s="374">
        <v>0</v>
      </c>
      <c r="F710" s="374">
        <v>25</v>
      </c>
    </row>
    <row r="711" spans="1:6" x14ac:dyDescent="0.2">
      <c r="A711" s="351" t="s">
        <v>1550</v>
      </c>
      <c r="B711" s="351">
        <v>4</v>
      </c>
      <c r="C711" s="266">
        <v>0.12387736141220192</v>
      </c>
      <c r="D711" s="374">
        <v>0.70017499999999999</v>
      </c>
      <c r="E711" s="374">
        <v>0</v>
      </c>
      <c r="F711" s="374">
        <v>0</v>
      </c>
    </row>
    <row r="712" spans="1:6" x14ac:dyDescent="0.2">
      <c r="A712" s="351" t="s">
        <v>504</v>
      </c>
      <c r="B712" s="351">
        <v>4</v>
      </c>
      <c r="C712" s="266">
        <v>0.12387736141220192</v>
      </c>
      <c r="D712" s="374">
        <v>1.4818750000000001</v>
      </c>
      <c r="E712" s="374">
        <v>0</v>
      </c>
      <c r="F712" s="374">
        <v>25</v>
      </c>
    </row>
    <row r="713" spans="1:6" x14ac:dyDescent="0.2">
      <c r="A713" s="351" t="s">
        <v>193</v>
      </c>
      <c r="B713" s="351">
        <v>4</v>
      </c>
      <c r="C713" s="266">
        <v>0.12387736141220192</v>
      </c>
      <c r="D713" s="374">
        <v>1.6740250000000001</v>
      </c>
      <c r="E713" s="374">
        <v>0</v>
      </c>
      <c r="F713" s="374">
        <v>25</v>
      </c>
    </row>
    <row r="714" spans="1:6" x14ac:dyDescent="0.2">
      <c r="A714" s="351" t="s">
        <v>2739</v>
      </c>
      <c r="B714" s="351">
        <v>4</v>
      </c>
      <c r="C714" s="266">
        <v>0.12387736141220192</v>
      </c>
      <c r="D714" s="374">
        <v>6.9749249999999998</v>
      </c>
      <c r="E714" s="374">
        <v>50</v>
      </c>
      <c r="F714" s="374">
        <v>50</v>
      </c>
    </row>
    <row r="715" spans="1:6" x14ac:dyDescent="0.2">
      <c r="A715" s="351" t="s">
        <v>260</v>
      </c>
      <c r="B715" s="351">
        <v>4</v>
      </c>
      <c r="C715" s="266">
        <v>0.12387736141220192</v>
      </c>
      <c r="D715" s="374">
        <v>1.4187000000000001</v>
      </c>
      <c r="E715" s="374">
        <v>0</v>
      </c>
      <c r="F715" s="374">
        <v>25</v>
      </c>
    </row>
    <row r="716" spans="1:6" x14ac:dyDescent="0.2">
      <c r="A716" s="351" t="s">
        <v>1824</v>
      </c>
      <c r="B716" s="351">
        <v>3</v>
      </c>
      <c r="C716" s="266">
        <v>9.2908021059151441E-2</v>
      </c>
      <c r="D716" s="374">
        <v>5.6456999999999997</v>
      </c>
      <c r="E716" s="374">
        <v>33.3333333333333</v>
      </c>
      <c r="F716" s="374">
        <v>66.6666666666666</v>
      </c>
    </row>
    <row r="717" spans="1:6" x14ac:dyDescent="0.2">
      <c r="A717" s="351" t="s">
        <v>87</v>
      </c>
      <c r="B717" s="351">
        <v>3</v>
      </c>
      <c r="C717" s="266">
        <v>9.2908021059151441E-2</v>
      </c>
      <c r="D717" s="374">
        <v>10.4238</v>
      </c>
      <c r="E717" s="374">
        <v>66.6666666666666</v>
      </c>
      <c r="F717" s="374">
        <v>66.6666666666666</v>
      </c>
    </row>
    <row r="718" spans="1:6" x14ac:dyDescent="0.2">
      <c r="A718" s="351" t="s">
        <v>890</v>
      </c>
      <c r="B718" s="351">
        <v>3</v>
      </c>
      <c r="C718" s="266">
        <v>9.2908021059151441E-2</v>
      </c>
      <c r="D718" s="374">
        <v>3.47203333333333</v>
      </c>
      <c r="E718" s="374">
        <v>0</v>
      </c>
      <c r="F718" s="374">
        <v>66.6666666666666</v>
      </c>
    </row>
    <row r="719" spans="1:6" x14ac:dyDescent="0.2">
      <c r="A719" s="351" t="s">
        <v>358</v>
      </c>
      <c r="B719" s="351">
        <v>3</v>
      </c>
      <c r="C719" s="266">
        <v>9.2908021059151441E-2</v>
      </c>
      <c r="D719" s="374">
        <v>1.46186666666666</v>
      </c>
      <c r="E719" s="374">
        <v>0</v>
      </c>
      <c r="F719" s="374">
        <v>0</v>
      </c>
    </row>
    <row r="720" spans="1:6" x14ac:dyDescent="0.2">
      <c r="A720" s="351" t="s">
        <v>314</v>
      </c>
      <c r="B720" s="351">
        <v>3</v>
      </c>
      <c r="C720" s="266">
        <v>9.2908021059151441E-2</v>
      </c>
      <c r="D720" s="374">
        <v>7.4160333333333304</v>
      </c>
      <c r="E720" s="374">
        <v>33.3333333333333</v>
      </c>
      <c r="F720" s="374">
        <v>66.6666666666666</v>
      </c>
    </row>
    <row r="721" spans="1:6" x14ac:dyDescent="0.2">
      <c r="A721" s="351" t="s">
        <v>1958</v>
      </c>
      <c r="B721" s="351">
        <v>3</v>
      </c>
      <c r="C721" s="266">
        <v>9.2908021059151441E-2</v>
      </c>
      <c r="D721" s="374">
        <v>5.5158666666666596</v>
      </c>
      <c r="E721" s="374">
        <v>33.3333333333333</v>
      </c>
      <c r="F721" s="374">
        <v>33.3333333333333</v>
      </c>
    </row>
    <row r="722" spans="1:6" x14ac:dyDescent="0.2">
      <c r="A722" s="351" t="s">
        <v>765</v>
      </c>
      <c r="B722" s="351">
        <v>3</v>
      </c>
      <c r="C722" s="266">
        <v>9.2908021059151441E-2</v>
      </c>
      <c r="D722" s="374">
        <v>3.15</v>
      </c>
      <c r="E722" s="374">
        <v>0</v>
      </c>
      <c r="F722" s="374">
        <v>33.3333333333333</v>
      </c>
    </row>
    <row r="723" spans="1:6" x14ac:dyDescent="0.2">
      <c r="A723" s="351" t="s">
        <v>485</v>
      </c>
      <c r="B723" s="351">
        <v>3</v>
      </c>
      <c r="C723" s="266">
        <v>9.2908021059151441E-2</v>
      </c>
      <c r="D723" s="374">
        <v>1.0210666666666599</v>
      </c>
      <c r="E723" s="374">
        <v>0</v>
      </c>
      <c r="F723" s="374">
        <v>0</v>
      </c>
    </row>
    <row r="724" spans="1:6" x14ac:dyDescent="0.2">
      <c r="A724" s="351" t="s">
        <v>287</v>
      </c>
      <c r="B724" s="351">
        <v>3</v>
      </c>
      <c r="C724" s="266">
        <v>9.2908021059151441E-2</v>
      </c>
      <c r="D724" s="374">
        <v>2.2925</v>
      </c>
      <c r="E724" s="374">
        <v>0</v>
      </c>
      <c r="F724" s="374">
        <v>33.3333333333333</v>
      </c>
    </row>
    <row r="725" spans="1:6" x14ac:dyDescent="0.2">
      <c r="A725" s="351" t="s">
        <v>176</v>
      </c>
      <c r="B725" s="351">
        <v>3</v>
      </c>
      <c r="C725" s="266">
        <v>9.2908021059151441E-2</v>
      </c>
      <c r="D725" s="374">
        <v>0.81340000000000001</v>
      </c>
      <c r="E725" s="374">
        <v>0</v>
      </c>
      <c r="F725" s="374">
        <v>0</v>
      </c>
    </row>
    <row r="726" spans="1:6" x14ac:dyDescent="0.2">
      <c r="A726" s="351" t="s">
        <v>375</v>
      </c>
      <c r="B726" s="351">
        <v>3</v>
      </c>
      <c r="C726" s="266">
        <v>9.2908021059151441E-2</v>
      </c>
      <c r="D726" s="374">
        <v>1.7004333333333299</v>
      </c>
      <c r="E726" s="374">
        <v>0</v>
      </c>
      <c r="F726" s="374">
        <v>0</v>
      </c>
    </row>
    <row r="727" spans="1:6" x14ac:dyDescent="0.2">
      <c r="A727" s="351" t="s">
        <v>756</v>
      </c>
      <c r="B727" s="351">
        <v>3</v>
      </c>
      <c r="C727" s="266">
        <v>9.2908021059151441E-2</v>
      </c>
      <c r="D727" s="374">
        <v>1.6741666666666599</v>
      </c>
      <c r="E727" s="374">
        <v>0</v>
      </c>
      <c r="F727" s="374">
        <v>66.6666666666666</v>
      </c>
    </row>
    <row r="728" spans="1:6" x14ac:dyDescent="0.2">
      <c r="A728" s="351" t="s">
        <v>97</v>
      </c>
      <c r="B728" s="351">
        <v>3</v>
      </c>
      <c r="C728" s="266">
        <v>9.2908021059151441E-2</v>
      </c>
      <c r="D728" s="374">
        <v>6.5796000000000001</v>
      </c>
      <c r="E728" s="374">
        <v>33.3333333333333</v>
      </c>
      <c r="F728" s="374">
        <v>33.3333333333333</v>
      </c>
    </row>
    <row r="729" spans="1:6" x14ac:dyDescent="0.2">
      <c r="A729" s="351" t="s">
        <v>449</v>
      </c>
      <c r="B729" s="351">
        <v>3</v>
      </c>
      <c r="C729" s="266">
        <v>9.2908021059151441E-2</v>
      </c>
      <c r="D729" s="374">
        <v>1.296</v>
      </c>
      <c r="E729" s="374">
        <v>0</v>
      </c>
      <c r="F729" s="374">
        <v>0</v>
      </c>
    </row>
    <row r="730" spans="1:6" x14ac:dyDescent="0.2">
      <c r="A730" s="351" t="s">
        <v>3293</v>
      </c>
      <c r="B730" s="351">
        <v>3</v>
      </c>
      <c r="C730" s="266">
        <v>9.2908021059151441E-2</v>
      </c>
      <c r="D730" s="374">
        <v>1.7768999999999999</v>
      </c>
      <c r="E730" s="374">
        <v>0</v>
      </c>
      <c r="F730" s="374">
        <v>66.6666666666666</v>
      </c>
    </row>
    <row r="731" spans="1:6" x14ac:dyDescent="0.2">
      <c r="A731" s="351" t="s">
        <v>619</v>
      </c>
      <c r="B731" s="351">
        <v>3</v>
      </c>
      <c r="C731" s="266">
        <v>9.2908021059151441E-2</v>
      </c>
      <c r="D731" s="374">
        <v>4.6914999999999996</v>
      </c>
      <c r="E731" s="374">
        <v>33.3333333333333</v>
      </c>
      <c r="F731" s="374">
        <v>66.6666666666666</v>
      </c>
    </row>
    <row r="732" spans="1:6" x14ac:dyDescent="0.2">
      <c r="A732" s="351" t="s">
        <v>1068</v>
      </c>
      <c r="B732" s="351">
        <v>3</v>
      </c>
      <c r="C732" s="266">
        <v>9.2908021059151441E-2</v>
      </c>
      <c r="D732" s="374">
        <v>8.6213333333333306</v>
      </c>
      <c r="E732" s="374">
        <v>33.3333333333333</v>
      </c>
      <c r="F732" s="374">
        <v>100</v>
      </c>
    </row>
    <row r="733" spans="1:6" x14ac:dyDescent="0.2">
      <c r="A733" s="351" t="s">
        <v>3456</v>
      </c>
      <c r="B733" s="351">
        <v>3</v>
      </c>
      <c r="C733" s="266">
        <v>9.2908021059151441E-2</v>
      </c>
      <c r="D733" s="374">
        <v>8.6213333333333306</v>
      </c>
      <c r="E733" s="374">
        <v>33.3333333333333</v>
      </c>
      <c r="F733" s="374">
        <v>100</v>
      </c>
    </row>
    <row r="734" spans="1:6" x14ac:dyDescent="0.2">
      <c r="A734" s="351" t="s">
        <v>4695</v>
      </c>
      <c r="B734" s="351">
        <v>3</v>
      </c>
      <c r="C734" s="266">
        <v>9.2908021059151441E-2</v>
      </c>
      <c r="D734" s="374">
        <v>8.6213333333333306</v>
      </c>
      <c r="E734" s="374">
        <v>33.3333333333333</v>
      </c>
      <c r="F734" s="374">
        <v>100</v>
      </c>
    </row>
    <row r="735" spans="1:6" x14ac:dyDescent="0.2">
      <c r="A735" s="351" t="s">
        <v>3362</v>
      </c>
      <c r="B735" s="351">
        <v>3</v>
      </c>
      <c r="C735" s="266">
        <v>9.2908021059151441E-2</v>
      </c>
      <c r="D735" s="374">
        <v>8.6213333333333306</v>
      </c>
      <c r="E735" s="374">
        <v>33.3333333333333</v>
      </c>
      <c r="F735" s="374">
        <v>100</v>
      </c>
    </row>
    <row r="736" spans="1:6" x14ac:dyDescent="0.2">
      <c r="A736" s="351" t="s">
        <v>5042</v>
      </c>
      <c r="B736" s="351">
        <v>3</v>
      </c>
      <c r="C736" s="266">
        <v>9.2908021059151441E-2</v>
      </c>
      <c r="D736" s="374">
        <v>8.5139999999999993</v>
      </c>
      <c r="E736" s="374">
        <v>33.3333333333333</v>
      </c>
      <c r="F736" s="374">
        <v>100</v>
      </c>
    </row>
    <row r="737" spans="1:6" x14ac:dyDescent="0.2">
      <c r="A737" s="351" t="s">
        <v>166</v>
      </c>
      <c r="B737" s="351">
        <v>3</v>
      </c>
      <c r="C737" s="266">
        <v>9.2908021059151441E-2</v>
      </c>
      <c r="D737" s="374">
        <v>138.11799999999999</v>
      </c>
      <c r="E737" s="374">
        <v>66.6666666666666</v>
      </c>
      <c r="F737" s="374">
        <v>66.6666666666666</v>
      </c>
    </row>
    <row r="738" spans="1:6" x14ac:dyDescent="0.2">
      <c r="A738" s="351" t="s">
        <v>642</v>
      </c>
      <c r="B738" s="351">
        <v>3</v>
      </c>
      <c r="C738" s="266">
        <v>9.2908021059151441E-2</v>
      </c>
      <c r="D738" s="374">
        <v>2.64716666666666</v>
      </c>
      <c r="E738" s="374">
        <v>0</v>
      </c>
      <c r="F738" s="374">
        <v>33.3333333333333</v>
      </c>
    </row>
    <row r="739" spans="1:6" x14ac:dyDescent="0.2">
      <c r="A739" s="351" t="s">
        <v>3964</v>
      </c>
      <c r="B739" s="351">
        <v>3</v>
      </c>
      <c r="C739" s="266">
        <v>9.2908021059151441E-2</v>
      </c>
      <c r="D739" s="374">
        <v>10.301833333333301</v>
      </c>
      <c r="E739" s="374">
        <v>66.6666666666666</v>
      </c>
      <c r="F739" s="374">
        <v>100</v>
      </c>
    </row>
    <row r="740" spans="1:6" x14ac:dyDescent="0.2">
      <c r="A740" s="351" t="s">
        <v>742</v>
      </c>
      <c r="B740" s="351">
        <v>3</v>
      </c>
      <c r="C740" s="266">
        <v>9.2908021059151441E-2</v>
      </c>
      <c r="D740" s="374">
        <v>0.95079999999999998</v>
      </c>
      <c r="E740" s="374">
        <v>0</v>
      </c>
      <c r="F740" s="374">
        <v>0</v>
      </c>
    </row>
    <row r="741" spans="1:6" x14ac:dyDescent="0.2">
      <c r="A741" s="351" t="s">
        <v>1748</v>
      </c>
      <c r="B741" s="351">
        <v>3</v>
      </c>
      <c r="C741" s="266">
        <v>9.2908021059151441E-2</v>
      </c>
      <c r="D741" s="374">
        <v>2.12086666666666</v>
      </c>
      <c r="E741" s="374">
        <v>0</v>
      </c>
      <c r="F741" s="374">
        <v>66.6666666666666</v>
      </c>
    </row>
    <row r="742" spans="1:6" x14ac:dyDescent="0.2">
      <c r="A742" s="351" t="s">
        <v>704</v>
      </c>
      <c r="B742" s="351">
        <v>3</v>
      </c>
      <c r="C742" s="266">
        <v>9.2908021059151441E-2</v>
      </c>
      <c r="D742" s="374">
        <v>0.23393333333333299</v>
      </c>
      <c r="E742" s="374">
        <v>0</v>
      </c>
      <c r="F742" s="374">
        <v>0</v>
      </c>
    </row>
    <row r="743" spans="1:6" x14ac:dyDescent="0.2">
      <c r="A743" s="351" t="s">
        <v>201</v>
      </c>
      <c r="B743" s="351">
        <v>3</v>
      </c>
      <c r="C743" s="266">
        <v>9.2908021059151441E-2</v>
      </c>
      <c r="D743" s="374">
        <v>2.2922666666666598</v>
      </c>
      <c r="E743" s="374">
        <v>0</v>
      </c>
      <c r="F743" s="374">
        <v>66.6666666666666</v>
      </c>
    </row>
    <row r="744" spans="1:6" x14ac:dyDescent="0.2">
      <c r="A744" s="351" t="s">
        <v>79</v>
      </c>
      <c r="B744" s="351">
        <v>3</v>
      </c>
      <c r="C744" s="266">
        <v>9.2908021059151441E-2</v>
      </c>
      <c r="D744" s="374">
        <v>4.7216666666666596</v>
      </c>
      <c r="E744" s="374">
        <v>33.3333333333333</v>
      </c>
      <c r="F744" s="374">
        <v>66.6666666666666</v>
      </c>
    </row>
    <row r="745" spans="1:6" x14ac:dyDescent="0.2">
      <c r="A745" s="351" t="s">
        <v>540</v>
      </c>
      <c r="B745" s="351">
        <v>3</v>
      </c>
      <c r="C745" s="266">
        <v>9.2908021059151441E-2</v>
      </c>
      <c r="D745" s="374">
        <v>3.5293666666666601</v>
      </c>
      <c r="E745" s="374">
        <v>0</v>
      </c>
      <c r="F745" s="374">
        <v>100</v>
      </c>
    </row>
    <row r="746" spans="1:6" x14ac:dyDescent="0.2">
      <c r="A746" s="351" t="s">
        <v>1421</v>
      </c>
      <c r="B746" s="351">
        <v>3</v>
      </c>
      <c r="C746" s="266">
        <v>9.2908021059151441E-2</v>
      </c>
      <c r="D746" s="374">
        <v>1.68916666666666</v>
      </c>
      <c r="E746" s="374">
        <v>0</v>
      </c>
      <c r="F746" s="374">
        <v>0</v>
      </c>
    </row>
    <row r="747" spans="1:6" x14ac:dyDescent="0.2">
      <c r="A747" s="351" t="s">
        <v>1125</v>
      </c>
      <c r="B747" s="351">
        <v>3</v>
      </c>
      <c r="C747" s="266">
        <v>9.2908021059151441E-2</v>
      </c>
      <c r="D747" s="374">
        <v>4.6727333333333299</v>
      </c>
      <c r="E747" s="374">
        <v>33.3333333333333</v>
      </c>
      <c r="F747" s="374">
        <v>33.3333333333333</v>
      </c>
    </row>
    <row r="748" spans="1:6" x14ac:dyDescent="0.2">
      <c r="A748" s="351" t="s">
        <v>302</v>
      </c>
      <c r="B748" s="351">
        <v>3</v>
      </c>
      <c r="C748" s="266">
        <v>9.2908021059151441E-2</v>
      </c>
      <c r="D748" s="374">
        <v>2.9949666666666599</v>
      </c>
      <c r="E748" s="374">
        <v>33.3333333333333</v>
      </c>
      <c r="F748" s="374">
        <v>33.3333333333333</v>
      </c>
    </row>
    <row r="749" spans="1:6" x14ac:dyDescent="0.2">
      <c r="A749" s="351" t="s">
        <v>494</v>
      </c>
      <c r="B749" s="351">
        <v>3</v>
      </c>
      <c r="C749" s="266">
        <v>9.2908021059151441E-2</v>
      </c>
      <c r="D749" s="374">
        <v>2.8921333333333301</v>
      </c>
      <c r="E749" s="374">
        <v>0</v>
      </c>
      <c r="F749" s="374">
        <v>33.3333333333333</v>
      </c>
    </row>
    <row r="750" spans="1:6" x14ac:dyDescent="0.2">
      <c r="A750" s="351" t="s">
        <v>1556</v>
      </c>
      <c r="B750" s="351">
        <v>3</v>
      </c>
      <c r="C750" s="266">
        <v>9.2908021059151441E-2</v>
      </c>
      <c r="D750" s="374">
        <v>2.55013333333333</v>
      </c>
      <c r="E750" s="374">
        <v>0</v>
      </c>
      <c r="F750" s="374">
        <v>66.6666666666666</v>
      </c>
    </row>
    <row r="751" spans="1:6" x14ac:dyDescent="0.2">
      <c r="A751" s="351" t="s">
        <v>954</v>
      </c>
      <c r="B751" s="351">
        <v>3</v>
      </c>
      <c r="C751" s="266">
        <v>9.2908021059151441E-2</v>
      </c>
      <c r="D751" s="374">
        <v>3.7122666666666602</v>
      </c>
      <c r="E751" s="374">
        <v>0</v>
      </c>
      <c r="F751" s="374">
        <v>66.6666666666666</v>
      </c>
    </row>
    <row r="752" spans="1:6" x14ac:dyDescent="0.2">
      <c r="A752" s="351" t="s">
        <v>4200</v>
      </c>
      <c r="B752" s="351">
        <v>3</v>
      </c>
      <c r="C752" s="266">
        <v>9.2908021059151441E-2</v>
      </c>
      <c r="D752" s="374">
        <v>1.7715333333333301</v>
      </c>
      <c r="E752" s="374">
        <v>0</v>
      </c>
      <c r="F752" s="374">
        <v>33.3333333333333</v>
      </c>
    </row>
    <row r="753" spans="1:6" x14ac:dyDescent="0.2">
      <c r="A753" s="351" t="s">
        <v>784</v>
      </c>
      <c r="B753" s="351">
        <v>3</v>
      </c>
      <c r="C753" s="266">
        <v>9.2908021059151441E-2</v>
      </c>
      <c r="D753" s="374">
        <v>3.6407333333333298</v>
      </c>
      <c r="E753" s="374">
        <v>33.3333333333333</v>
      </c>
      <c r="F753" s="374">
        <v>66.6666666666666</v>
      </c>
    </row>
    <row r="754" spans="1:6" x14ac:dyDescent="0.2">
      <c r="A754" s="351" t="s">
        <v>1374</v>
      </c>
      <c r="B754" s="351">
        <v>3</v>
      </c>
      <c r="C754" s="266">
        <v>9.2908021059151441E-2</v>
      </c>
      <c r="D754" s="374">
        <v>0.66273333333333295</v>
      </c>
      <c r="E754" s="374">
        <v>0</v>
      </c>
      <c r="F754" s="374">
        <v>0</v>
      </c>
    </row>
    <row r="755" spans="1:6" x14ac:dyDescent="0.2">
      <c r="A755" s="351" t="s">
        <v>364</v>
      </c>
      <c r="B755" s="351">
        <v>3</v>
      </c>
      <c r="C755" s="266">
        <v>9.2908021059151441E-2</v>
      </c>
      <c r="D755" s="374">
        <v>1.31816666666666</v>
      </c>
      <c r="E755" s="374">
        <v>0</v>
      </c>
      <c r="F755" s="374">
        <v>0</v>
      </c>
    </row>
    <row r="756" spans="1:6" x14ac:dyDescent="0.2">
      <c r="A756" s="351" t="s">
        <v>3387</v>
      </c>
      <c r="B756" s="351">
        <v>3</v>
      </c>
      <c r="C756" s="266">
        <v>9.2908021059151441E-2</v>
      </c>
      <c r="D756" s="374">
        <v>1.9953666666666601</v>
      </c>
      <c r="E756" s="374">
        <v>0</v>
      </c>
      <c r="F756" s="374">
        <v>33.3333333333333</v>
      </c>
    </row>
    <row r="757" spans="1:6" x14ac:dyDescent="0.2">
      <c r="A757" s="351" t="s">
        <v>1053</v>
      </c>
      <c r="B757" s="351">
        <v>3</v>
      </c>
      <c r="C757" s="266">
        <v>9.2908021059151441E-2</v>
      </c>
      <c r="D757" s="374">
        <v>6.8305333333333298</v>
      </c>
      <c r="E757" s="374">
        <v>33.3333333333333</v>
      </c>
      <c r="F757" s="374">
        <v>66.6666666666666</v>
      </c>
    </row>
    <row r="758" spans="1:6" x14ac:dyDescent="0.2">
      <c r="A758" s="351" t="s">
        <v>192</v>
      </c>
      <c r="B758" s="351">
        <v>3</v>
      </c>
      <c r="C758" s="266">
        <v>9.2908021059151441E-2</v>
      </c>
      <c r="D758" s="374">
        <v>4.1089666666666602</v>
      </c>
      <c r="E758" s="374">
        <v>0</v>
      </c>
      <c r="F758" s="374">
        <v>66.6666666666666</v>
      </c>
    </row>
    <row r="759" spans="1:6" x14ac:dyDescent="0.2">
      <c r="A759" s="351" t="s">
        <v>6476</v>
      </c>
      <c r="B759" s="351">
        <v>3</v>
      </c>
      <c r="C759" s="266">
        <v>9.2908021059151441E-2</v>
      </c>
      <c r="D759" s="374">
        <v>2.3727999999999998</v>
      </c>
      <c r="E759" s="374">
        <v>0</v>
      </c>
      <c r="F759" s="374">
        <v>66.6666666666666</v>
      </c>
    </row>
    <row r="760" spans="1:6" x14ac:dyDescent="0.2">
      <c r="A760" s="351" t="s">
        <v>1247</v>
      </c>
      <c r="B760" s="351">
        <v>3</v>
      </c>
      <c r="C760" s="266">
        <v>9.2908021059151441E-2</v>
      </c>
      <c r="D760" s="374">
        <v>5.9264333333333301</v>
      </c>
      <c r="E760" s="374">
        <v>0</v>
      </c>
      <c r="F760" s="374">
        <v>100</v>
      </c>
    </row>
    <row r="761" spans="1:6" x14ac:dyDescent="0.2">
      <c r="A761" s="351" t="s">
        <v>3935</v>
      </c>
      <c r="B761" s="351">
        <v>3</v>
      </c>
      <c r="C761" s="266">
        <v>9.2908021059151441E-2</v>
      </c>
      <c r="D761" s="374">
        <v>1.8019666666666601</v>
      </c>
      <c r="E761" s="374">
        <v>0</v>
      </c>
      <c r="F761" s="374">
        <v>33.3333333333333</v>
      </c>
    </row>
    <row r="762" spans="1:6" x14ac:dyDescent="0.2">
      <c r="A762" s="351" t="s">
        <v>5719</v>
      </c>
      <c r="B762" s="351">
        <v>3</v>
      </c>
      <c r="C762" s="266">
        <v>9.2908021059151441E-2</v>
      </c>
      <c r="D762" s="374">
        <v>2.9607999999999999</v>
      </c>
      <c r="E762" s="374">
        <v>33.3333333333333</v>
      </c>
      <c r="F762" s="374">
        <v>33.3333333333333</v>
      </c>
    </row>
    <row r="763" spans="1:6" x14ac:dyDescent="0.2">
      <c r="A763" s="351" t="s">
        <v>7040</v>
      </c>
      <c r="B763" s="351">
        <v>3</v>
      </c>
      <c r="C763" s="266">
        <v>9.2908021059151441E-2</v>
      </c>
      <c r="D763" s="374">
        <v>43.341466666666598</v>
      </c>
      <c r="E763" s="374">
        <v>33.3333333333333</v>
      </c>
      <c r="F763" s="374">
        <v>66.6666666666666</v>
      </c>
    </row>
    <row r="764" spans="1:6" x14ac:dyDescent="0.2">
      <c r="A764" s="351" t="s">
        <v>7098</v>
      </c>
      <c r="B764" s="351">
        <v>3</v>
      </c>
      <c r="C764" s="266">
        <v>9.2908021059151441E-2</v>
      </c>
      <c r="D764" s="374">
        <v>1.9203999999999899</v>
      </c>
      <c r="E764" s="374">
        <v>0</v>
      </c>
      <c r="F764" s="374">
        <v>33.3333333333333</v>
      </c>
    </row>
    <row r="765" spans="1:6" x14ac:dyDescent="0.2">
      <c r="A765" s="351" t="s">
        <v>366</v>
      </c>
      <c r="B765" s="351">
        <v>3</v>
      </c>
      <c r="C765" s="266">
        <v>9.2908021059151441E-2</v>
      </c>
      <c r="D765" s="374">
        <v>33.155633333333299</v>
      </c>
      <c r="E765" s="374">
        <v>66.6666666666666</v>
      </c>
      <c r="F765" s="374">
        <v>66.6666666666666</v>
      </c>
    </row>
    <row r="766" spans="1:6" x14ac:dyDescent="0.2">
      <c r="A766" s="351" t="s">
        <v>265</v>
      </c>
      <c r="B766" s="351">
        <v>3</v>
      </c>
      <c r="C766" s="266">
        <v>9.2908021059151441E-2</v>
      </c>
      <c r="D766" s="374">
        <v>1.03436666666666</v>
      </c>
      <c r="E766" s="374">
        <v>0</v>
      </c>
      <c r="F766" s="374">
        <v>0</v>
      </c>
    </row>
    <row r="767" spans="1:6" x14ac:dyDescent="0.2">
      <c r="A767" s="351" t="s">
        <v>368</v>
      </c>
      <c r="B767" s="351">
        <v>3</v>
      </c>
      <c r="C767" s="266">
        <v>9.2908021059151441E-2</v>
      </c>
      <c r="D767" s="374">
        <v>2.2762333333333298</v>
      </c>
      <c r="E767" s="374">
        <v>0</v>
      </c>
      <c r="F767" s="374">
        <v>66.6666666666666</v>
      </c>
    </row>
    <row r="768" spans="1:6" x14ac:dyDescent="0.2">
      <c r="A768" s="351" t="s">
        <v>991</v>
      </c>
      <c r="B768" s="351">
        <v>3</v>
      </c>
      <c r="C768" s="266">
        <v>9.2908021059151441E-2</v>
      </c>
      <c r="D768" s="374">
        <v>3.8382666666666601</v>
      </c>
      <c r="E768" s="374">
        <v>0</v>
      </c>
      <c r="F768" s="374">
        <v>66.6666666666666</v>
      </c>
    </row>
    <row r="769" spans="1:6" x14ac:dyDescent="0.2">
      <c r="A769" s="351" t="s">
        <v>630</v>
      </c>
      <c r="B769" s="351">
        <v>3</v>
      </c>
      <c r="C769" s="266">
        <v>9.2908021059151441E-2</v>
      </c>
      <c r="D769" s="374">
        <v>1.2509333333333299</v>
      </c>
      <c r="E769" s="374">
        <v>0</v>
      </c>
      <c r="F769" s="374">
        <v>33.3333333333333</v>
      </c>
    </row>
    <row r="770" spans="1:6" x14ac:dyDescent="0.2">
      <c r="A770" s="351" t="s">
        <v>625</v>
      </c>
      <c r="B770" s="351">
        <v>3</v>
      </c>
      <c r="C770" s="266">
        <v>9.2908021059151441E-2</v>
      </c>
      <c r="D770" s="374">
        <v>0.33033333333333298</v>
      </c>
      <c r="E770" s="374">
        <v>0</v>
      </c>
      <c r="F770" s="374">
        <v>0</v>
      </c>
    </row>
    <row r="771" spans="1:6" x14ac:dyDescent="0.2">
      <c r="A771" s="351" t="s">
        <v>1480</v>
      </c>
      <c r="B771" s="351">
        <v>3</v>
      </c>
      <c r="C771" s="266">
        <v>9.2908021059151441E-2</v>
      </c>
      <c r="D771" s="374">
        <v>2.12086666666666</v>
      </c>
      <c r="E771" s="374">
        <v>0</v>
      </c>
      <c r="F771" s="374">
        <v>66.6666666666666</v>
      </c>
    </row>
    <row r="772" spans="1:6" x14ac:dyDescent="0.2">
      <c r="A772" s="351" t="s">
        <v>3726</v>
      </c>
      <c r="B772" s="351">
        <v>3</v>
      </c>
      <c r="C772" s="266">
        <v>9.2908021059151441E-2</v>
      </c>
      <c r="D772" s="374">
        <v>3.35126666666666</v>
      </c>
      <c r="E772" s="374">
        <v>0</v>
      </c>
      <c r="F772" s="374">
        <v>66.6666666666666</v>
      </c>
    </row>
    <row r="773" spans="1:6" x14ac:dyDescent="0.2">
      <c r="A773" s="351" t="s">
        <v>1662</v>
      </c>
      <c r="B773" s="351">
        <v>3</v>
      </c>
      <c r="C773" s="266">
        <v>9.2908021059151441E-2</v>
      </c>
      <c r="D773" s="374">
        <v>8.3368000000000002</v>
      </c>
      <c r="E773" s="374">
        <v>33.3333333333333</v>
      </c>
      <c r="F773" s="374">
        <v>100</v>
      </c>
    </row>
    <row r="774" spans="1:6" x14ac:dyDescent="0.2">
      <c r="A774" s="351" t="s">
        <v>1389</v>
      </c>
      <c r="B774" s="351">
        <v>3</v>
      </c>
      <c r="C774" s="266">
        <v>9.2908021059151441E-2</v>
      </c>
      <c r="D774" s="374">
        <v>0.47593333333333299</v>
      </c>
      <c r="E774" s="374">
        <v>0</v>
      </c>
      <c r="F774" s="374">
        <v>0</v>
      </c>
    </row>
    <row r="775" spans="1:6" x14ac:dyDescent="0.2">
      <c r="A775" s="351" t="s">
        <v>299</v>
      </c>
      <c r="B775" s="351">
        <v>3</v>
      </c>
      <c r="C775" s="266">
        <v>9.2908021059151441E-2</v>
      </c>
      <c r="D775" s="374">
        <v>10.8494333333333</v>
      </c>
      <c r="E775" s="374">
        <v>33.3333333333333</v>
      </c>
      <c r="F775" s="374">
        <v>100</v>
      </c>
    </row>
    <row r="776" spans="1:6" x14ac:dyDescent="0.2">
      <c r="A776" s="351" t="s">
        <v>386</v>
      </c>
      <c r="B776" s="351">
        <v>3</v>
      </c>
      <c r="C776" s="266">
        <v>9.2908021059151441E-2</v>
      </c>
      <c r="D776" s="374">
        <v>2.5744333333333298</v>
      </c>
      <c r="E776" s="374">
        <v>0</v>
      </c>
      <c r="F776" s="374">
        <v>66.6666666666666</v>
      </c>
    </row>
    <row r="777" spans="1:6" x14ac:dyDescent="0.2">
      <c r="A777" s="351" t="s">
        <v>2350</v>
      </c>
      <c r="B777" s="351">
        <v>3</v>
      </c>
      <c r="C777" s="266">
        <v>9.2908021059151441E-2</v>
      </c>
      <c r="D777" s="374">
        <v>1.0917333333333299</v>
      </c>
      <c r="E777" s="374">
        <v>0</v>
      </c>
      <c r="F777" s="374">
        <v>0</v>
      </c>
    </row>
    <row r="778" spans="1:6" x14ac:dyDescent="0.2">
      <c r="A778" s="351" t="s">
        <v>1137</v>
      </c>
      <c r="B778" s="351">
        <v>3</v>
      </c>
      <c r="C778" s="266">
        <v>9.2908021059151441E-2</v>
      </c>
      <c r="D778" s="374">
        <v>2.09073333333333</v>
      </c>
      <c r="E778" s="374">
        <v>0</v>
      </c>
      <c r="F778" s="374">
        <v>33.3333333333333</v>
      </c>
    </row>
    <row r="779" spans="1:6" x14ac:dyDescent="0.2">
      <c r="A779" s="351" t="s">
        <v>2721</v>
      </c>
      <c r="B779" s="351">
        <v>3</v>
      </c>
      <c r="C779" s="266">
        <v>9.2908021059151441E-2</v>
      </c>
      <c r="D779" s="374">
        <v>2.5266000000000002</v>
      </c>
      <c r="E779" s="374">
        <v>0</v>
      </c>
      <c r="F779" s="374">
        <v>33.3333333333333</v>
      </c>
    </row>
    <row r="780" spans="1:6" x14ac:dyDescent="0.2">
      <c r="A780" s="351" t="s">
        <v>952</v>
      </c>
      <c r="B780" s="351">
        <v>3</v>
      </c>
      <c r="C780" s="266">
        <v>9.2908021059151441E-2</v>
      </c>
      <c r="D780" s="374">
        <v>2.12086666666666</v>
      </c>
      <c r="E780" s="374">
        <v>0</v>
      </c>
      <c r="F780" s="374">
        <v>66.6666666666666</v>
      </c>
    </row>
    <row r="781" spans="1:6" x14ac:dyDescent="0.2">
      <c r="A781" s="351" t="s">
        <v>775</v>
      </c>
      <c r="B781" s="351">
        <v>3</v>
      </c>
      <c r="C781" s="266">
        <v>9.2908021059151441E-2</v>
      </c>
      <c r="D781" s="374">
        <v>2.12086666666666</v>
      </c>
      <c r="E781" s="374">
        <v>0</v>
      </c>
      <c r="F781" s="374">
        <v>66.6666666666666</v>
      </c>
    </row>
    <row r="782" spans="1:6" x14ac:dyDescent="0.2">
      <c r="A782" s="351" t="s">
        <v>5090</v>
      </c>
      <c r="B782" s="351">
        <v>3</v>
      </c>
      <c r="C782" s="266">
        <v>9.2908021059151441E-2</v>
      </c>
      <c r="D782" s="374">
        <v>2.40516666666666</v>
      </c>
      <c r="E782" s="374">
        <v>0</v>
      </c>
      <c r="F782" s="374">
        <v>66.6666666666666</v>
      </c>
    </row>
    <row r="783" spans="1:6" x14ac:dyDescent="0.2">
      <c r="A783" s="351" t="s">
        <v>1181</v>
      </c>
      <c r="B783" s="351">
        <v>3</v>
      </c>
      <c r="C783" s="266">
        <v>9.2908021059151441E-2</v>
      </c>
      <c r="D783" s="374">
        <v>1.94343333333333</v>
      </c>
      <c r="E783" s="374">
        <v>0</v>
      </c>
      <c r="F783" s="374">
        <v>33.3333333333333</v>
      </c>
    </row>
    <row r="784" spans="1:6" x14ac:dyDescent="0.2">
      <c r="A784" s="351" t="s">
        <v>1692</v>
      </c>
      <c r="B784" s="351">
        <v>3</v>
      </c>
      <c r="C784" s="266">
        <v>9.2908021059151441E-2</v>
      </c>
      <c r="D784" s="374">
        <v>7.8E-2</v>
      </c>
      <c r="E784" s="374">
        <v>0</v>
      </c>
      <c r="F784" s="374">
        <v>0</v>
      </c>
    </row>
    <row r="785" spans="1:6" x14ac:dyDescent="0.2">
      <c r="A785" s="351" t="s">
        <v>372</v>
      </c>
      <c r="B785" s="351">
        <v>3</v>
      </c>
      <c r="C785" s="266">
        <v>9.2908021059151441E-2</v>
      </c>
      <c r="D785" s="374">
        <v>2.6779666666666602</v>
      </c>
      <c r="E785" s="374">
        <v>0</v>
      </c>
      <c r="F785" s="374">
        <v>33.3333333333333</v>
      </c>
    </row>
    <row r="786" spans="1:6" x14ac:dyDescent="0.2">
      <c r="A786" s="351" t="s">
        <v>373</v>
      </c>
      <c r="B786" s="351">
        <v>3</v>
      </c>
      <c r="C786" s="266">
        <v>9.2908021059151441E-2</v>
      </c>
      <c r="D786" s="374">
        <v>2.6779666666666602</v>
      </c>
      <c r="E786" s="374">
        <v>0</v>
      </c>
      <c r="F786" s="374">
        <v>33.3333333333333</v>
      </c>
    </row>
    <row r="787" spans="1:6" x14ac:dyDescent="0.2">
      <c r="A787" s="351" t="s">
        <v>1727</v>
      </c>
      <c r="B787" s="351">
        <v>3</v>
      </c>
      <c r="C787" s="266">
        <v>9.2908021059151441E-2</v>
      </c>
      <c r="D787" s="374">
        <v>0.858866666666666</v>
      </c>
      <c r="E787" s="374">
        <v>0</v>
      </c>
      <c r="F787" s="374">
        <v>0</v>
      </c>
    </row>
    <row r="788" spans="1:6" x14ac:dyDescent="0.2">
      <c r="A788" s="351" t="s">
        <v>397</v>
      </c>
      <c r="B788" s="351">
        <v>3</v>
      </c>
      <c r="C788" s="266">
        <v>9.2908021059151441E-2</v>
      </c>
      <c r="D788" s="374">
        <v>7.9724666666666604</v>
      </c>
      <c r="E788" s="374">
        <v>33.3333333333333</v>
      </c>
      <c r="F788" s="374">
        <v>66.6666666666666</v>
      </c>
    </row>
    <row r="789" spans="1:6" x14ac:dyDescent="0.2">
      <c r="A789" s="351" t="s">
        <v>937</v>
      </c>
      <c r="B789" s="351">
        <v>3</v>
      </c>
      <c r="C789" s="266">
        <v>9.2908021059151441E-2</v>
      </c>
      <c r="D789" s="374">
        <v>1.88736666666666</v>
      </c>
      <c r="E789" s="374">
        <v>0</v>
      </c>
      <c r="F789" s="374">
        <v>33.3333333333333</v>
      </c>
    </row>
    <row r="790" spans="1:6" x14ac:dyDescent="0.2">
      <c r="A790" s="351" t="s">
        <v>2760</v>
      </c>
      <c r="B790" s="351">
        <v>3</v>
      </c>
      <c r="C790" s="266">
        <v>9.2908021059151441E-2</v>
      </c>
      <c r="D790" s="374">
        <v>1.1826666666666601</v>
      </c>
      <c r="E790" s="374">
        <v>0</v>
      </c>
      <c r="F790" s="374">
        <v>33.3333333333333</v>
      </c>
    </row>
    <row r="791" spans="1:6" x14ac:dyDescent="0.2">
      <c r="A791" s="351" t="s">
        <v>75</v>
      </c>
      <c r="B791" s="351">
        <v>3</v>
      </c>
      <c r="C791" s="266">
        <v>9.2908021059151441E-2</v>
      </c>
      <c r="D791" s="374">
        <v>1.9448666666666601</v>
      </c>
      <c r="E791" s="374">
        <v>0</v>
      </c>
      <c r="F791" s="374">
        <v>33.3333333333333</v>
      </c>
    </row>
    <row r="792" spans="1:6" x14ac:dyDescent="0.2">
      <c r="A792" s="351" t="s">
        <v>1989</v>
      </c>
      <c r="B792" s="351">
        <v>3</v>
      </c>
      <c r="C792" s="266">
        <v>9.2908021059151441E-2</v>
      </c>
      <c r="D792" s="374">
        <v>5.5158666666666596</v>
      </c>
      <c r="E792" s="374">
        <v>33.3333333333333</v>
      </c>
      <c r="F792" s="374">
        <v>33.3333333333333</v>
      </c>
    </row>
    <row r="793" spans="1:6" x14ac:dyDescent="0.2">
      <c r="A793" s="351" t="s">
        <v>2044</v>
      </c>
      <c r="B793" s="351">
        <v>3</v>
      </c>
      <c r="C793" s="266">
        <v>9.2908021059151441E-2</v>
      </c>
      <c r="D793" s="374">
        <v>5.5158666666666596</v>
      </c>
      <c r="E793" s="374">
        <v>33.3333333333333</v>
      </c>
      <c r="F793" s="374">
        <v>33.3333333333333</v>
      </c>
    </row>
    <row r="794" spans="1:6" x14ac:dyDescent="0.2">
      <c r="A794" s="351" t="s">
        <v>664</v>
      </c>
      <c r="B794" s="351">
        <v>3</v>
      </c>
      <c r="C794" s="266">
        <v>9.2908021059151441E-2</v>
      </c>
      <c r="D794" s="374">
        <v>6.75846666666666</v>
      </c>
      <c r="E794" s="374">
        <v>33.3333333333333</v>
      </c>
      <c r="F794" s="374">
        <v>66.6666666666666</v>
      </c>
    </row>
    <row r="795" spans="1:6" x14ac:dyDescent="0.2">
      <c r="A795" s="351" t="s">
        <v>250</v>
      </c>
      <c r="B795" s="351">
        <v>3</v>
      </c>
      <c r="C795" s="266">
        <v>9.2908021059151441E-2</v>
      </c>
      <c r="D795" s="374">
        <v>2.9008333333333298</v>
      </c>
      <c r="E795" s="374">
        <v>0</v>
      </c>
      <c r="F795" s="374">
        <v>33.3333333333333</v>
      </c>
    </row>
    <row r="796" spans="1:6" x14ac:dyDescent="0.2">
      <c r="A796" s="351" t="s">
        <v>5728</v>
      </c>
      <c r="B796" s="351">
        <v>3</v>
      </c>
      <c r="C796" s="266">
        <v>9.2908021059151441E-2</v>
      </c>
      <c r="D796" s="374">
        <v>0.65276666666666605</v>
      </c>
      <c r="E796" s="374">
        <v>0</v>
      </c>
      <c r="F796" s="374">
        <v>0</v>
      </c>
    </row>
    <row r="797" spans="1:6" x14ac:dyDescent="0.2">
      <c r="A797" s="351" t="s">
        <v>1619</v>
      </c>
      <c r="B797" s="351">
        <v>3</v>
      </c>
      <c r="C797" s="266">
        <v>9.2908021059151441E-2</v>
      </c>
      <c r="D797" s="374">
        <v>6.8113999999999999</v>
      </c>
      <c r="E797" s="374">
        <v>33.3333333333333</v>
      </c>
      <c r="F797" s="374">
        <v>66.6666666666666</v>
      </c>
    </row>
    <row r="798" spans="1:6" x14ac:dyDescent="0.2">
      <c r="A798" s="351" t="s">
        <v>1193</v>
      </c>
      <c r="B798" s="351">
        <v>3</v>
      </c>
      <c r="C798" s="266">
        <v>9.2908021059151441E-2</v>
      </c>
      <c r="D798" s="374">
        <v>1.2972666666666599</v>
      </c>
      <c r="E798" s="374">
        <v>0</v>
      </c>
      <c r="F798" s="374">
        <v>33.3333333333333</v>
      </c>
    </row>
    <row r="799" spans="1:6" x14ac:dyDescent="0.2">
      <c r="A799" s="351" t="s">
        <v>3526</v>
      </c>
      <c r="B799" s="351">
        <v>3</v>
      </c>
      <c r="C799" s="266">
        <v>9.2908021059151441E-2</v>
      </c>
      <c r="D799" s="374">
        <v>1.09876666666666</v>
      </c>
      <c r="E799" s="374">
        <v>0</v>
      </c>
      <c r="F799" s="374">
        <v>0</v>
      </c>
    </row>
    <row r="800" spans="1:6" x14ac:dyDescent="0.2">
      <c r="A800" s="351" t="s">
        <v>1798</v>
      </c>
      <c r="B800" s="351">
        <v>3</v>
      </c>
      <c r="C800" s="266">
        <v>9.2908021059151441E-2</v>
      </c>
      <c r="D800" s="374">
        <v>7.4068333333333296</v>
      </c>
      <c r="E800" s="374">
        <v>33.3333333333333</v>
      </c>
      <c r="F800" s="374">
        <v>66.6666666666666</v>
      </c>
    </row>
    <row r="801" spans="1:6" x14ac:dyDescent="0.2">
      <c r="A801" s="351" t="s">
        <v>89</v>
      </c>
      <c r="B801" s="351">
        <v>3</v>
      </c>
      <c r="C801" s="266">
        <v>9.2908021059151441E-2</v>
      </c>
      <c r="D801" s="374">
        <v>5.6184000000000003</v>
      </c>
      <c r="E801" s="374">
        <v>33.3333333333333</v>
      </c>
      <c r="F801" s="374">
        <v>33.3333333333333</v>
      </c>
    </row>
    <row r="802" spans="1:6" x14ac:dyDescent="0.2">
      <c r="A802" s="351" t="s">
        <v>317</v>
      </c>
      <c r="B802" s="351">
        <v>3</v>
      </c>
      <c r="C802" s="266">
        <v>9.2908021059151441E-2</v>
      </c>
      <c r="D802" s="374">
        <v>1.9426000000000001</v>
      </c>
      <c r="E802" s="374">
        <v>0</v>
      </c>
      <c r="F802" s="374">
        <v>33.3333333333333</v>
      </c>
    </row>
    <row r="803" spans="1:6" x14ac:dyDescent="0.2">
      <c r="A803" s="351" t="s">
        <v>3323</v>
      </c>
      <c r="B803" s="351">
        <v>3</v>
      </c>
      <c r="C803" s="266">
        <v>9.2908021059151441E-2</v>
      </c>
      <c r="D803" s="374">
        <v>2.4368333333333299</v>
      </c>
      <c r="E803" s="374">
        <v>0</v>
      </c>
      <c r="F803" s="374">
        <v>66.6666666666666</v>
      </c>
    </row>
    <row r="804" spans="1:6" x14ac:dyDescent="0.2">
      <c r="A804" s="351" t="s">
        <v>2719</v>
      </c>
      <c r="B804" s="351">
        <v>3</v>
      </c>
      <c r="C804" s="266">
        <v>9.2908021059151441E-2</v>
      </c>
      <c r="D804" s="374">
        <v>6.6269999999999998</v>
      </c>
      <c r="E804" s="374">
        <v>33.3333333333333</v>
      </c>
      <c r="F804" s="374">
        <v>100</v>
      </c>
    </row>
    <row r="805" spans="1:6" x14ac:dyDescent="0.2">
      <c r="A805" s="351" t="s">
        <v>941</v>
      </c>
      <c r="B805" s="351">
        <v>3</v>
      </c>
      <c r="C805" s="266">
        <v>9.2908021059151441E-2</v>
      </c>
      <c r="D805" s="374">
        <v>0.98329999999999995</v>
      </c>
      <c r="E805" s="374">
        <v>0</v>
      </c>
      <c r="F805" s="374">
        <v>0</v>
      </c>
    </row>
    <row r="806" spans="1:6" x14ac:dyDescent="0.2">
      <c r="A806" s="351" t="s">
        <v>2523</v>
      </c>
      <c r="B806" s="351">
        <v>3</v>
      </c>
      <c r="C806" s="266">
        <v>9.2908021059151441E-2</v>
      </c>
      <c r="D806" s="374">
        <v>7.2868666666666604</v>
      </c>
      <c r="E806" s="374">
        <v>33.3333333333333</v>
      </c>
      <c r="F806" s="374">
        <v>33.3333333333333</v>
      </c>
    </row>
    <row r="807" spans="1:6" x14ac:dyDescent="0.2">
      <c r="A807" s="351" t="s">
        <v>1623</v>
      </c>
      <c r="B807" s="351">
        <v>3</v>
      </c>
      <c r="C807" s="266">
        <v>9.2908021059151441E-2</v>
      </c>
      <c r="D807" s="374">
        <v>1.9948999999999999</v>
      </c>
      <c r="E807" s="374">
        <v>0</v>
      </c>
      <c r="F807" s="374">
        <v>33.3333333333333</v>
      </c>
    </row>
    <row r="808" spans="1:6" x14ac:dyDescent="0.2">
      <c r="A808" s="351" t="s">
        <v>3462</v>
      </c>
      <c r="B808" s="351">
        <v>3</v>
      </c>
      <c r="C808" s="266">
        <v>9.2908021059151441E-2</v>
      </c>
      <c r="D808" s="374">
        <v>5.8121999999999998</v>
      </c>
      <c r="E808" s="374">
        <v>33.3333333333333</v>
      </c>
      <c r="F808" s="374">
        <v>66.6666666666666</v>
      </c>
    </row>
    <row r="809" spans="1:6" x14ac:dyDescent="0.2">
      <c r="A809" s="351" t="s">
        <v>718</v>
      </c>
      <c r="B809" s="351">
        <v>3</v>
      </c>
      <c r="C809" s="266">
        <v>9.2908021059151441E-2</v>
      </c>
      <c r="D809" s="374">
        <v>0.36966666666666598</v>
      </c>
      <c r="E809" s="374">
        <v>0</v>
      </c>
      <c r="F809" s="374">
        <v>0</v>
      </c>
    </row>
    <row r="810" spans="1:6" x14ac:dyDescent="0.2">
      <c r="A810" s="351" t="s">
        <v>576</v>
      </c>
      <c r="B810" s="351">
        <v>3</v>
      </c>
      <c r="C810" s="266">
        <v>9.2908021059151441E-2</v>
      </c>
      <c r="D810" s="374">
        <v>1.5213666666666601</v>
      </c>
      <c r="E810" s="374">
        <v>0</v>
      </c>
      <c r="F810" s="374">
        <v>33.3333333333333</v>
      </c>
    </row>
    <row r="811" spans="1:6" x14ac:dyDescent="0.2">
      <c r="A811" s="351" t="s">
        <v>356</v>
      </c>
      <c r="B811" s="351">
        <v>3</v>
      </c>
      <c r="C811" s="266">
        <v>9.2908021059151441E-2</v>
      </c>
      <c r="D811" s="374">
        <v>33.155633333333299</v>
      </c>
      <c r="E811" s="374">
        <v>66.6666666666666</v>
      </c>
      <c r="F811" s="374">
        <v>66.6666666666666</v>
      </c>
    </row>
    <row r="812" spans="1:6" x14ac:dyDescent="0.2">
      <c r="A812" s="351" t="s">
        <v>4008</v>
      </c>
      <c r="B812" s="351">
        <v>3</v>
      </c>
      <c r="C812" s="266">
        <v>9.2908021059151441E-2</v>
      </c>
      <c r="D812" s="374">
        <v>2.2656000000000001</v>
      </c>
      <c r="E812" s="374">
        <v>0</v>
      </c>
      <c r="F812" s="374">
        <v>33.3333333333333</v>
      </c>
    </row>
    <row r="813" spans="1:6" x14ac:dyDescent="0.2">
      <c r="A813" s="351" t="s">
        <v>935</v>
      </c>
      <c r="B813" s="351">
        <v>3</v>
      </c>
      <c r="C813" s="266">
        <v>9.2908021059151441E-2</v>
      </c>
      <c r="D813" s="374">
        <v>1.93736666666666</v>
      </c>
      <c r="E813" s="374">
        <v>0</v>
      </c>
      <c r="F813" s="374">
        <v>33.3333333333333</v>
      </c>
    </row>
    <row r="814" spans="1:6" x14ac:dyDescent="0.2">
      <c r="A814" s="351" t="s">
        <v>6815</v>
      </c>
      <c r="B814" s="351">
        <v>3</v>
      </c>
      <c r="C814" s="266">
        <v>9.2908021059151441E-2</v>
      </c>
      <c r="D814" s="374">
        <v>0.737899999999999</v>
      </c>
      <c r="E814" s="374">
        <v>0</v>
      </c>
      <c r="F814" s="374">
        <v>0</v>
      </c>
    </row>
    <row r="815" spans="1:6" x14ac:dyDescent="0.2">
      <c r="A815" s="351" t="s">
        <v>6653</v>
      </c>
      <c r="B815" s="351">
        <v>3</v>
      </c>
      <c r="C815" s="266">
        <v>9.2908021059151441E-2</v>
      </c>
      <c r="D815" s="374">
        <v>1.2667333333333299</v>
      </c>
      <c r="E815" s="374">
        <v>0</v>
      </c>
      <c r="F815" s="374">
        <v>0</v>
      </c>
    </row>
    <row r="816" spans="1:6" x14ac:dyDescent="0.2">
      <c r="A816" s="351" t="s">
        <v>7529</v>
      </c>
      <c r="B816" s="351">
        <v>3</v>
      </c>
      <c r="C816" s="266">
        <v>9.2908021059151441E-2</v>
      </c>
      <c r="D816" s="374">
        <v>1.2667333333333299</v>
      </c>
      <c r="E816" s="374">
        <v>0</v>
      </c>
      <c r="F816" s="374">
        <v>0</v>
      </c>
    </row>
    <row r="817" spans="1:6" x14ac:dyDescent="0.2">
      <c r="A817" s="351" t="s">
        <v>1505</v>
      </c>
      <c r="B817" s="351">
        <v>3</v>
      </c>
      <c r="C817" s="266">
        <v>9.2908021059151441E-2</v>
      </c>
      <c r="D817" s="374">
        <v>1.58083333333333</v>
      </c>
      <c r="E817" s="374">
        <v>0</v>
      </c>
      <c r="F817" s="374">
        <v>33.3333333333333</v>
      </c>
    </row>
    <row r="818" spans="1:6" x14ac:dyDescent="0.2">
      <c r="A818" s="351" t="s">
        <v>3034</v>
      </c>
      <c r="B818" s="351">
        <v>3</v>
      </c>
      <c r="C818" s="266">
        <v>9.2908021059151441E-2</v>
      </c>
      <c r="D818" s="374">
        <v>0.63139999999999996</v>
      </c>
      <c r="E818" s="374">
        <v>0</v>
      </c>
      <c r="F818" s="374">
        <v>0</v>
      </c>
    </row>
    <row r="819" spans="1:6" x14ac:dyDescent="0.2">
      <c r="A819" s="351" t="s">
        <v>5037</v>
      </c>
      <c r="B819" s="351">
        <v>3</v>
      </c>
      <c r="C819" s="266">
        <v>9.2908021059151441E-2</v>
      </c>
      <c r="D819" s="374">
        <v>1.5730999999999999</v>
      </c>
      <c r="E819" s="374">
        <v>0</v>
      </c>
      <c r="F819" s="374">
        <v>33.3333333333333</v>
      </c>
    </row>
    <row r="820" spans="1:6" x14ac:dyDescent="0.2">
      <c r="A820" s="351" t="s">
        <v>7368</v>
      </c>
      <c r="B820" s="351">
        <v>3</v>
      </c>
      <c r="C820" s="266">
        <v>9.2908021059151441E-2</v>
      </c>
      <c r="D820" s="374">
        <v>7.5166666666666604E-2</v>
      </c>
      <c r="E820" s="374">
        <v>0</v>
      </c>
      <c r="F820" s="374">
        <v>0</v>
      </c>
    </row>
    <row r="821" spans="1:6" x14ac:dyDescent="0.2">
      <c r="A821" s="351" t="s">
        <v>9347</v>
      </c>
      <c r="B821" s="351">
        <v>3</v>
      </c>
      <c r="C821" s="266">
        <v>9.2908021059151441E-2</v>
      </c>
      <c r="D821" s="374">
        <v>1.4146666666666601</v>
      </c>
      <c r="E821" s="374">
        <v>0</v>
      </c>
      <c r="F821" s="374">
        <v>33.3333333333333</v>
      </c>
    </row>
    <row r="822" spans="1:6" x14ac:dyDescent="0.2">
      <c r="A822" s="351" t="s">
        <v>8011</v>
      </c>
      <c r="B822" s="351">
        <v>3</v>
      </c>
      <c r="C822" s="266">
        <v>9.2908021059151441E-2</v>
      </c>
      <c r="D822" s="374">
        <v>3.2369666666666599</v>
      </c>
      <c r="E822" s="374">
        <v>0</v>
      </c>
      <c r="F822" s="374">
        <v>66.6666666666666</v>
      </c>
    </row>
    <row r="823" spans="1:6" x14ac:dyDescent="0.2">
      <c r="A823" s="351" t="s">
        <v>7108</v>
      </c>
      <c r="B823" s="351">
        <v>3</v>
      </c>
      <c r="C823" s="266">
        <v>9.2908021059151441E-2</v>
      </c>
      <c r="D823" s="374">
        <v>3.8681999999999999</v>
      </c>
      <c r="E823" s="374">
        <v>33.3333333333333</v>
      </c>
      <c r="F823" s="374">
        <v>66.6666666666666</v>
      </c>
    </row>
    <row r="824" spans="1:6" x14ac:dyDescent="0.2">
      <c r="A824" s="351" t="s">
        <v>2214</v>
      </c>
      <c r="B824" s="351">
        <v>3</v>
      </c>
      <c r="C824" s="266">
        <v>9.2908021059151441E-2</v>
      </c>
      <c r="D824" s="374">
        <v>1.4993333333333301</v>
      </c>
      <c r="E824" s="374">
        <v>0</v>
      </c>
      <c r="F824" s="374">
        <v>33.3333333333333</v>
      </c>
    </row>
    <row r="825" spans="1:6" x14ac:dyDescent="0.2">
      <c r="A825" s="351" t="s">
        <v>266</v>
      </c>
      <c r="B825" s="351">
        <v>3</v>
      </c>
      <c r="C825" s="266">
        <v>9.2908021059151441E-2</v>
      </c>
      <c r="D825" s="374">
        <v>3.9386666666666601</v>
      </c>
      <c r="E825" s="374">
        <v>33.3333333333333</v>
      </c>
      <c r="F825" s="374">
        <v>33.3333333333333</v>
      </c>
    </row>
    <row r="826" spans="1:6" x14ac:dyDescent="0.2">
      <c r="A826" s="351" t="s">
        <v>436</v>
      </c>
      <c r="B826" s="351">
        <v>3</v>
      </c>
      <c r="C826" s="266">
        <v>9.2908021059151441E-2</v>
      </c>
      <c r="D826" s="374">
        <v>0.88593333333333302</v>
      </c>
      <c r="E826" s="374">
        <v>0</v>
      </c>
      <c r="F826" s="374">
        <v>0</v>
      </c>
    </row>
    <row r="827" spans="1:6" x14ac:dyDescent="0.2">
      <c r="A827" s="351" t="s">
        <v>1852</v>
      </c>
      <c r="B827" s="351">
        <v>3</v>
      </c>
      <c r="C827" s="266">
        <v>9.2908021059151441E-2</v>
      </c>
      <c r="D827" s="374">
        <v>1.3346</v>
      </c>
      <c r="E827" s="374">
        <v>0</v>
      </c>
      <c r="F827" s="374">
        <v>0</v>
      </c>
    </row>
    <row r="828" spans="1:6" x14ac:dyDescent="0.2">
      <c r="A828" s="351" t="s">
        <v>4377</v>
      </c>
      <c r="B828" s="351">
        <v>3</v>
      </c>
      <c r="C828" s="266">
        <v>9.2908021059151441E-2</v>
      </c>
      <c r="D828" s="374">
        <v>8.2955333333333297</v>
      </c>
      <c r="E828" s="374">
        <v>33.3333333333333</v>
      </c>
      <c r="F828" s="374">
        <v>100</v>
      </c>
    </row>
    <row r="829" spans="1:6" x14ac:dyDescent="0.2">
      <c r="A829" s="351" t="s">
        <v>5061</v>
      </c>
      <c r="B829" s="351">
        <v>3</v>
      </c>
      <c r="C829" s="266">
        <v>9.2908021059151441E-2</v>
      </c>
      <c r="D829" s="374">
        <v>6.8650000000000002</v>
      </c>
      <c r="E829" s="374">
        <v>33.3333333333333</v>
      </c>
      <c r="F829" s="374">
        <v>33.3333333333333</v>
      </c>
    </row>
    <row r="830" spans="1:6" x14ac:dyDescent="0.2">
      <c r="A830" s="351" t="s">
        <v>2710</v>
      </c>
      <c r="B830" s="351">
        <v>3</v>
      </c>
      <c r="C830" s="266">
        <v>9.2908021059151441E-2</v>
      </c>
      <c r="D830" s="374">
        <v>1.0916999999999999</v>
      </c>
      <c r="E830" s="374">
        <v>0</v>
      </c>
      <c r="F830" s="374">
        <v>0</v>
      </c>
    </row>
    <row r="831" spans="1:6" x14ac:dyDescent="0.2">
      <c r="A831" s="351" t="s">
        <v>175</v>
      </c>
      <c r="B831" s="351">
        <v>3</v>
      </c>
      <c r="C831" s="266">
        <v>9.2908021059151441E-2</v>
      </c>
      <c r="D831" s="374">
        <v>2.6293666666666602</v>
      </c>
      <c r="E831" s="374">
        <v>0</v>
      </c>
      <c r="F831" s="374">
        <v>66.6666666666666</v>
      </c>
    </row>
    <row r="832" spans="1:6" x14ac:dyDescent="0.2">
      <c r="A832" s="351" t="s">
        <v>8133</v>
      </c>
      <c r="B832" s="351">
        <v>3</v>
      </c>
      <c r="C832" s="266">
        <v>9.2908021059151441E-2</v>
      </c>
      <c r="D832" s="374">
        <v>0.48506666666666598</v>
      </c>
      <c r="E832" s="374">
        <v>0</v>
      </c>
      <c r="F832" s="374">
        <v>0</v>
      </c>
    </row>
    <row r="833" spans="1:6" x14ac:dyDescent="0.2">
      <c r="A833" s="351" t="s">
        <v>6508</v>
      </c>
      <c r="B833" s="351">
        <v>3</v>
      </c>
      <c r="C833" s="266">
        <v>9.2908021059151441E-2</v>
      </c>
      <c r="D833" s="374">
        <v>1.9674</v>
      </c>
      <c r="E833" s="374">
        <v>0</v>
      </c>
      <c r="F833" s="374">
        <v>33.3333333333333</v>
      </c>
    </row>
    <row r="834" spans="1:6" x14ac:dyDescent="0.2">
      <c r="A834" s="351" t="s">
        <v>254</v>
      </c>
      <c r="B834" s="351">
        <v>3</v>
      </c>
      <c r="C834" s="266">
        <v>9.2908021059151441E-2</v>
      </c>
      <c r="D834" s="374">
        <v>4.19933333333333</v>
      </c>
      <c r="E834" s="374">
        <v>33.3333333333333</v>
      </c>
      <c r="F834" s="374">
        <v>33.3333333333333</v>
      </c>
    </row>
    <row r="835" spans="1:6" x14ac:dyDescent="0.2">
      <c r="A835" s="351" t="s">
        <v>2468</v>
      </c>
      <c r="B835" s="351">
        <v>3</v>
      </c>
      <c r="C835" s="266">
        <v>9.2908021059151441E-2</v>
      </c>
      <c r="D835" s="374">
        <v>1.86713333333333</v>
      </c>
      <c r="E835" s="374">
        <v>0</v>
      </c>
      <c r="F835" s="374">
        <v>33.3333333333333</v>
      </c>
    </row>
    <row r="836" spans="1:6" x14ac:dyDescent="0.2">
      <c r="A836" s="351" t="s">
        <v>8297</v>
      </c>
      <c r="B836" s="351">
        <v>3</v>
      </c>
      <c r="C836" s="266">
        <v>9.2908021059151441E-2</v>
      </c>
      <c r="D836" s="374">
        <v>2.2873000000000001</v>
      </c>
      <c r="E836" s="374">
        <v>0</v>
      </c>
      <c r="F836" s="374">
        <v>66.6666666666666</v>
      </c>
    </row>
    <row r="837" spans="1:6" x14ac:dyDescent="0.2">
      <c r="A837" s="351" t="s">
        <v>6416</v>
      </c>
      <c r="B837" s="351">
        <v>3</v>
      </c>
      <c r="C837" s="266">
        <v>9.2908021059151441E-2</v>
      </c>
      <c r="D837" s="374">
        <v>2.2751999999999999</v>
      </c>
      <c r="E837" s="374">
        <v>0</v>
      </c>
      <c r="F837" s="374">
        <v>66.6666666666666</v>
      </c>
    </row>
    <row r="838" spans="1:6" x14ac:dyDescent="0.2">
      <c r="A838" s="351" t="s">
        <v>2784</v>
      </c>
      <c r="B838" s="351">
        <v>3</v>
      </c>
      <c r="C838" s="266">
        <v>9.2908021059151441E-2</v>
      </c>
      <c r="D838" s="374">
        <v>2.5018666666666598</v>
      </c>
      <c r="E838" s="374">
        <v>33.3333333333333</v>
      </c>
      <c r="F838" s="374">
        <v>33.3333333333333</v>
      </c>
    </row>
    <row r="839" spans="1:6" x14ac:dyDescent="0.2">
      <c r="A839" s="351" t="s">
        <v>8485</v>
      </c>
      <c r="B839" s="351">
        <v>3</v>
      </c>
      <c r="C839" s="266">
        <v>9.2908021059151441E-2</v>
      </c>
      <c r="D839" s="374">
        <v>1.69333333333333</v>
      </c>
      <c r="E839" s="374">
        <v>0</v>
      </c>
      <c r="F839" s="374">
        <v>33.3333333333333</v>
      </c>
    </row>
    <row r="840" spans="1:6" x14ac:dyDescent="0.2">
      <c r="A840" s="351" t="s">
        <v>3036</v>
      </c>
      <c r="B840" s="351">
        <v>3</v>
      </c>
      <c r="C840" s="266">
        <v>9.2908021059151441E-2</v>
      </c>
      <c r="D840" s="374">
        <v>3.1580333333333299</v>
      </c>
      <c r="E840" s="374">
        <v>0</v>
      </c>
      <c r="F840" s="374">
        <v>66.6666666666666</v>
      </c>
    </row>
    <row r="841" spans="1:6" x14ac:dyDescent="0.2">
      <c r="A841" s="351" t="s">
        <v>3624</v>
      </c>
      <c r="B841" s="351">
        <v>3</v>
      </c>
      <c r="C841" s="266">
        <v>9.2908021059151441E-2</v>
      </c>
      <c r="D841" s="374">
        <v>8.6213333333333306</v>
      </c>
      <c r="E841" s="374">
        <v>33.3333333333333</v>
      </c>
      <c r="F841" s="374">
        <v>100</v>
      </c>
    </row>
    <row r="842" spans="1:6" x14ac:dyDescent="0.2">
      <c r="A842" s="351" t="s">
        <v>3352</v>
      </c>
      <c r="B842" s="351">
        <v>3</v>
      </c>
      <c r="C842" s="266">
        <v>9.2908021059151441E-2</v>
      </c>
      <c r="D842" s="374">
        <v>3.5709</v>
      </c>
      <c r="E842" s="374">
        <v>33.3333333333333</v>
      </c>
      <c r="F842" s="374">
        <v>33.3333333333333</v>
      </c>
    </row>
    <row r="843" spans="1:6" x14ac:dyDescent="0.2">
      <c r="A843" s="351" t="s">
        <v>5063</v>
      </c>
      <c r="B843" s="351">
        <v>3</v>
      </c>
      <c r="C843" s="266">
        <v>9.2908021059151441E-2</v>
      </c>
      <c r="D843" s="374">
        <v>0.61956666666666604</v>
      </c>
      <c r="E843" s="374">
        <v>0</v>
      </c>
      <c r="F843" s="374">
        <v>0</v>
      </c>
    </row>
    <row r="844" spans="1:6" x14ac:dyDescent="0.2">
      <c r="A844" s="351" t="s">
        <v>3341</v>
      </c>
      <c r="B844" s="351">
        <v>3</v>
      </c>
      <c r="C844" s="266">
        <v>9.2908021059151441E-2</v>
      </c>
      <c r="D844" s="374">
        <v>6.8650000000000002</v>
      </c>
      <c r="E844" s="374">
        <v>33.3333333333333</v>
      </c>
      <c r="F844" s="374">
        <v>33.3333333333333</v>
      </c>
    </row>
    <row r="845" spans="1:6" x14ac:dyDescent="0.2">
      <c r="A845" s="351" t="s">
        <v>3363</v>
      </c>
      <c r="B845" s="351">
        <v>3</v>
      </c>
      <c r="C845" s="266">
        <v>9.2908021059151441E-2</v>
      </c>
      <c r="D845" s="374">
        <v>1.8866333333333301</v>
      </c>
      <c r="E845" s="374">
        <v>0</v>
      </c>
      <c r="F845" s="374">
        <v>33.3333333333333</v>
      </c>
    </row>
    <row r="846" spans="1:6" x14ac:dyDescent="0.2">
      <c r="A846" s="351" t="s">
        <v>3753</v>
      </c>
      <c r="B846" s="351">
        <v>3</v>
      </c>
      <c r="C846" s="266">
        <v>9.2908021059151441E-2</v>
      </c>
      <c r="D846" s="374">
        <v>2.4430000000000001</v>
      </c>
      <c r="E846" s="374">
        <v>0</v>
      </c>
      <c r="F846" s="374">
        <v>33.3333333333333</v>
      </c>
    </row>
    <row r="847" spans="1:6" x14ac:dyDescent="0.2">
      <c r="A847" s="351" t="s">
        <v>3991</v>
      </c>
      <c r="B847" s="351">
        <v>3</v>
      </c>
      <c r="C847" s="266">
        <v>9.2908021059151441E-2</v>
      </c>
      <c r="D847" s="374">
        <v>33.15</v>
      </c>
      <c r="E847" s="374">
        <v>66.6666666666666</v>
      </c>
      <c r="F847" s="374">
        <v>66.6666666666666</v>
      </c>
    </row>
    <row r="848" spans="1:6" x14ac:dyDescent="0.2">
      <c r="A848" s="351" t="s">
        <v>4081</v>
      </c>
      <c r="B848" s="351">
        <v>3</v>
      </c>
      <c r="C848" s="266">
        <v>9.2908021059151441E-2</v>
      </c>
      <c r="D848" s="374">
        <v>3.16376666666666</v>
      </c>
      <c r="E848" s="374">
        <v>0</v>
      </c>
      <c r="F848" s="374">
        <v>66.6666666666666</v>
      </c>
    </row>
    <row r="849" spans="1:6" x14ac:dyDescent="0.2">
      <c r="A849" s="351" t="s">
        <v>4158</v>
      </c>
      <c r="B849" s="351">
        <v>3</v>
      </c>
      <c r="C849" s="266">
        <v>9.2908021059151441E-2</v>
      </c>
      <c r="D849" s="374">
        <v>1.0497333333333301</v>
      </c>
      <c r="E849" s="374">
        <v>0</v>
      </c>
      <c r="F849" s="374">
        <v>0</v>
      </c>
    </row>
    <row r="850" spans="1:6" x14ac:dyDescent="0.2">
      <c r="A850" s="351" t="s">
        <v>4018</v>
      </c>
      <c r="B850" s="351">
        <v>3</v>
      </c>
      <c r="C850" s="266">
        <v>9.2908021059151441E-2</v>
      </c>
      <c r="D850" s="374">
        <v>0.95573333333333299</v>
      </c>
      <c r="E850" s="374">
        <v>0</v>
      </c>
      <c r="F850" s="374">
        <v>0</v>
      </c>
    </row>
    <row r="851" spans="1:6" x14ac:dyDescent="0.2">
      <c r="A851" s="351" t="s">
        <v>4154</v>
      </c>
      <c r="B851" s="351">
        <v>3</v>
      </c>
      <c r="C851" s="266">
        <v>9.2908021059151441E-2</v>
      </c>
      <c r="D851" s="374">
        <v>2.3221666666666598</v>
      </c>
      <c r="E851" s="374">
        <v>0</v>
      </c>
      <c r="F851" s="374">
        <v>66.6666666666666</v>
      </c>
    </row>
    <row r="852" spans="1:6" x14ac:dyDescent="0.2">
      <c r="A852" s="351" t="s">
        <v>4686</v>
      </c>
      <c r="B852" s="351">
        <v>3</v>
      </c>
      <c r="C852" s="266">
        <v>9.2908021059151441E-2</v>
      </c>
      <c r="D852" s="374">
        <v>1.09876666666666</v>
      </c>
      <c r="E852" s="374">
        <v>0</v>
      </c>
      <c r="F852" s="374">
        <v>0</v>
      </c>
    </row>
    <row r="853" spans="1:6" x14ac:dyDescent="0.2">
      <c r="A853" s="351" t="s">
        <v>4047</v>
      </c>
      <c r="B853" s="351">
        <v>3</v>
      </c>
      <c r="C853" s="266">
        <v>9.2908021059151441E-2</v>
      </c>
      <c r="D853" s="374">
        <v>1.11113333333333</v>
      </c>
      <c r="E853" s="374">
        <v>0</v>
      </c>
      <c r="F853" s="374">
        <v>33.3333333333333</v>
      </c>
    </row>
    <row r="854" spans="1:6" x14ac:dyDescent="0.2">
      <c r="A854" s="351" t="s">
        <v>3980</v>
      </c>
      <c r="B854" s="351">
        <v>3</v>
      </c>
      <c r="C854" s="266">
        <v>9.2908021059151441E-2</v>
      </c>
      <c r="D854" s="374">
        <v>1.9649666666666601</v>
      </c>
      <c r="E854" s="374">
        <v>0</v>
      </c>
      <c r="F854" s="374">
        <v>33.3333333333333</v>
      </c>
    </row>
    <row r="855" spans="1:6" x14ac:dyDescent="0.2">
      <c r="A855" s="351" t="s">
        <v>4291</v>
      </c>
      <c r="B855" s="351">
        <v>3</v>
      </c>
      <c r="C855" s="266">
        <v>9.2908021059151441E-2</v>
      </c>
      <c r="D855" s="374">
        <v>3.0788333333333302</v>
      </c>
      <c r="E855" s="374">
        <v>0</v>
      </c>
      <c r="F855" s="374">
        <v>66.6666666666666</v>
      </c>
    </row>
    <row r="856" spans="1:6" x14ac:dyDescent="0.2">
      <c r="A856" s="351" t="s">
        <v>8019</v>
      </c>
      <c r="B856" s="351">
        <v>3</v>
      </c>
      <c r="C856" s="266">
        <v>9.2908021059151441E-2</v>
      </c>
      <c r="D856" s="374">
        <v>6.0775333333333297</v>
      </c>
      <c r="E856" s="374">
        <v>33.3333333333333</v>
      </c>
      <c r="F856" s="374">
        <v>33.3333333333333</v>
      </c>
    </row>
    <row r="857" spans="1:6" x14ac:dyDescent="0.2">
      <c r="A857" s="351" t="s">
        <v>4054</v>
      </c>
      <c r="B857" s="351">
        <v>3</v>
      </c>
      <c r="C857" s="266">
        <v>9.2908021059151441E-2</v>
      </c>
      <c r="D857" s="374">
        <v>1.7001999999999999</v>
      </c>
      <c r="E857" s="374">
        <v>0</v>
      </c>
      <c r="F857" s="374">
        <v>33.3333333333333</v>
      </c>
    </row>
    <row r="858" spans="1:6" x14ac:dyDescent="0.2">
      <c r="A858" s="351" t="s">
        <v>8147</v>
      </c>
      <c r="B858" s="351">
        <v>3</v>
      </c>
      <c r="C858" s="266">
        <v>9.2908021059151441E-2</v>
      </c>
      <c r="D858" s="374">
        <v>9.3995999999999995</v>
      </c>
      <c r="E858" s="374">
        <v>66.6666666666666</v>
      </c>
      <c r="F858" s="374">
        <v>66.6666666666666</v>
      </c>
    </row>
    <row r="859" spans="1:6" x14ac:dyDescent="0.2">
      <c r="A859" s="351" t="s">
        <v>8001</v>
      </c>
      <c r="B859" s="351">
        <v>3</v>
      </c>
      <c r="C859" s="266">
        <v>9.2908021059151441E-2</v>
      </c>
      <c r="D859" s="374">
        <v>1.7652000000000001</v>
      </c>
      <c r="E859" s="374">
        <v>0</v>
      </c>
      <c r="F859" s="374">
        <v>33.3333333333333</v>
      </c>
    </row>
    <row r="860" spans="1:6" x14ac:dyDescent="0.2">
      <c r="A860" s="351" t="s">
        <v>8153</v>
      </c>
      <c r="B860" s="351">
        <v>3</v>
      </c>
      <c r="C860" s="266">
        <v>9.2908021059151441E-2</v>
      </c>
      <c r="D860" s="374">
        <v>9.3995999999999995</v>
      </c>
      <c r="E860" s="374">
        <v>66.6666666666666</v>
      </c>
      <c r="F860" s="374">
        <v>66.6666666666666</v>
      </c>
    </row>
    <row r="861" spans="1:6" x14ac:dyDescent="0.2">
      <c r="A861" s="351" t="s">
        <v>5048</v>
      </c>
      <c r="B861" s="351">
        <v>3</v>
      </c>
      <c r="C861" s="266">
        <v>9.2908021059151441E-2</v>
      </c>
      <c r="D861" s="374">
        <v>1.7673666666666601</v>
      </c>
      <c r="E861" s="374">
        <v>0</v>
      </c>
      <c r="F861" s="374">
        <v>33.3333333333333</v>
      </c>
    </row>
    <row r="862" spans="1:6" x14ac:dyDescent="0.2">
      <c r="A862" s="351" t="s">
        <v>5075</v>
      </c>
      <c r="B862" s="351">
        <v>3</v>
      </c>
      <c r="C862" s="266">
        <v>9.2908021059151441E-2</v>
      </c>
      <c r="D862" s="374">
        <v>6.8650000000000002</v>
      </c>
      <c r="E862" s="374">
        <v>33.3333333333333</v>
      </c>
      <c r="F862" s="374">
        <v>33.3333333333333</v>
      </c>
    </row>
    <row r="863" spans="1:6" x14ac:dyDescent="0.2">
      <c r="A863" s="351" t="s">
        <v>7194</v>
      </c>
      <c r="B863" s="351">
        <v>3</v>
      </c>
      <c r="C863" s="266">
        <v>9.2908021059151441E-2</v>
      </c>
      <c r="D863" s="374">
        <v>1.98763333333333</v>
      </c>
      <c r="E863" s="374">
        <v>0</v>
      </c>
      <c r="F863" s="374">
        <v>33.3333333333333</v>
      </c>
    </row>
    <row r="864" spans="1:6" x14ac:dyDescent="0.2">
      <c r="A864" s="351" t="s">
        <v>7057</v>
      </c>
      <c r="B864" s="351">
        <v>3</v>
      </c>
      <c r="C864" s="266">
        <v>9.2908021059151441E-2</v>
      </c>
      <c r="D864" s="374">
        <v>0.412333333333333</v>
      </c>
      <c r="E864" s="374">
        <v>0</v>
      </c>
      <c r="F864" s="374">
        <v>0</v>
      </c>
    </row>
    <row r="865" spans="1:6" x14ac:dyDescent="0.2">
      <c r="A865" s="351" t="s">
        <v>7085</v>
      </c>
      <c r="B865" s="351">
        <v>3</v>
      </c>
      <c r="C865" s="266">
        <v>9.2908021059151441E-2</v>
      </c>
      <c r="D865" s="374">
        <v>3.2280333333333302</v>
      </c>
      <c r="E865" s="374">
        <v>33.3333333333333</v>
      </c>
      <c r="F865" s="374">
        <v>33.3333333333333</v>
      </c>
    </row>
    <row r="866" spans="1:6" x14ac:dyDescent="0.2">
      <c r="A866" s="351" t="s">
        <v>7063</v>
      </c>
      <c r="B866" s="351">
        <v>3</v>
      </c>
      <c r="C866" s="266">
        <v>9.2908021059151441E-2</v>
      </c>
      <c r="D866" s="374">
        <v>4.5221999999999998</v>
      </c>
      <c r="E866" s="374">
        <v>33.3333333333333</v>
      </c>
      <c r="F866" s="374">
        <v>66.6666666666666</v>
      </c>
    </row>
    <row r="867" spans="1:6" x14ac:dyDescent="0.2">
      <c r="A867" s="351" t="s">
        <v>1149</v>
      </c>
      <c r="B867" s="351">
        <v>3</v>
      </c>
      <c r="C867" s="266">
        <v>9.2908021059151441E-2</v>
      </c>
      <c r="D867" s="374">
        <v>4.3750999999999998</v>
      </c>
      <c r="E867" s="374">
        <v>33.3333333333333</v>
      </c>
      <c r="F867" s="374">
        <v>33.3333333333333</v>
      </c>
    </row>
    <row r="868" spans="1:6" x14ac:dyDescent="0.2">
      <c r="A868" s="351" t="s">
        <v>1601</v>
      </c>
      <c r="B868" s="351">
        <v>3</v>
      </c>
      <c r="C868" s="266">
        <v>9.2908021059151441E-2</v>
      </c>
      <c r="D868" s="374">
        <v>2.1901000000000002</v>
      </c>
      <c r="E868" s="374">
        <v>0</v>
      </c>
      <c r="F868" s="374">
        <v>66.6666666666666</v>
      </c>
    </row>
    <row r="869" spans="1:6" x14ac:dyDescent="0.2">
      <c r="A869" s="351" t="s">
        <v>8096</v>
      </c>
      <c r="B869" s="351">
        <v>3</v>
      </c>
      <c r="C869" s="266">
        <v>9.2908021059151441E-2</v>
      </c>
      <c r="D869" s="374">
        <v>5.1148999999999996</v>
      </c>
      <c r="E869" s="374">
        <v>33.3333333333333</v>
      </c>
      <c r="F869" s="374">
        <v>33.3333333333333</v>
      </c>
    </row>
    <row r="870" spans="1:6" x14ac:dyDescent="0.2">
      <c r="A870" s="351" t="s">
        <v>2390</v>
      </c>
      <c r="B870" s="351">
        <v>3</v>
      </c>
      <c r="C870" s="266">
        <v>9.2908021059151441E-2</v>
      </c>
      <c r="D870" s="374">
        <v>6.2074999999999996</v>
      </c>
      <c r="E870" s="374">
        <v>33.3333333333333</v>
      </c>
      <c r="F870" s="374">
        <v>33.3333333333333</v>
      </c>
    </row>
    <row r="871" spans="1:6" x14ac:dyDescent="0.2">
      <c r="A871" s="351" t="s">
        <v>5049</v>
      </c>
      <c r="B871" s="351">
        <v>3</v>
      </c>
      <c r="C871" s="266">
        <v>9.2908021059151441E-2</v>
      </c>
      <c r="D871" s="374">
        <v>0.70376666666666599</v>
      </c>
      <c r="E871" s="374">
        <v>0</v>
      </c>
      <c r="F871" s="374">
        <v>0</v>
      </c>
    </row>
    <row r="872" spans="1:6" x14ac:dyDescent="0.2">
      <c r="A872" s="351" t="s">
        <v>5050</v>
      </c>
      <c r="B872" s="351">
        <v>3</v>
      </c>
      <c r="C872" s="266">
        <v>9.2908021059151441E-2</v>
      </c>
      <c r="D872" s="374">
        <v>5.0985333333333296</v>
      </c>
      <c r="E872" s="374">
        <v>33.3333333333333</v>
      </c>
      <c r="F872" s="374">
        <v>33.3333333333333</v>
      </c>
    </row>
    <row r="873" spans="1:6" x14ac:dyDescent="0.2">
      <c r="A873" s="351" t="s">
        <v>2296</v>
      </c>
      <c r="B873" s="351">
        <v>3</v>
      </c>
      <c r="C873" s="266">
        <v>9.2908021059151441E-2</v>
      </c>
      <c r="D873" s="374">
        <v>6.7902666666666596</v>
      </c>
      <c r="E873" s="374">
        <v>33.3333333333333</v>
      </c>
      <c r="F873" s="374">
        <v>33.3333333333333</v>
      </c>
    </row>
    <row r="874" spans="1:6" x14ac:dyDescent="0.2">
      <c r="A874" s="351" t="s">
        <v>1818</v>
      </c>
      <c r="B874" s="351">
        <v>3</v>
      </c>
      <c r="C874" s="266">
        <v>9.2908021059151441E-2</v>
      </c>
      <c r="D874" s="374">
        <v>1.30263333333333</v>
      </c>
      <c r="E874" s="374">
        <v>0</v>
      </c>
      <c r="F874" s="374">
        <v>0</v>
      </c>
    </row>
    <row r="875" spans="1:6" x14ac:dyDescent="0.2">
      <c r="A875" s="351" t="s">
        <v>3154</v>
      </c>
      <c r="B875" s="351">
        <v>3</v>
      </c>
      <c r="C875" s="266">
        <v>9.2908021059151441E-2</v>
      </c>
      <c r="D875" s="374">
        <v>1.7919</v>
      </c>
      <c r="E875" s="374">
        <v>0</v>
      </c>
      <c r="F875" s="374">
        <v>33.3333333333333</v>
      </c>
    </row>
    <row r="876" spans="1:6" x14ac:dyDescent="0.2">
      <c r="A876" s="351" t="s">
        <v>1905</v>
      </c>
      <c r="B876" s="351">
        <v>3</v>
      </c>
      <c r="C876" s="266">
        <v>9.2908021059151441E-2</v>
      </c>
      <c r="D876" s="374">
        <v>0.862933333333333</v>
      </c>
      <c r="E876" s="374">
        <v>0</v>
      </c>
      <c r="F876" s="374">
        <v>0</v>
      </c>
    </row>
    <row r="877" spans="1:6" x14ac:dyDescent="0.2">
      <c r="A877" s="351" t="s">
        <v>1954</v>
      </c>
      <c r="B877" s="351">
        <v>3</v>
      </c>
      <c r="C877" s="266">
        <v>9.2908021059151441E-2</v>
      </c>
      <c r="D877" s="374">
        <v>1.88903333333333</v>
      </c>
      <c r="E877" s="374">
        <v>0</v>
      </c>
      <c r="F877" s="374">
        <v>33.3333333333333</v>
      </c>
    </row>
    <row r="878" spans="1:6" x14ac:dyDescent="0.2">
      <c r="A878" s="351" t="s">
        <v>4148</v>
      </c>
      <c r="B878" s="351">
        <v>3</v>
      </c>
      <c r="C878" s="266">
        <v>9.2908021059151441E-2</v>
      </c>
      <c r="D878" s="374">
        <v>0.74056666666666604</v>
      </c>
      <c r="E878" s="374">
        <v>0</v>
      </c>
      <c r="F878" s="374">
        <v>0</v>
      </c>
    </row>
    <row r="879" spans="1:6" x14ac:dyDescent="0.2">
      <c r="A879" s="351" t="s">
        <v>7151</v>
      </c>
      <c r="B879" s="351">
        <v>3</v>
      </c>
      <c r="C879" s="266">
        <v>9.2908021059151441E-2</v>
      </c>
      <c r="D879" s="374">
        <v>4.6161333333333303</v>
      </c>
      <c r="E879" s="374">
        <v>33.3333333333333</v>
      </c>
      <c r="F879" s="374">
        <v>33.3333333333333</v>
      </c>
    </row>
    <row r="880" spans="1:6" x14ac:dyDescent="0.2">
      <c r="A880" s="351" t="s">
        <v>1275</v>
      </c>
      <c r="B880" s="351">
        <v>3</v>
      </c>
      <c r="C880" s="266">
        <v>9.2908021059151441E-2</v>
      </c>
      <c r="D880" s="374">
        <v>3.2650999999999999</v>
      </c>
      <c r="E880" s="374">
        <v>0</v>
      </c>
      <c r="F880" s="374">
        <v>66.6666666666666</v>
      </c>
    </row>
    <row r="881" spans="1:6" x14ac:dyDescent="0.2">
      <c r="A881" s="351" t="s">
        <v>448</v>
      </c>
      <c r="B881" s="351">
        <v>3</v>
      </c>
      <c r="C881" s="266">
        <v>9.2908021059151441E-2</v>
      </c>
      <c r="D881" s="374">
        <v>6.7226666666666599</v>
      </c>
      <c r="E881" s="374">
        <v>33.3333333333333</v>
      </c>
      <c r="F881" s="374">
        <v>66.6666666666666</v>
      </c>
    </row>
    <row r="882" spans="1:6" x14ac:dyDescent="0.2">
      <c r="A882" s="351" t="s">
        <v>4926</v>
      </c>
      <c r="B882" s="351">
        <v>3</v>
      </c>
      <c r="C882" s="266">
        <v>9.2908021059151441E-2</v>
      </c>
      <c r="D882" s="374">
        <v>2.8940666666666601</v>
      </c>
      <c r="E882" s="374">
        <v>0</v>
      </c>
      <c r="F882" s="374">
        <v>66.6666666666666</v>
      </c>
    </row>
    <row r="883" spans="1:6" x14ac:dyDescent="0.2">
      <c r="A883" s="351" t="s">
        <v>1294</v>
      </c>
      <c r="B883" s="351">
        <v>3</v>
      </c>
      <c r="C883" s="266">
        <v>9.2908021059151441E-2</v>
      </c>
      <c r="D883" s="374">
        <v>0.95740000000000003</v>
      </c>
      <c r="E883" s="374">
        <v>0</v>
      </c>
      <c r="F883" s="374">
        <v>0</v>
      </c>
    </row>
    <row r="884" spans="1:6" x14ac:dyDescent="0.2">
      <c r="A884" s="351" t="s">
        <v>687</v>
      </c>
      <c r="B884" s="351">
        <v>3</v>
      </c>
      <c r="C884" s="266">
        <v>9.2908021059151441E-2</v>
      </c>
      <c r="D884" s="374">
        <v>0.216733333333333</v>
      </c>
      <c r="E884" s="374">
        <v>0</v>
      </c>
      <c r="F884" s="374">
        <v>0</v>
      </c>
    </row>
    <row r="885" spans="1:6" x14ac:dyDescent="0.2">
      <c r="A885" s="351" t="s">
        <v>1823</v>
      </c>
      <c r="B885" s="351">
        <v>3</v>
      </c>
      <c r="C885" s="266">
        <v>9.2908021059151441E-2</v>
      </c>
      <c r="D885" s="374">
        <v>1.31253333333333</v>
      </c>
      <c r="E885" s="374">
        <v>0</v>
      </c>
      <c r="F885" s="374">
        <v>0</v>
      </c>
    </row>
    <row r="886" spans="1:6" x14ac:dyDescent="0.2">
      <c r="A886" s="351" t="s">
        <v>405</v>
      </c>
      <c r="B886" s="351">
        <v>3</v>
      </c>
      <c r="C886" s="266">
        <v>9.2908021059151441E-2</v>
      </c>
      <c r="D886" s="374">
        <v>1.0210666666666599</v>
      </c>
      <c r="E886" s="374">
        <v>0</v>
      </c>
      <c r="F886" s="374">
        <v>0</v>
      </c>
    </row>
    <row r="887" spans="1:6" x14ac:dyDescent="0.2">
      <c r="A887" s="351" t="s">
        <v>1360</v>
      </c>
      <c r="B887" s="351">
        <v>2</v>
      </c>
      <c r="C887" s="266">
        <v>6.1938680706100958E-2</v>
      </c>
      <c r="D887" s="374">
        <v>3.2538499999999999</v>
      </c>
      <c r="E887" s="374">
        <v>0</v>
      </c>
      <c r="F887" s="374">
        <v>50</v>
      </c>
    </row>
    <row r="888" spans="1:6" x14ac:dyDescent="0.2">
      <c r="A888" s="351" t="s">
        <v>2301</v>
      </c>
      <c r="B888" s="351">
        <v>2</v>
      </c>
      <c r="C888" s="266">
        <v>6.1938680706100958E-2</v>
      </c>
      <c r="D888" s="374">
        <v>2.5922999999999998</v>
      </c>
      <c r="E888" s="374">
        <v>0</v>
      </c>
      <c r="F888" s="374">
        <v>50</v>
      </c>
    </row>
    <row r="889" spans="1:6" x14ac:dyDescent="0.2">
      <c r="A889" s="351" t="s">
        <v>1136</v>
      </c>
      <c r="B889" s="351">
        <v>2</v>
      </c>
      <c r="C889" s="266">
        <v>6.1938680706100958E-2</v>
      </c>
      <c r="D889" s="374">
        <v>7.6399499999999998</v>
      </c>
      <c r="E889" s="374">
        <v>50</v>
      </c>
      <c r="F889" s="374">
        <v>50</v>
      </c>
    </row>
    <row r="890" spans="1:6" x14ac:dyDescent="0.2">
      <c r="A890" s="351" t="s">
        <v>1108</v>
      </c>
      <c r="B890" s="351">
        <v>2</v>
      </c>
      <c r="C890" s="266">
        <v>6.1938680706100958E-2</v>
      </c>
      <c r="D890" s="374">
        <v>1.4325000000000001</v>
      </c>
      <c r="E890" s="374">
        <v>0</v>
      </c>
      <c r="F890" s="374">
        <v>50</v>
      </c>
    </row>
    <row r="891" spans="1:6" x14ac:dyDescent="0.2">
      <c r="A891" s="351" t="s">
        <v>1133</v>
      </c>
      <c r="B891" s="351">
        <v>2</v>
      </c>
      <c r="C891" s="266">
        <v>6.1938680706100958E-2</v>
      </c>
      <c r="D891" s="374">
        <v>4.9020000000000001</v>
      </c>
      <c r="E891" s="374">
        <v>50</v>
      </c>
      <c r="F891" s="374">
        <v>50</v>
      </c>
    </row>
    <row r="892" spans="1:6" x14ac:dyDescent="0.2">
      <c r="A892" s="351" t="s">
        <v>570</v>
      </c>
      <c r="B892" s="351">
        <v>2</v>
      </c>
      <c r="C892" s="266">
        <v>6.1938680706100958E-2</v>
      </c>
      <c r="D892" s="374">
        <v>2.5922999999999998</v>
      </c>
      <c r="E892" s="374">
        <v>0</v>
      </c>
      <c r="F892" s="374">
        <v>50</v>
      </c>
    </row>
    <row r="893" spans="1:6" x14ac:dyDescent="0.2">
      <c r="A893" s="351" t="s">
        <v>994</v>
      </c>
      <c r="B893" s="351">
        <v>2</v>
      </c>
      <c r="C893" s="266">
        <v>6.1938680706100958E-2</v>
      </c>
      <c r="D893" s="374">
        <v>0.90249999999999997</v>
      </c>
      <c r="E893" s="374">
        <v>0</v>
      </c>
      <c r="F893" s="374">
        <v>0</v>
      </c>
    </row>
    <row r="894" spans="1:6" x14ac:dyDescent="0.2">
      <c r="A894" s="351" t="s">
        <v>1864</v>
      </c>
      <c r="B894" s="351">
        <v>2</v>
      </c>
      <c r="C894" s="266">
        <v>6.1938680706100958E-2</v>
      </c>
      <c r="D894" s="374">
        <v>3.5903999999999998</v>
      </c>
      <c r="E894" s="374">
        <v>0</v>
      </c>
      <c r="F894" s="374">
        <v>50</v>
      </c>
    </row>
    <row r="895" spans="1:6" x14ac:dyDescent="0.2">
      <c r="A895" s="351" t="s">
        <v>665</v>
      </c>
      <c r="B895" s="351">
        <v>2</v>
      </c>
      <c r="C895" s="266">
        <v>6.1938680706100958E-2</v>
      </c>
      <c r="D895" s="374">
        <v>0.52675000000000005</v>
      </c>
      <c r="E895" s="374">
        <v>0</v>
      </c>
      <c r="F895" s="374">
        <v>0</v>
      </c>
    </row>
    <row r="896" spans="1:6" x14ac:dyDescent="0.2">
      <c r="A896" s="351" t="s">
        <v>550</v>
      </c>
      <c r="B896" s="351">
        <v>2</v>
      </c>
      <c r="C896" s="266">
        <v>6.1938680706100958E-2</v>
      </c>
      <c r="D896" s="374">
        <v>12.928050000000001</v>
      </c>
      <c r="E896" s="374">
        <v>100</v>
      </c>
      <c r="F896" s="374">
        <v>100</v>
      </c>
    </row>
    <row r="897" spans="1:6" x14ac:dyDescent="0.2">
      <c r="A897" s="351" t="s">
        <v>654</v>
      </c>
      <c r="B897" s="351">
        <v>2</v>
      </c>
      <c r="C897" s="266">
        <v>6.1938680706100958E-2</v>
      </c>
      <c r="D897" s="374">
        <v>3.73915</v>
      </c>
      <c r="E897" s="374">
        <v>0</v>
      </c>
      <c r="F897" s="374">
        <v>50</v>
      </c>
    </row>
    <row r="898" spans="1:6" x14ac:dyDescent="0.2">
      <c r="A898" s="351" t="s">
        <v>697</v>
      </c>
      <c r="B898" s="351">
        <v>2</v>
      </c>
      <c r="C898" s="266">
        <v>6.1938680706100958E-2</v>
      </c>
      <c r="D898" s="374">
        <v>4.5632000000000001</v>
      </c>
      <c r="E898" s="374">
        <v>0</v>
      </c>
      <c r="F898" s="374">
        <v>100</v>
      </c>
    </row>
    <row r="899" spans="1:6" x14ac:dyDescent="0.2">
      <c r="A899" s="351" t="s">
        <v>1311</v>
      </c>
      <c r="B899" s="351">
        <v>2</v>
      </c>
      <c r="C899" s="266">
        <v>6.1938680706100958E-2</v>
      </c>
      <c r="D899" s="374">
        <v>9.7626000000000008</v>
      </c>
      <c r="E899" s="374">
        <v>100</v>
      </c>
      <c r="F899" s="374">
        <v>100</v>
      </c>
    </row>
    <row r="900" spans="1:6" x14ac:dyDescent="0.2">
      <c r="A900" s="351" t="s">
        <v>343</v>
      </c>
      <c r="B900" s="351">
        <v>2</v>
      </c>
      <c r="C900" s="266">
        <v>6.1938680706100958E-2</v>
      </c>
      <c r="D900" s="374">
        <v>9.1640499999999996</v>
      </c>
      <c r="E900" s="374">
        <v>50</v>
      </c>
      <c r="F900" s="374">
        <v>100</v>
      </c>
    </row>
    <row r="901" spans="1:6" x14ac:dyDescent="0.2">
      <c r="A901" s="351" t="s">
        <v>307</v>
      </c>
      <c r="B901" s="351">
        <v>2</v>
      </c>
      <c r="C901" s="266">
        <v>6.1938680706100958E-2</v>
      </c>
      <c r="D901" s="374">
        <v>1.9150499999999999</v>
      </c>
      <c r="E901" s="374">
        <v>0</v>
      </c>
      <c r="F901" s="374">
        <v>0</v>
      </c>
    </row>
    <row r="902" spans="1:6" x14ac:dyDescent="0.2">
      <c r="A902" s="351" t="s">
        <v>453</v>
      </c>
      <c r="B902" s="351">
        <v>2</v>
      </c>
      <c r="C902" s="266">
        <v>6.1938680706100958E-2</v>
      </c>
      <c r="D902" s="374">
        <v>2.3716499999999998</v>
      </c>
      <c r="E902" s="374">
        <v>0</v>
      </c>
      <c r="F902" s="374">
        <v>50</v>
      </c>
    </row>
    <row r="903" spans="1:6" x14ac:dyDescent="0.2">
      <c r="A903" s="351" t="s">
        <v>982</v>
      </c>
      <c r="B903" s="351">
        <v>2</v>
      </c>
      <c r="C903" s="266">
        <v>6.1938680706100958E-2</v>
      </c>
      <c r="D903" s="374">
        <v>9.1877499999999994</v>
      </c>
      <c r="E903" s="374">
        <v>50</v>
      </c>
      <c r="F903" s="374">
        <v>100</v>
      </c>
    </row>
    <row r="904" spans="1:6" x14ac:dyDescent="0.2">
      <c r="A904" s="351" t="s">
        <v>5041</v>
      </c>
      <c r="B904" s="351">
        <v>2</v>
      </c>
      <c r="C904" s="266">
        <v>6.1938680706100958E-2</v>
      </c>
      <c r="D904" s="374">
        <v>2.5632000000000001</v>
      </c>
      <c r="E904" s="374">
        <v>0</v>
      </c>
      <c r="F904" s="374">
        <v>50</v>
      </c>
    </row>
    <row r="905" spans="1:6" x14ac:dyDescent="0.2">
      <c r="A905" s="351" t="s">
        <v>4480</v>
      </c>
      <c r="B905" s="351">
        <v>2</v>
      </c>
      <c r="C905" s="266">
        <v>6.1938680706100958E-2</v>
      </c>
      <c r="D905" s="374">
        <v>1.3925000000000001</v>
      </c>
      <c r="E905" s="374">
        <v>0</v>
      </c>
      <c r="F905" s="374">
        <v>0</v>
      </c>
    </row>
    <row r="906" spans="1:6" x14ac:dyDescent="0.2">
      <c r="A906" s="351" t="s">
        <v>1176</v>
      </c>
      <c r="B906" s="351">
        <v>2</v>
      </c>
      <c r="C906" s="266">
        <v>6.1938680706100958E-2</v>
      </c>
      <c r="D906" s="374">
        <v>2.0086499999999998</v>
      </c>
      <c r="E906" s="374">
        <v>0</v>
      </c>
      <c r="F906" s="374">
        <v>0</v>
      </c>
    </row>
    <row r="907" spans="1:6" x14ac:dyDescent="0.2">
      <c r="A907" s="351" t="s">
        <v>1227</v>
      </c>
      <c r="B907" s="351">
        <v>2</v>
      </c>
      <c r="C907" s="266">
        <v>6.1938680706100958E-2</v>
      </c>
      <c r="D907" s="374">
        <v>0.55300000000000005</v>
      </c>
      <c r="E907" s="374">
        <v>0</v>
      </c>
      <c r="F907" s="374">
        <v>0</v>
      </c>
    </row>
    <row r="908" spans="1:6" x14ac:dyDescent="0.2">
      <c r="A908" s="351" t="s">
        <v>190</v>
      </c>
      <c r="B908" s="351">
        <v>2</v>
      </c>
      <c r="C908" s="266">
        <v>6.1938680706100958E-2</v>
      </c>
      <c r="D908" s="374">
        <v>2.0086499999999998</v>
      </c>
      <c r="E908" s="374">
        <v>0</v>
      </c>
      <c r="F908" s="374">
        <v>0</v>
      </c>
    </row>
    <row r="909" spans="1:6" x14ac:dyDescent="0.2">
      <c r="A909" s="351" t="s">
        <v>433</v>
      </c>
      <c r="B909" s="351">
        <v>2</v>
      </c>
      <c r="C909" s="266">
        <v>6.1938680706100958E-2</v>
      </c>
      <c r="D909" s="374">
        <v>0.39290000000000003</v>
      </c>
      <c r="E909" s="374">
        <v>0</v>
      </c>
      <c r="F909" s="374">
        <v>0</v>
      </c>
    </row>
    <row r="910" spans="1:6" x14ac:dyDescent="0.2">
      <c r="A910" s="351" t="s">
        <v>7036</v>
      </c>
      <c r="B910" s="351">
        <v>2</v>
      </c>
      <c r="C910" s="266">
        <v>6.1938680706100958E-2</v>
      </c>
      <c r="D910" s="374">
        <v>2.97094999999999</v>
      </c>
      <c r="E910" s="374">
        <v>0</v>
      </c>
      <c r="F910" s="374">
        <v>50</v>
      </c>
    </row>
    <row r="911" spans="1:6" x14ac:dyDescent="0.2">
      <c r="A911" s="351" t="s">
        <v>1401</v>
      </c>
      <c r="B911" s="351">
        <v>2</v>
      </c>
      <c r="C911" s="266">
        <v>6.1938680706100958E-2</v>
      </c>
      <c r="D911" s="374">
        <v>2.8658999999999999</v>
      </c>
      <c r="E911" s="374">
        <v>0</v>
      </c>
      <c r="F911" s="374">
        <v>50</v>
      </c>
    </row>
    <row r="912" spans="1:6" x14ac:dyDescent="0.2">
      <c r="A912" s="351" t="s">
        <v>608</v>
      </c>
      <c r="B912" s="351">
        <v>2</v>
      </c>
      <c r="C912" s="266">
        <v>6.1938680706100958E-2</v>
      </c>
      <c r="D912" s="374">
        <v>1.0845499999999999</v>
      </c>
      <c r="E912" s="374">
        <v>0</v>
      </c>
      <c r="F912" s="374">
        <v>0</v>
      </c>
    </row>
    <row r="913" spans="1:6" x14ac:dyDescent="0.2">
      <c r="A913" s="351" t="s">
        <v>699</v>
      </c>
      <c r="B913" s="351">
        <v>2</v>
      </c>
      <c r="C913" s="266">
        <v>6.1938680706100958E-2</v>
      </c>
      <c r="D913" s="374">
        <v>0.16155</v>
      </c>
      <c r="E913" s="374">
        <v>0</v>
      </c>
      <c r="F913" s="374">
        <v>0</v>
      </c>
    </row>
    <row r="914" spans="1:6" x14ac:dyDescent="0.2">
      <c r="A914" s="351" t="s">
        <v>986</v>
      </c>
      <c r="B914" s="351">
        <v>2</v>
      </c>
      <c r="C914" s="266">
        <v>6.1938680706100958E-2</v>
      </c>
      <c r="D914" s="374">
        <v>2.1153</v>
      </c>
      <c r="E914" s="374">
        <v>0</v>
      </c>
      <c r="F914" s="374">
        <v>50</v>
      </c>
    </row>
    <row r="915" spans="1:6" x14ac:dyDescent="0.2">
      <c r="A915" s="351" t="s">
        <v>612</v>
      </c>
      <c r="B915" s="351">
        <v>2</v>
      </c>
      <c r="C915" s="266">
        <v>6.1938680706100958E-2</v>
      </c>
      <c r="D915" s="374">
        <v>2.0086499999999998</v>
      </c>
      <c r="E915" s="374">
        <v>0</v>
      </c>
      <c r="F915" s="374">
        <v>0</v>
      </c>
    </row>
    <row r="916" spans="1:6" x14ac:dyDescent="0.2">
      <c r="A916" s="351" t="s">
        <v>838</v>
      </c>
      <c r="B916" s="351">
        <v>2</v>
      </c>
      <c r="C916" s="266">
        <v>6.1938680706100958E-2</v>
      </c>
      <c r="D916" s="374">
        <v>1.9357500000000001</v>
      </c>
      <c r="E916" s="374">
        <v>0</v>
      </c>
      <c r="F916" s="374">
        <v>50</v>
      </c>
    </row>
    <row r="917" spans="1:6" x14ac:dyDescent="0.2">
      <c r="A917" s="351" t="s">
        <v>1001</v>
      </c>
      <c r="B917" s="351">
        <v>2</v>
      </c>
      <c r="C917" s="266">
        <v>6.1938680706100958E-2</v>
      </c>
      <c r="D917" s="374">
        <v>2.4916999999999998</v>
      </c>
      <c r="E917" s="374">
        <v>0</v>
      </c>
      <c r="F917" s="374">
        <v>50</v>
      </c>
    </row>
    <row r="918" spans="1:6" x14ac:dyDescent="0.2">
      <c r="A918" s="351" t="s">
        <v>71</v>
      </c>
      <c r="B918" s="351">
        <v>2</v>
      </c>
      <c r="C918" s="266">
        <v>6.1938680706100958E-2</v>
      </c>
      <c r="D918" s="374">
        <v>9.4498999999999995</v>
      </c>
      <c r="E918" s="374">
        <v>50</v>
      </c>
      <c r="F918" s="374">
        <v>50</v>
      </c>
    </row>
    <row r="919" spans="1:6" x14ac:dyDescent="0.2">
      <c r="A919" s="351" t="s">
        <v>647</v>
      </c>
      <c r="B919" s="351">
        <v>2</v>
      </c>
      <c r="C919" s="266">
        <v>6.1938680706100958E-2</v>
      </c>
      <c r="D919" s="374">
        <v>9.2242999999999995</v>
      </c>
      <c r="E919" s="374">
        <v>50</v>
      </c>
      <c r="F919" s="374">
        <v>50</v>
      </c>
    </row>
    <row r="920" spans="1:6" x14ac:dyDescent="0.2">
      <c r="A920" s="351" t="s">
        <v>774</v>
      </c>
      <c r="B920" s="351">
        <v>2</v>
      </c>
      <c r="C920" s="266">
        <v>6.1938680706100958E-2</v>
      </c>
      <c r="D920" s="374">
        <v>3.2368000000000001</v>
      </c>
      <c r="E920" s="374">
        <v>0</v>
      </c>
      <c r="F920" s="374">
        <v>50</v>
      </c>
    </row>
    <row r="921" spans="1:6" x14ac:dyDescent="0.2">
      <c r="A921" s="351" t="s">
        <v>1304</v>
      </c>
      <c r="B921" s="351">
        <v>2</v>
      </c>
      <c r="C921" s="266">
        <v>6.1938680706100958E-2</v>
      </c>
      <c r="D921" s="374">
        <v>1.3191999999999999</v>
      </c>
      <c r="E921" s="374">
        <v>0</v>
      </c>
      <c r="F921" s="374">
        <v>0</v>
      </c>
    </row>
    <row r="922" spans="1:6" x14ac:dyDescent="0.2">
      <c r="A922" s="351" t="s">
        <v>658</v>
      </c>
      <c r="B922" s="351">
        <v>2</v>
      </c>
      <c r="C922" s="266">
        <v>6.1938680706100958E-2</v>
      </c>
      <c r="D922" s="374">
        <v>2.0083000000000002</v>
      </c>
      <c r="E922" s="374">
        <v>0</v>
      </c>
      <c r="F922" s="374">
        <v>50</v>
      </c>
    </row>
    <row r="923" spans="1:6" x14ac:dyDescent="0.2">
      <c r="A923" s="351" t="s">
        <v>429</v>
      </c>
      <c r="B923" s="351">
        <v>2</v>
      </c>
      <c r="C923" s="266">
        <v>6.1938680706100958E-2</v>
      </c>
      <c r="D923" s="374">
        <v>2.48935</v>
      </c>
      <c r="E923" s="374">
        <v>0</v>
      </c>
      <c r="F923" s="374">
        <v>50</v>
      </c>
    </row>
    <row r="924" spans="1:6" x14ac:dyDescent="0.2">
      <c r="A924" s="351" t="s">
        <v>721</v>
      </c>
      <c r="B924" s="351">
        <v>2</v>
      </c>
      <c r="C924" s="266">
        <v>6.1938680706100958E-2</v>
      </c>
      <c r="D924" s="374">
        <v>2.7240500000000001</v>
      </c>
      <c r="E924" s="374">
        <v>0</v>
      </c>
      <c r="F924" s="374">
        <v>50</v>
      </c>
    </row>
    <row r="925" spans="1:6" x14ac:dyDescent="0.2">
      <c r="A925" s="351" t="s">
        <v>492</v>
      </c>
      <c r="B925" s="351">
        <v>2</v>
      </c>
      <c r="C925" s="266">
        <v>6.1938680706100958E-2</v>
      </c>
      <c r="D925" s="374">
        <v>5.6329500000000001</v>
      </c>
      <c r="E925" s="374">
        <v>50</v>
      </c>
      <c r="F925" s="374">
        <v>50</v>
      </c>
    </row>
    <row r="926" spans="1:6" x14ac:dyDescent="0.2">
      <c r="A926" s="351" t="s">
        <v>293</v>
      </c>
      <c r="B926" s="351">
        <v>2</v>
      </c>
      <c r="C926" s="266">
        <v>6.1938680706100958E-2</v>
      </c>
      <c r="D926" s="374">
        <v>10.74245</v>
      </c>
      <c r="E926" s="374">
        <v>50</v>
      </c>
      <c r="F926" s="374">
        <v>100</v>
      </c>
    </row>
    <row r="927" spans="1:6" x14ac:dyDescent="0.2">
      <c r="A927" s="351" t="s">
        <v>670</v>
      </c>
      <c r="B927" s="351">
        <v>2</v>
      </c>
      <c r="C927" s="266">
        <v>6.1938680706100958E-2</v>
      </c>
      <c r="D927" s="374">
        <v>0.90249999999999997</v>
      </c>
      <c r="E927" s="374">
        <v>0</v>
      </c>
      <c r="F927" s="374">
        <v>0</v>
      </c>
    </row>
    <row r="928" spans="1:6" x14ac:dyDescent="0.2">
      <c r="A928" s="351" t="s">
        <v>631</v>
      </c>
      <c r="B928" s="351">
        <v>2</v>
      </c>
      <c r="C928" s="266">
        <v>6.1938680706100958E-2</v>
      </c>
      <c r="D928" s="374">
        <v>4.0128000000000004</v>
      </c>
      <c r="E928" s="374">
        <v>0</v>
      </c>
      <c r="F928" s="374">
        <v>100</v>
      </c>
    </row>
    <row r="929" spans="1:6" x14ac:dyDescent="0.2">
      <c r="A929" s="351" t="s">
        <v>1083</v>
      </c>
      <c r="B929" s="351">
        <v>2</v>
      </c>
      <c r="C929" s="266">
        <v>6.1938680706100958E-2</v>
      </c>
      <c r="D929" s="374">
        <v>2.7342499999999998</v>
      </c>
      <c r="E929" s="374">
        <v>0</v>
      </c>
      <c r="F929" s="374">
        <v>50</v>
      </c>
    </row>
    <row r="930" spans="1:6" x14ac:dyDescent="0.2">
      <c r="A930" s="351" t="s">
        <v>1515</v>
      </c>
      <c r="B930" s="351">
        <v>2</v>
      </c>
      <c r="C930" s="266">
        <v>6.1938680706100958E-2</v>
      </c>
      <c r="D930" s="374">
        <v>2.9897</v>
      </c>
      <c r="E930" s="374">
        <v>0</v>
      </c>
      <c r="F930" s="374">
        <v>50</v>
      </c>
    </row>
    <row r="931" spans="1:6" x14ac:dyDescent="0.2">
      <c r="A931" s="351" t="s">
        <v>347</v>
      </c>
      <c r="B931" s="351">
        <v>2</v>
      </c>
      <c r="C931" s="266">
        <v>6.1938680706100958E-2</v>
      </c>
      <c r="D931" s="374">
        <v>10.27655</v>
      </c>
      <c r="E931" s="374">
        <v>50</v>
      </c>
      <c r="F931" s="374">
        <v>50</v>
      </c>
    </row>
    <row r="932" spans="1:6" x14ac:dyDescent="0.2">
      <c r="A932" s="351" t="s">
        <v>738</v>
      </c>
      <c r="B932" s="351">
        <v>2</v>
      </c>
      <c r="C932" s="266">
        <v>6.1938680706100958E-2</v>
      </c>
      <c r="D932" s="374">
        <v>10.130850000000001</v>
      </c>
      <c r="E932" s="374">
        <v>50</v>
      </c>
      <c r="F932" s="374">
        <v>50</v>
      </c>
    </row>
    <row r="933" spans="1:6" x14ac:dyDescent="0.2">
      <c r="A933" s="351" t="s">
        <v>1869</v>
      </c>
      <c r="B933" s="351">
        <v>2</v>
      </c>
      <c r="C933" s="266">
        <v>6.1938680706100958E-2</v>
      </c>
      <c r="D933" s="374">
        <v>0.90249999999999997</v>
      </c>
      <c r="E933" s="374">
        <v>0</v>
      </c>
      <c r="F933" s="374">
        <v>0</v>
      </c>
    </row>
    <row r="934" spans="1:6" x14ac:dyDescent="0.2">
      <c r="A934" s="351" t="s">
        <v>3517</v>
      </c>
      <c r="B934" s="351">
        <v>2</v>
      </c>
      <c r="C934" s="266">
        <v>6.1938680706100958E-2</v>
      </c>
      <c r="D934" s="374">
        <v>0.52075000000000005</v>
      </c>
      <c r="E934" s="374">
        <v>0</v>
      </c>
      <c r="F934" s="374">
        <v>0</v>
      </c>
    </row>
    <row r="935" spans="1:6" x14ac:dyDescent="0.2">
      <c r="A935" s="351" t="s">
        <v>1073</v>
      </c>
      <c r="B935" s="351">
        <v>2</v>
      </c>
      <c r="C935" s="266">
        <v>6.1938680706100958E-2</v>
      </c>
      <c r="D935" s="374">
        <v>5.7884000000000002</v>
      </c>
      <c r="E935" s="374">
        <v>50</v>
      </c>
      <c r="F935" s="374">
        <v>50</v>
      </c>
    </row>
    <row r="936" spans="1:6" x14ac:dyDescent="0.2">
      <c r="A936" s="351" t="s">
        <v>354</v>
      </c>
      <c r="B936" s="351">
        <v>2</v>
      </c>
      <c r="C936" s="266">
        <v>6.1938680706100958E-2</v>
      </c>
      <c r="D936" s="374">
        <v>43.394750000000002</v>
      </c>
      <c r="E936" s="374">
        <v>50</v>
      </c>
      <c r="F936" s="374">
        <v>50</v>
      </c>
    </row>
    <row r="937" spans="1:6" x14ac:dyDescent="0.2">
      <c r="A937" s="351" t="s">
        <v>2610</v>
      </c>
      <c r="B937" s="351">
        <v>2</v>
      </c>
      <c r="C937" s="266">
        <v>6.1938680706100958E-2</v>
      </c>
      <c r="D937" s="374">
        <v>5.21835</v>
      </c>
      <c r="E937" s="374">
        <v>50</v>
      </c>
      <c r="F937" s="374">
        <v>50</v>
      </c>
    </row>
    <row r="938" spans="1:6" x14ac:dyDescent="0.2">
      <c r="A938" s="351" t="s">
        <v>1607</v>
      </c>
      <c r="B938" s="351">
        <v>2</v>
      </c>
      <c r="C938" s="266">
        <v>6.1938680706100958E-2</v>
      </c>
      <c r="D938" s="374">
        <v>0.41610000000000003</v>
      </c>
      <c r="E938" s="374">
        <v>0</v>
      </c>
      <c r="F938" s="374">
        <v>0</v>
      </c>
    </row>
    <row r="939" spans="1:6" x14ac:dyDescent="0.2">
      <c r="A939" s="351" t="s">
        <v>1009</v>
      </c>
      <c r="B939" s="351">
        <v>2</v>
      </c>
      <c r="C939" s="266">
        <v>6.1938680706100958E-2</v>
      </c>
      <c r="D939" s="374">
        <v>0.28179999999999999</v>
      </c>
      <c r="E939" s="374">
        <v>0</v>
      </c>
      <c r="F939" s="374">
        <v>0</v>
      </c>
    </row>
    <row r="940" spans="1:6" x14ac:dyDescent="0.2">
      <c r="A940" s="351" t="s">
        <v>1320</v>
      </c>
      <c r="B940" s="351">
        <v>2</v>
      </c>
      <c r="C940" s="266">
        <v>6.1938680706100958E-2</v>
      </c>
      <c r="D940" s="374">
        <v>0.95860000000000001</v>
      </c>
      <c r="E940" s="374">
        <v>0</v>
      </c>
      <c r="F940" s="374">
        <v>0</v>
      </c>
    </row>
    <row r="941" spans="1:6" x14ac:dyDescent="0.2">
      <c r="A941" s="351" t="s">
        <v>1168</v>
      </c>
      <c r="B941" s="351">
        <v>2</v>
      </c>
      <c r="C941" s="266">
        <v>6.1938680706100958E-2</v>
      </c>
      <c r="D941" s="374">
        <v>0.22925000000000001</v>
      </c>
      <c r="E941" s="374">
        <v>0</v>
      </c>
      <c r="F941" s="374">
        <v>0</v>
      </c>
    </row>
    <row r="942" spans="1:6" x14ac:dyDescent="0.2">
      <c r="A942" s="351" t="s">
        <v>677</v>
      </c>
      <c r="B942" s="351">
        <v>2</v>
      </c>
      <c r="C942" s="266">
        <v>6.1938680706100958E-2</v>
      </c>
      <c r="D942" s="374">
        <v>0.20924999999999999</v>
      </c>
      <c r="E942" s="374">
        <v>0</v>
      </c>
      <c r="F942" s="374">
        <v>0</v>
      </c>
    </row>
    <row r="943" spans="1:6" x14ac:dyDescent="0.2">
      <c r="A943" s="351" t="s">
        <v>1653</v>
      </c>
      <c r="B943" s="351">
        <v>2</v>
      </c>
      <c r="C943" s="266">
        <v>6.1938680706100958E-2</v>
      </c>
      <c r="D943" s="374">
        <v>7.0289999999999999</v>
      </c>
      <c r="E943" s="374">
        <v>50</v>
      </c>
      <c r="F943" s="374">
        <v>50</v>
      </c>
    </row>
    <row r="944" spans="1:6" x14ac:dyDescent="0.2">
      <c r="A944" s="351" t="s">
        <v>292</v>
      </c>
      <c r="B944" s="351">
        <v>2</v>
      </c>
      <c r="C944" s="266">
        <v>6.1938680706100958E-2</v>
      </c>
      <c r="D944" s="374">
        <v>8.7387999999999995</v>
      </c>
      <c r="E944" s="374">
        <v>50</v>
      </c>
      <c r="F944" s="374">
        <v>100</v>
      </c>
    </row>
    <row r="945" spans="1:6" x14ac:dyDescent="0.2">
      <c r="A945" s="351" t="s">
        <v>930</v>
      </c>
      <c r="B945" s="351">
        <v>2</v>
      </c>
      <c r="C945" s="266">
        <v>6.1938680706100958E-2</v>
      </c>
      <c r="D945" s="374">
        <v>6.3781499999999998</v>
      </c>
      <c r="E945" s="374">
        <v>50</v>
      </c>
      <c r="F945" s="374">
        <v>50</v>
      </c>
    </row>
    <row r="946" spans="1:6" x14ac:dyDescent="0.2">
      <c r="A946" s="351" t="s">
        <v>5054</v>
      </c>
      <c r="B946" s="351">
        <v>2</v>
      </c>
      <c r="C946" s="266">
        <v>6.1938680706100958E-2</v>
      </c>
      <c r="D946" s="374">
        <v>0.50405</v>
      </c>
      <c r="E946" s="374">
        <v>0</v>
      </c>
      <c r="F946" s="374">
        <v>0</v>
      </c>
    </row>
    <row r="947" spans="1:6" x14ac:dyDescent="0.2">
      <c r="A947" s="351" t="s">
        <v>369</v>
      </c>
      <c r="B947" s="351">
        <v>2</v>
      </c>
      <c r="C947" s="266">
        <v>6.1938680706100958E-2</v>
      </c>
      <c r="D947" s="374">
        <v>1.4981</v>
      </c>
      <c r="E947" s="374">
        <v>0</v>
      </c>
      <c r="F947" s="374">
        <v>50</v>
      </c>
    </row>
    <row r="948" spans="1:6" x14ac:dyDescent="0.2">
      <c r="A948" s="351" t="s">
        <v>1051</v>
      </c>
      <c r="B948" s="351">
        <v>2</v>
      </c>
      <c r="C948" s="266">
        <v>6.1938680706100958E-2</v>
      </c>
      <c r="D948" s="374">
        <v>8.9419000000000004</v>
      </c>
      <c r="E948" s="374">
        <v>50</v>
      </c>
      <c r="F948" s="374">
        <v>50</v>
      </c>
    </row>
    <row r="949" spans="1:6" x14ac:dyDescent="0.2">
      <c r="A949" s="351" t="s">
        <v>3313</v>
      </c>
      <c r="B949" s="351">
        <v>2</v>
      </c>
      <c r="C949" s="266">
        <v>6.1938680706100958E-2</v>
      </c>
      <c r="D949" s="374">
        <v>2.1253000000000002</v>
      </c>
      <c r="E949" s="374">
        <v>0</v>
      </c>
      <c r="F949" s="374">
        <v>50</v>
      </c>
    </row>
    <row r="950" spans="1:6" x14ac:dyDescent="0.2">
      <c r="A950" s="351" t="s">
        <v>279</v>
      </c>
      <c r="B950" s="351">
        <v>2</v>
      </c>
      <c r="C950" s="266">
        <v>6.1938680706100958E-2</v>
      </c>
      <c r="D950" s="374">
        <v>1.4975000000000001</v>
      </c>
      <c r="E950" s="374">
        <v>0</v>
      </c>
      <c r="F950" s="374">
        <v>50</v>
      </c>
    </row>
    <row r="951" spans="1:6" x14ac:dyDescent="0.2">
      <c r="A951" s="351" t="s">
        <v>2239</v>
      </c>
      <c r="B951" s="351">
        <v>2</v>
      </c>
      <c r="C951" s="266">
        <v>6.1938680706100958E-2</v>
      </c>
      <c r="D951" s="374">
        <v>12.968249999999999</v>
      </c>
      <c r="E951" s="374">
        <v>100</v>
      </c>
      <c r="F951" s="374">
        <v>100</v>
      </c>
    </row>
    <row r="952" spans="1:6" x14ac:dyDescent="0.2">
      <c r="A952" s="351" t="s">
        <v>537</v>
      </c>
      <c r="B952" s="351">
        <v>2</v>
      </c>
      <c r="C952" s="266">
        <v>6.1938680706100958E-2</v>
      </c>
      <c r="D952" s="374">
        <v>1.12415</v>
      </c>
      <c r="E952" s="374">
        <v>0</v>
      </c>
      <c r="F952" s="374">
        <v>0</v>
      </c>
    </row>
    <row r="953" spans="1:6" x14ac:dyDescent="0.2">
      <c r="A953" s="351" t="s">
        <v>1211</v>
      </c>
      <c r="B953" s="351">
        <v>2</v>
      </c>
      <c r="C953" s="266">
        <v>6.1938680706100958E-2</v>
      </c>
      <c r="D953" s="374">
        <v>9.4867999999999899</v>
      </c>
      <c r="E953" s="374">
        <v>50</v>
      </c>
      <c r="F953" s="374">
        <v>50</v>
      </c>
    </row>
    <row r="954" spans="1:6" x14ac:dyDescent="0.2">
      <c r="A954" s="351" t="s">
        <v>3035</v>
      </c>
      <c r="B954" s="351">
        <v>2</v>
      </c>
      <c r="C954" s="266">
        <v>6.1938680706100958E-2</v>
      </c>
      <c r="D954" s="374">
        <v>1.2845</v>
      </c>
      <c r="E954" s="374">
        <v>0</v>
      </c>
      <c r="F954" s="374">
        <v>50</v>
      </c>
    </row>
    <row r="955" spans="1:6" x14ac:dyDescent="0.2">
      <c r="A955" s="351" t="s">
        <v>439</v>
      </c>
      <c r="B955" s="351">
        <v>2</v>
      </c>
      <c r="C955" s="266">
        <v>6.1938680706100958E-2</v>
      </c>
      <c r="D955" s="374">
        <v>2.1153</v>
      </c>
      <c r="E955" s="374">
        <v>0</v>
      </c>
      <c r="F955" s="374">
        <v>50</v>
      </c>
    </row>
    <row r="956" spans="1:6" x14ac:dyDescent="0.2">
      <c r="A956" s="351" t="s">
        <v>640</v>
      </c>
      <c r="B956" s="351">
        <v>2</v>
      </c>
      <c r="C956" s="266">
        <v>6.1938680706100958E-2</v>
      </c>
      <c r="D956" s="374">
        <v>2.1153</v>
      </c>
      <c r="E956" s="374">
        <v>0</v>
      </c>
      <c r="F956" s="374">
        <v>50</v>
      </c>
    </row>
    <row r="957" spans="1:6" x14ac:dyDescent="0.2">
      <c r="A957" s="351" t="s">
        <v>872</v>
      </c>
      <c r="B957" s="351">
        <v>2</v>
      </c>
      <c r="C957" s="266">
        <v>6.1938680706100958E-2</v>
      </c>
      <c r="D957" s="374">
        <v>2.1153</v>
      </c>
      <c r="E957" s="374">
        <v>0</v>
      </c>
      <c r="F957" s="374">
        <v>50</v>
      </c>
    </row>
    <row r="958" spans="1:6" x14ac:dyDescent="0.2">
      <c r="A958" s="351" t="s">
        <v>2025</v>
      </c>
      <c r="B958" s="351">
        <v>2</v>
      </c>
      <c r="C958" s="266">
        <v>6.1938680706100958E-2</v>
      </c>
      <c r="D958" s="374">
        <v>0.81189999999999996</v>
      </c>
      <c r="E958" s="374">
        <v>0</v>
      </c>
      <c r="F958" s="374">
        <v>0</v>
      </c>
    </row>
    <row r="959" spans="1:6" x14ac:dyDescent="0.2">
      <c r="A959" s="351" t="s">
        <v>805</v>
      </c>
      <c r="B959" s="351">
        <v>2</v>
      </c>
      <c r="C959" s="266">
        <v>6.1938680706100958E-2</v>
      </c>
      <c r="D959" s="374">
        <v>2.0086499999999998</v>
      </c>
      <c r="E959" s="374">
        <v>0</v>
      </c>
      <c r="F959" s="374">
        <v>0</v>
      </c>
    </row>
    <row r="960" spans="1:6" x14ac:dyDescent="0.2">
      <c r="A960" s="351" t="s">
        <v>1005</v>
      </c>
      <c r="B960" s="351">
        <v>2</v>
      </c>
      <c r="C960" s="266">
        <v>6.1938680706100958E-2</v>
      </c>
      <c r="D960" s="374">
        <v>3.7961499999999999</v>
      </c>
      <c r="E960" s="374">
        <v>0</v>
      </c>
      <c r="F960" s="374">
        <v>100</v>
      </c>
    </row>
    <row r="961" spans="1:6" x14ac:dyDescent="0.2">
      <c r="A961" s="351" t="s">
        <v>1448</v>
      </c>
      <c r="B961" s="351">
        <v>2</v>
      </c>
      <c r="C961" s="266">
        <v>6.1938680706100958E-2</v>
      </c>
      <c r="D961" s="374">
        <v>2.2378</v>
      </c>
      <c r="E961" s="374">
        <v>0</v>
      </c>
      <c r="F961" s="374">
        <v>50</v>
      </c>
    </row>
    <row r="962" spans="1:6" x14ac:dyDescent="0.2">
      <c r="A962" s="351" t="s">
        <v>574</v>
      </c>
      <c r="B962" s="351">
        <v>2</v>
      </c>
      <c r="C962" s="266">
        <v>6.1938680706100958E-2</v>
      </c>
      <c r="D962" s="374">
        <v>0.75785000000000002</v>
      </c>
      <c r="E962" s="374">
        <v>0</v>
      </c>
      <c r="F962" s="374">
        <v>0</v>
      </c>
    </row>
    <row r="963" spans="1:6" x14ac:dyDescent="0.2">
      <c r="A963" s="351" t="s">
        <v>1585</v>
      </c>
      <c r="B963" s="351">
        <v>2</v>
      </c>
      <c r="C963" s="266">
        <v>6.1938680706100958E-2</v>
      </c>
      <c r="D963" s="374">
        <v>0.80859999999999999</v>
      </c>
      <c r="E963" s="374">
        <v>0</v>
      </c>
      <c r="F963" s="374">
        <v>0</v>
      </c>
    </row>
    <row r="964" spans="1:6" x14ac:dyDescent="0.2">
      <c r="A964" s="351" t="s">
        <v>673</v>
      </c>
      <c r="B964" s="351">
        <v>2</v>
      </c>
      <c r="C964" s="266">
        <v>6.1938680706100958E-2</v>
      </c>
      <c r="D964" s="374">
        <v>44.265300000000003</v>
      </c>
      <c r="E964" s="374">
        <v>50</v>
      </c>
      <c r="F964" s="374">
        <v>50</v>
      </c>
    </row>
    <row r="965" spans="1:6" x14ac:dyDescent="0.2">
      <c r="A965" s="351" t="s">
        <v>696</v>
      </c>
      <c r="B965" s="351">
        <v>2</v>
      </c>
      <c r="C965" s="266">
        <v>6.1938680706100958E-2</v>
      </c>
      <c r="D965" s="374">
        <v>2.1153</v>
      </c>
      <c r="E965" s="374">
        <v>0</v>
      </c>
      <c r="F965" s="374">
        <v>50</v>
      </c>
    </row>
    <row r="966" spans="1:6" x14ac:dyDescent="0.2">
      <c r="A966" s="351" t="s">
        <v>1832</v>
      </c>
      <c r="B966" s="351">
        <v>2</v>
      </c>
      <c r="C966" s="266">
        <v>6.1938680706100958E-2</v>
      </c>
      <c r="D966" s="374">
        <v>0.41610000000000003</v>
      </c>
      <c r="E966" s="374">
        <v>0</v>
      </c>
      <c r="F966" s="374">
        <v>0</v>
      </c>
    </row>
    <row r="967" spans="1:6" x14ac:dyDescent="0.2">
      <c r="A967" s="351" t="s">
        <v>2028</v>
      </c>
      <c r="B967" s="351">
        <v>2</v>
      </c>
      <c r="C967" s="266">
        <v>6.1938680706100958E-2</v>
      </c>
      <c r="D967" s="374">
        <v>1.15435</v>
      </c>
      <c r="E967" s="374">
        <v>0</v>
      </c>
      <c r="F967" s="374">
        <v>0</v>
      </c>
    </row>
    <row r="968" spans="1:6" x14ac:dyDescent="0.2">
      <c r="A968" s="351" t="s">
        <v>6495</v>
      </c>
      <c r="B968" s="351">
        <v>2</v>
      </c>
      <c r="C968" s="266">
        <v>6.1938680706100958E-2</v>
      </c>
      <c r="D968" s="374">
        <v>1.5263</v>
      </c>
      <c r="E968" s="374">
        <v>0</v>
      </c>
      <c r="F968" s="374">
        <v>0</v>
      </c>
    </row>
    <row r="969" spans="1:6" x14ac:dyDescent="0.2">
      <c r="A969" s="351" t="s">
        <v>7345</v>
      </c>
      <c r="B969" s="351">
        <v>2</v>
      </c>
      <c r="C969" s="266">
        <v>6.1938680706100958E-2</v>
      </c>
      <c r="D969" s="374">
        <v>2.38585</v>
      </c>
      <c r="E969" s="374">
        <v>0</v>
      </c>
      <c r="F969" s="374">
        <v>50</v>
      </c>
    </row>
    <row r="970" spans="1:6" x14ac:dyDescent="0.2">
      <c r="A970" s="351" t="s">
        <v>2708</v>
      </c>
      <c r="B970" s="351">
        <v>2</v>
      </c>
      <c r="C970" s="266">
        <v>6.1938680706100958E-2</v>
      </c>
      <c r="D970" s="374">
        <v>1.9903</v>
      </c>
      <c r="E970" s="374">
        <v>0</v>
      </c>
      <c r="F970" s="374">
        <v>50</v>
      </c>
    </row>
    <row r="971" spans="1:6" x14ac:dyDescent="0.2">
      <c r="A971" s="351" t="s">
        <v>180</v>
      </c>
      <c r="B971" s="351">
        <v>2</v>
      </c>
      <c r="C971" s="266">
        <v>6.1938680706100958E-2</v>
      </c>
      <c r="D971" s="374">
        <v>1.4511499999999999</v>
      </c>
      <c r="E971" s="374">
        <v>0</v>
      </c>
      <c r="F971" s="374">
        <v>50</v>
      </c>
    </row>
    <row r="972" spans="1:6" x14ac:dyDescent="0.2">
      <c r="A972" s="351" t="s">
        <v>3280</v>
      </c>
      <c r="B972" s="351">
        <v>2</v>
      </c>
      <c r="C972" s="266">
        <v>6.1938680706100958E-2</v>
      </c>
      <c r="D972" s="374">
        <v>2.8886500000000002</v>
      </c>
      <c r="E972" s="374">
        <v>0</v>
      </c>
      <c r="F972" s="374">
        <v>50</v>
      </c>
    </row>
    <row r="973" spans="1:6" x14ac:dyDescent="0.2">
      <c r="A973" s="351" t="s">
        <v>1788</v>
      </c>
      <c r="B973" s="351">
        <v>2</v>
      </c>
      <c r="C973" s="266">
        <v>6.1938680706100958E-2</v>
      </c>
      <c r="D973" s="374">
        <v>2.0473499999999998</v>
      </c>
      <c r="E973" s="374">
        <v>0</v>
      </c>
      <c r="F973" s="374">
        <v>50</v>
      </c>
    </row>
    <row r="974" spans="1:6" x14ac:dyDescent="0.2">
      <c r="A974" s="351" t="s">
        <v>840</v>
      </c>
      <c r="B974" s="351">
        <v>2</v>
      </c>
      <c r="C974" s="266">
        <v>6.1938680706100958E-2</v>
      </c>
      <c r="D974" s="374">
        <v>7.4371</v>
      </c>
      <c r="E974" s="374">
        <v>50</v>
      </c>
      <c r="F974" s="374">
        <v>50</v>
      </c>
    </row>
    <row r="975" spans="1:6" x14ac:dyDescent="0.2">
      <c r="A975" s="351" t="s">
        <v>5085</v>
      </c>
      <c r="B975" s="351">
        <v>2</v>
      </c>
      <c r="C975" s="266">
        <v>6.1938680706100958E-2</v>
      </c>
      <c r="D975" s="374">
        <v>2.4830999999999999</v>
      </c>
      <c r="E975" s="374">
        <v>0</v>
      </c>
      <c r="F975" s="374">
        <v>50</v>
      </c>
    </row>
    <row r="976" spans="1:6" x14ac:dyDescent="0.2">
      <c r="A976" s="351" t="s">
        <v>975</v>
      </c>
      <c r="B976" s="351">
        <v>2</v>
      </c>
      <c r="C976" s="266">
        <v>6.1938680706100958E-2</v>
      </c>
      <c r="D976" s="374">
        <v>7.0462999999999996</v>
      </c>
      <c r="E976" s="374">
        <v>50</v>
      </c>
      <c r="F976" s="374">
        <v>100</v>
      </c>
    </row>
    <row r="977" spans="1:6" x14ac:dyDescent="0.2">
      <c r="A977" s="351" t="s">
        <v>562</v>
      </c>
      <c r="B977" s="351">
        <v>2</v>
      </c>
      <c r="C977" s="266">
        <v>6.1938680706100958E-2</v>
      </c>
      <c r="D977" s="374">
        <v>0.45084999999999997</v>
      </c>
      <c r="E977" s="374">
        <v>0</v>
      </c>
      <c r="F977" s="374">
        <v>0</v>
      </c>
    </row>
    <row r="978" spans="1:6" x14ac:dyDescent="0.2">
      <c r="A978" s="351" t="s">
        <v>4060</v>
      </c>
      <c r="B978" s="351">
        <v>2</v>
      </c>
      <c r="C978" s="266">
        <v>6.1938680706100958E-2</v>
      </c>
      <c r="D978" s="374">
        <v>0.78425</v>
      </c>
      <c r="E978" s="374">
        <v>0</v>
      </c>
      <c r="F978" s="374">
        <v>0</v>
      </c>
    </row>
    <row r="979" spans="1:6" x14ac:dyDescent="0.2">
      <c r="A979" s="351" t="s">
        <v>4062</v>
      </c>
      <c r="B979" s="351">
        <v>2</v>
      </c>
      <c r="C979" s="266">
        <v>6.1938680706100958E-2</v>
      </c>
      <c r="D979" s="374">
        <v>7.1684000000000001</v>
      </c>
      <c r="E979" s="374">
        <v>50</v>
      </c>
      <c r="F979" s="374">
        <v>50</v>
      </c>
    </row>
    <row r="980" spans="1:6" x14ac:dyDescent="0.2">
      <c r="A980" s="351" t="s">
        <v>2253</v>
      </c>
      <c r="B980" s="351">
        <v>2</v>
      </c>
      <c r="C980" s="266">
        <v>6.1938680706100958E-2</v>
      </c>
      <c r="D980" s="374">
        <v>2.0717500000000002</v>
      </c>
      <c r="E980" s="374">
        <v>0</v>
      </c>
      <c r="F980" s="374">
        <v>50</v>
      </c>
    </row>
    <row r="981" spans="1:6" x14ac:dyDescent="0.2">
      <c r="A981" s="351" t="s">
        <v>1014</v>
      </c>
      <c r="B981" s="351">
        <v>2</v>
      </c>
      <c r="C981" s="266">
        <v>6.1938680706100958E-2</v>
      </c>
      <c r="D981" s="374">
        <v>3.0694499999999998</v>
      </c>
      <c r="E981" s="374">
        <v>0</v>
      </c>
      <c r="F981" s="374">
        <v>50</v>
      </c>
    </row>
    <row r="982" spans="1:6" x14ac:dyDescent="0.2">
      <c r="A982" s="351" t="s">
        <v>782</v>
      </c>
      <c r="B982" s="351">
        <v>2</v>
      </c>
      <c r="C982" s="266">
        <v>6.1938680706100958E-2</v>
      </c>
      <c r="D982" s="374">
        <v>2.1153</v>
      </c>
      <c r="E982" s="374">
        <v>0</v>
      </c>
      <c r="F982" s="374">
        <v>50</v>
      </c>
    </row>
    <row r="983" spans="1:6" x14ac:dyDescent="0.2">
      <c r="A983" s="351" t="s">
        <v>671</v>
      </c>
      <c r="B983" s="351">
        <v>2</v>
      </c>
      <c r="C983" s="266">
        <v>6.1938680706100958E-2</v>
      </c>
      <c r="D983" s="374">
        <v>2.1153</v>
      </c>
      <c r="E983" s="374">
        <v>0</v>
      </c>
      <c r="F983" s="374">
        <v>50</v>
      </c>
    </row>
    <row r="984" spans="1:6" x14ac:dyDescent="0.2">
      <c r="A984" s="351" t="s">
        <v>806</v>
      </c>
      <c r="B984" s="351">
        <v>2</v>
      </c>
      <c r="C984" s="266">
        <v>6.1938680706100958E-2</v>
      </c>
      <c r="D984" s="374">
        <v>9.18569999999999</v>
      </c>
      <c r="E984" s="374">
        <v>50</v>
      </c>
      <c r="F984" s="374">
        <v>50</v>
      </c>
    </row>
    <row r="985" spans="1:6" x14ac:dyDescent="0.2">
      <c r="A985" s="351" t="s">
        <v>712</v>
      </c>
      <c r="B985" s="351">
        <v>2</v>
      </c>
      <c r="C985" s="266">
        <v>6.1938680706100958E-2</v>
      </c>
      <c r="D985" s="374">
        <v>52.021900000000002</v>
      </c>
      <c r="E985" s="374">
        <v>100</v>
      </c>
      <c r="F985" s="374">
        <v>100</v>
      </c>
    </row>
    <row r="986" spans="1:6" x14ac:dyDescent="0.2">
      <c r="A986" s="351" t="s">
        <v>791</v>
      </c>
      <c r="B986" s="351">
        <v>2</v>
      </c>
      <c r="C986" s="266">
        <v>6.1938680706100958E-2</v>
      </c>
      <c r="D986" s="374">
        <v>3.7961499999999999</v>
      </c>
      <c r="E986" s="374">
        <v>0</v>
      </c>
      <c r="F986" s="374">
        <v>100</v>
      </c>
    </row>
    <row r="987" spans="1:6" x14ac:dyDescent="0.2">
      <c r="A987" s="351" t="s">
        <v>876</v>
      </c>
      <c r="B987" s="351">
        <v>2</v>
      </c>
      <c r="C987" s="266">
        <v>6.1938680706100958E-2</v>
      </c>
      <c r="D987" s="374">
        <v>1.9169499999999999</v>
      </c>
      <c r="E987" s="374">
        <v>0</v>
      </c>
      <c r="F987" s="374">
        <v>50</v>
      </c>
    </row>
    <row r="988" spans="1:6" x14ac:dyDescent="0.2">
      <c r="A988" s="351" t="s">
        <v>454</v>
      </c>
      <c r="B988" s="351">
        <v>2</v>
      </c>
      <c r="C988" s="266">
        <v>6.1938680706100958E-2</v>
      </c>
      <c r="D988" s="374">
        <v>1.4816499999999999</v>
      </c>
      <c r="E988" s="374">
        <v>0</v>
      </c>
      <c r="F988" s="374">
        <v>0</v>
      </c>
    </row>
    <row r="989" spans="1:6" x14ac:dyDescent="0.2">
      <c r="A989" s="351" t="s">
        <v>1976</v>
      </c>
      <c r="B989" s="351">
        <v>2</v>
      </c>
      <c r="C989" s="266">
        <v>6.1938680706100958E-2</v>
      </c>
      <c r="D989" s="374">
        <v>9.1851000000000003</v>
      </c>
      <c r="E989" s="374">
        <v>50</v>
      </c>
      <c r="F989" s="374">
        <v>50</v>
      </c>
    </row>
    <row r="990" spans="1:6" x14ac:dyDescent="0.2">
      <c r="A990" s="351" t="s">
        <v>8676</v>
      </c>
      <c r="B990" s="351">
        <v>2</v>
      </c>
      <c r="C990" s="266">
        <v>6.1938680706100958E-2</v>
      </c>
      <c r="D990" s="374">
        <v>0.89789999999999903</v>
      </c>
      <c r="E990" s="374">
        <v>0</v>
      </c>
      <c r="F990" s="374">
        <v>0</v>
      </c>
    </row>
    <row r="991" spans="1:6" x14ac:dyDescent="0.2">
      <c r="A991" s="351" t="s">
        <v>1724</v>
      </c>
      <c r="B991" s="351">
        <v>2</v>
      </c>
      <c r="C991" s="266">
        <v>6.1938680706100958E-2</v>
      </c>
      <c r="D991" s="374">
        <v>17.65155</v>
      </c>
      <c r="E991" s="374">
        <v>50</v>
      </c>
      <c r="F991" s="374">
        <v>100</v>
      </c>
    </row>
    <row r="992" spans="1:6" x14ac:dyDescent="0.2">
      <c r="A992" s="351" t="s">
        <v>1087</v>
      </c>
      <c r="B992" s="351">
        <v>2</v>
      </c>
      <c r="C992" s="266">
        <v>6.1938680706100958E-2</v>
      </c>
      <c r="D992" s="374">
        <v>2.6597</v>
      </c>
      <c r="E992" s="374">
        <v>0</v>
      </c>
      <c r="F992" s="374">
        <v>50</v>
      </c>
    </row>
    <row r="993" spans="1:6" x14ac:dyDescent="0.2">
      <c r="A993" s="351" t="s">
        <v>4178</v>
      </c>
      <c r="B993" s="351">
        <v>2</v>
      </c>
      <c r="C993" s="266">
        <v>6.1938680706100958E-2</v>
      </c>
      <c r="D993" s="374">
        <v>2.8560500000000002</v>
      </c>
      <c r="E993" s="374">
        <v>0</v>
      </c>
      <c r="F993" s="374">
        <v>50</v>
      </c>
    </row>
    <row r="994" spans="1:6" x14ac:dyDescent="0.2">
      <c r="A994" s="351" t="s">
        <v>943</v>
      </c>
      <c r="B994" s="351">
        <v>2</v>
      </c>
      <c r="C994" s="266">
        <v>6.1938680706100958E-2</v>
      </c>
      <c r="D994" s="374">
        <v>2.1280000000000001</v>
      </c>
      <c r="E994" s="374">
        <v>0</v>
      </c>
      <c r="F994" s="374">
        <v>50</v>
      </c>
    </row>
    <row r="995" spans="1:6" x14ac:dyDescent="0.2">
      <c r="A995" s="351" t="s">
        <v>2803</v>
      </c>
      <c r="B995" s="351">
        <v>2</v>
      </c>
      <c r="C995" s="266">
        <v>6.1938680706100958E-2</v>
      </c>
      <c r="D995" s="374">
        <v>0.70579999999999998</v>
      </c>
      <c r="E995" s="374">
        <v>0</v>
      </c>
      <c r="F995" s="374">
        <v>0</v>
      </c>
    </row>
    <row r="996" spans="1:6" x14ac:dyDescent="0.2">
      <c r="A996" s="351" t="s">
        <v>2810</v>
      </c>
      <c r="B996" s="351">
        <v>2</v>
      </c>
      <c r="C996" s="266">
        <v>6.1938680706100958E-2</v>
      </c>
      <c r="D996" s="374">
        <v>0.64900000000000002</v>
      </c>
      <c r="E996" s="374">
        <v>0</v>
      </c>
      <c r="F996" s="374">
        <v>0</v>
      </c>
    </row>
    <row r="997" spans="1:6" x14ac:dyDescent="0.2">
      <c r="A997" s="351" t="s">
        <v>8180</v>
      </c>
      <c r="B997" s="351">
        <v>2</v>
      </c>
      <c r="C997" s="266">
        <v>6.1938680706100958E-2</v>
      </c>
      <c r="D997" s="374">
        <v>4.7855499999999997</v>
      </c>
      <c r="E997" s="374">
        <v>0</v>
      </c>
      <c r="F997" s="374">
        <v>100</v>
      </c>
    </row>
    <row r="998" spans="1:6" x14ac:dyDescent="0.2">
      <c r="A998" s="351" t="s">
        <v>6155</v>
      </c>
      <c r="B998" s="351">
        <v>2</v>
      </c>
      <c r="C998" s="266">
        <v>6.1938680706100958E-2</v>
      </c>
      <c r="D998" s="374">
        <v>0.53259999999999996</v>
      </c>
      <c r="E998" s="374">
        <v>0</v>
      </c>
      <c r="F998" s="374">
        <v>0</v>
      </c>
    </row>
    <row r="999" spans="1:6" x14ac:dyDescent="0.2">
      <c r="A999" s="351" t="s">
        <v>1062</v>
      </c>
      <c r="B999" s="351">
        <v>2</v>
      </c>
      <c r="C999" s="266">
        <v>6.1938680706100958E-2</v>
      </c>
      <c r="D999" s="374">
        <v>0.95474999999999999</v>
      </c>
      <c r="E999" s="374">
        <v>0</v>
      </c>
      <c r="F999" s="374">
        <v>0</v>
      </c>
    </row>
    <row r="1000" spans="1:6" x14ac:dyDescent="0.2">
      <c r="A1000" s="351" t="s">
        <v>1502</v>
      </c>
      <c r="B1000" s="351">
        <v>2</v>
      </c>
      <c r="C1000" s="266">
        <v>6.1938680706100958E-2</v>
      </c>
      <c r="D1000" s="374">
        <v>9.7088999999999999</v>
      </c>
      <c r="E1000" s="374">
        <v>50</v>
      </c>
      <c r="F1000" s="374">
        <v>50</v>
      </c>
    </row>
    <row r="1001" spans="1:6" x14ac:dyDescent="0.2">
      <c r="A1001" s="351" t="s">
        <v>1466</v>
      </c>
      <c r="B1001" s="351">
        <v>2</v>
      </c>
      <c r="C1001" s="266">
        <v>6.1938680706100958E-2</v>
      </c>
      <c r="D1001" s="374">
        <v>3.78715</v>
      </c>
      <c r="E1001" s="374">
        <v>0</v>
      </c>
      <c r="F1001" s="374">
        <v>50</v>
      </c>
    </row>
    <row r="1002" spans="1:6" x14ac:dyDescent="0.2">
      <c r="A1002" s="351" t="s">
        <v>3886</v>
      </c>
      <c r="B1002" s="351">
        <v>2</v>
      </c>
      <c r="C1002" s="266">
        <v>6.1938680706100958E-2</v>
      </c>
      <c r="D1002" s="374">
        <v>0.29780000000000001</v>
      </c>
      <c r="E1002" s="374">
        <v>0</v>
      </c>
      <c r="F1002" s="374">
        <v>0</v>
      </c>
    </row>
    <row r="1003" spans="1:6" x14ac:dyDescent="0.2">
      <c r="A1003" s="351" t="s">
        <v>2190</v>
      </c>
      <c r="B1003" s="351">
        <v>2</v>
      </c>
      <c r="C1003" s="266">
        <v>6.1938680706100958E-2</v>
      </c>
      <c r="D1003" s="374">
        <v>3.3658000000000001</v>
      </c>
      <c r="E1003" s="374">
        <v>0</v>
      </c>
      <c r="F1003" s="374">
        <v>50</v>
      </c>
    </row>
    <row r="1004" spans="1:6" x14ac:dyDescent="0.2">
      <c r="A1004" s="351" t="s">
        <v>420</v>
      </c>
      <c r="B1004" s="351">
        <v>2</v>
      </c>
      <c r="C1004" s="266">
        <v>6.1938680706100958E-2</v>
      </c>
      <c r="D1004" s="374">
        <v>48.8857</v>
      </c>
      <c r="E1004" s="374">
        <v>100</v>
      </c>
      <c r="F1004" s="374">
        <v>100</v>
      </c>
    </row>
    <row r="1005" spans="1:6" x14ac:dyDescent="0.2">
      <c r="A1005" s="351" t="s">
        <v>6197</v>
      </c>
      <c r="B1005" s="351">
        <v>2</v>
      </c>
      <c r="C1005" s="266">
        <v>6.1938680706100958E-2</v>
      </c>
      <c r="D1005" s="374">
        <v>0.83860000000000001</v>
      </c>
      <c r="E1005" s="374">
        <v>0</v>
      </c>
      <c r="F1005" s="374">
        <v>0</v>
      </c>
    </row>
    <row r="1006" spans="1:6" x14ac:dyDescent="0.2">
      <c r="A1006" s="351" t="s">
        <v>7041</v>
      </c>
      <c r="B1006" s="351">
        <v>2</v>
      </c>
      <c r="C1006" s="266">
        <v>6.1938680706100958E-2</v>
      </c>
      <c r="D1006" s="374">
        <v>2.6564999999999999</v>
      </c>
      <c r="E1006" s="374">
        <v>0</v>
      </c>
      <c r="F1006" s="374">
        <v>50</v>
      </c>
    </row>
    <row r="1007" spans="1:6" x14ac:dyDescent="0.2">
      <c r="A1007" s="351" t="s">
        <v>737</v>
      </c>
      <c r="B1007" s="351">
        <v>2</v>
      </c>
      <c r="C1007" s="266">
        <v>6.1938680706100958E-2</v>
      </c>
      <c r="D1007" s="374">
        <v>3.3524500000000002</v>
      </c>
      <c r="E1007" s="374">
        <v>0</v>
      </c>
      <c r="F1007" s="374">
        <v>100</v>
      </c>
    </row>
    <row r="1008" spans="1:6" x14ac:dyDescent="0.2">
      <c r="A1008" s="351" t="s">
        <v>5056</v>
      </c>
      <c r="B1008" s="351">
        <v>2</v>
      </c>
      <c r="C1008" s="266">
        <v>6.1938680706100958E-2</v>
      </c>
      <c r="D1008" s="374">
        <v>1.5370999999999999</v>
      </c>
      <c r="E1008" s="374">
        <v>0</v>
      </c>
      <c r="F1008" s="374">
        <v>50</v>
      </c>
    </row>
    <row r="1009" spans="1:6" x14ac:dyDescent="0.2">
      <c r="A1009" s="351" t="s">
        <v>5043</v>
      </c>
      <c r="B1009" s="351">
        <v>2</v>
      </c>
      <c r="C1009" s="266">
        <v>6.1938680706100958E-2</v>
      </c>
      <c r="D1009" s="374">
        <v>7.1381500000000004</v>
      </c>
      <c r="E1009" s="374">
        <v>50</v>
      </c>
      <c r="F1009" s="374">
        <v>50</v>
      </c>
    </row>
    <row r="1010" spans="1:6" x14ac:dyDescent="0.2">
      <c r="A1010" s="351" t="s">
        <v>3299</v>
      </c>
      <c r="B1010" s="351">
        <v>2</v>
      </c>
      <c r="C1010" s="266">
        <v>6.1938680706100958E-2</v>
      </c>
      <c r="D1010" s="374">
        <v>3.68025</v>
      </c>
      <c r="E1010" s="374">
        <v>0</v>
      </c>
      <c r="F1010" s="374">
        <v>50</v>
      </c>
    </row>
    <row r="1011" spans="1:6" x14ac:dyDescent="0.2">
      <c r="A1011" s="351" t="s">
        <v>2127</v>
      </c>
      <c r="B1011" s="351">
        <v>2</v>
      </c>
      <c r="C1011" s="266">
        <v>6.1938680706100958E-2</v>
      </c>
      <c r="D1011" s="374">
        <v>1.7165999999999999</v>
      </c>
      <c r="E1011" s="374">
        <v>0</v>
      </c>
      <c r="F1011" s="374">
        <v>0</v>
      </c>
    </row>
    <row r="1012" spans="1:6" x14ac:dyDescent="0.2">
      <c r="A1012" s="351" t="s">
        <v>618</v>
      </c>
      <c r="B1012" s="351">
        <v>2</v>
      </c>
      <c r="C1012" s="266">
        <v>6.1938680706100958E-2</v>
      </c>
      <c r="D1012" s="374">
        <v>3.1161500000000002</v>
      </c>
      <c r="E1012" s="374">
        <v>0</v>
      </c>
      <c r="F1012" s="374">
        <v>50</v>
      </c>
    </row>
    <row r="1013" spans="1:6" x14ac:dyDescent="0.2">
      <c r="A1013" s="351" t="s">
        <v>637</v>
      </c>
      <c r="B1013" s="351">
        <v>2</v>
      </c>
      <c r="C1013" s="266">
        <v>6.1938680706100958E-2</v>
      </c>
      <c r="D1013" s="374">
        <v>12.38935</v>
      </c>
      <c r="E1013" s="374">
        <v>100</v>
      </c>
      <c r="F1013" s="374">
        <v>100</v>
      </c>
    </row>
    <row r="1014" spans="1:6" x14ac:dyDescent="0.2">
      <c r="A1014" s="351" t="s">
        <v>788</v>
      </c>
      <c r="B1014" s="351">
        <v>2</v>
      </c>
      <c r="C1014" s="266">
        <v>6.1938680706100958E-2</v>
      </c>
      <c r="D1014" s="374">
        <v>0.50405</v>
      </c>
      <c r="E1014" s="374">
        <v>0</v>
      </c>
      <c r="F1014" s="374">
        <v>0</v>
      </c>
    </row>
    <row r="1015" spans="1:6" x14ac:dyDescent="0.2">
      <c r="A1015" s="351" t="s">
        <v>936</v>
      </c>
      <c r="B1015" s="351">
        <v>2</v>
      </c>
      <c r="C1015" s="266">
        <v>6.1938680706100958E-2</v>
      </c>
      <c r="D1015" s="374">
        <v>0.80810000000000004</v>
      </c>
      <c r="E1015" s="374">
        <v>0</v>
      </c>
      <c r="F1015" s="374">
        <v>0</v>
      </c>
    </row>
    <row r="1016" spans="1:6" x14ac:dyDescent="0.2">
      <c r="A1016" s="351" t="s">
        <v>887</v>
      </c>
      <c r="B1016" s="351">
        <v>2</v>
      </c>
      <c r="C1016" s="266">
        <v>6.1938680706100958E-2</v>
      </c>
      <c r="D1016" s="374">
        <v>2.6380499999999998</v>
      </c>
      <c r="E1016" s="374">
        <v>0</v>
      </c>
      <c r="F1016" s="374">
        <v>50</v>
      </c>
    </row>
    <row r="1017" spans="1:6" x14ac:dyDescent="0.2">
      <c r="A1017" s="351" t="s">
        <v>5091</v>
      </c>
      <c r="B1017" s="351">
        <v>2</v>
      </c>
      <c r="C1017" s="266">
        <v>6.1938680706100958E-2</v>
      </c>
      <c r="D1017" s="374">
        <v>3.3281000000000001</v>
      </c>
      <c r="E1017" s="374">
        <v>0</v>
      </c>
      <c r="F1017" s="374">
        <v>50</v>
      </c>
    </row>
    <row r="1018" spans="1:6" x14ac:dyDescent="0.2">
      <c r="A1018" s="351" t="s">
        <v>178</v>
      </c>
      <c r="B1018" s="351">
        <v>2</v>
      </c>
      <c r="C1018" s="266">
        <v>6.1938680706100958E-2</v>
      </c>
      <c r="D1018" s="374">
        <v>8.8551000000000002</v>
      </c>
      <c r="E1018" s="374">
        <v>50</v>
      </c>
      <c r="F1018" s="374">
        <v>50</v>
      </c>
    </row>
    <row r="1019" spans="1:6" x14ac:dyDescent="0.2">
      <c r="A1019" s="351" t="s">
        <v>4035</v>
      </c>
      <c r="B1019" s="351">
        <v>2</v>
      </c>
      <c r="C1019" s="266">
        <v>6.1938680706100958E-2</v>
      </c>
      <c r="D1019" s="374">
        <v>1.7054</v>
      </c>
      <c r="E1019" s="374">
        <v>0</v>
      </c>
      <c r="F1019" s="374">
        <v>50</v>
      </c>
    </row>
    <row r="1020" spans="1:6" x14ac:dyDescent="0.2">
      <c r="A1020" s="351" t="s">
        <v>1268</v>
      </c>
      <c r="B1020" s="351">
        <v>2</v>
      </c>
      <c r="C1020" s="266">
        <v>6.1938680706100958E-2</v>
      </c>
      <c r="D1020" s="374">
        <v>2.1153</v>
      </c>
      <c r="E1020" s="374">
        <v>0</v>
      </c>
      <c r="F1020" s="374">
        <v>50</v>
      </c>
    </row>
    <row r="1021" spans="1:6" x14ac:dyDescent="0.2">
      <c r="A1021" s="351" t="s">
        <v>3317</v>
      </c>
      <c r="B1021" s="351">
        <v>2</v>
      </c>
      <c r="C1021" s="266">
        <v>6.1938680706100958E-2</v>
      </c>
      <c r="D1021" s="374">
        <v>0.63044999999999995</v>
      </c>
      <c r="E1021" s="374">
        <v>0</v>
      </c>
      <c r="F1021" s="374">
        <v>0</v>
      </c>
    </row>
    <row r="1022" spans="1:6" x14ac:dyDescent="0.2">
      <c r="A1022" s="351" t="s">
        <v>940</v>
      </c>
      <c r="B1022" s="351">
        <v>2</v>
      </c>
      <c r="C1022" s="266">
        <v>6.1938680706100958E-2</v>
      </c>
      <c r="D1022" s="374">
        <v>1.31965</v>
      </c>
      <c r="E1022" s="374">
        <v>0</v>
      </c>
      <c r="F1022" s="374">
        <v>0</v>
      </c>
    </row>
    <row r="1023" spans="1:6" x14ac:dyDescent="0.2">
      <c r="A1023" s="351" t="s">
        <v>275</v>
      </c>
      <c r="B1023" s="351">
        <v>2</v>
      </c>
      <c r="C1023" s="266">
        <v>6.1938680706100958E-2</v>
      </c>
      <c r="D1023" s="374">
        <v>6.5940000000000003</v>
      </c>
      <c r="E1023" s="374">
        <v>50</v>
      </c>
      <c r="F1023" s="374">
        <v>50</v>
      </c>
    </row>
    <row r="1024" spans="1:6" x14ac:dyDescent="0.2">
      <c r="A1024" s="351" t="s">
        <v>1315</v>
      </c>
      <c r="B1024" s="351">
        <v>2</v>
      </c>
      <c r="C1024" s="266">
        <v>6.1938680706100958E-2</v>
      </c>
      <c r="D1024" s="374">
        <v>2.5802</v>
      </c>
      <c r="E1024" s="374">
        <v>0</v>
      </c>
      <c r="F1024" s="374">
        <v>50</v>
      </c>
    </row>
    <row r="1025" spans="1:6" x14ac:dyDescent="0.2">
      <c r="A1025" s="351" t="s">
        <v>956</v>
      </c>
      <c r="B1025" s="351">
        <v>2</v>
      </c>
      <c r="C1025" s="266">
        <v>6.1938680706100958E-2</v>
      </c>
      <c r="D1025" s="374">
        <v>0.82894999999999996</v>
      </c>
      <c r="E1025" s="374">
        <v>0</v>
      </c>
      <c r="F1025" s="374">
        <v>0</v>
      </c>
    </row>
    <row r="1026" spans="1:6" x14ac:dyDescent="0.2">
      <c r="A1026" s="351" t="s">
        <v>2359</v>
      </c>
      <c r="B1026" s="351">
        <v>2</v>
      </c>
      <c r="C1026" s="266">
        <v>6.1938680706100958E-2</v>
      </c>
      <c r="D1026" s="374">
        <v>6.6778000000000004</v>
      </c>
      <c r="E1026" s="374">
        <v>50</v>
      </c>
      <c r="F1026" s="374">
        <v>100</v>
      </c>
    </row>
    <row r="1027" spans="1:6" x14ac:dyDescent="0.2">
      <c r="A1027" s="351" t="s">
        <v>5057</v>
      </c>
      <c r="B1027" s="351">
        <v>2</v>
      </c>
      <c r="C1027" s="266">
        <v>6.1938680706100958E-2</v>
      </c>
      <c r="D1027" s="374">
        <v>9.5748999999999995</v>
      </c>
      <c r="E1027" s="374">
        <v>50</v>
      </c>
      <c r="F1027" s="374">
        <v>100</v>
      </c>
    </row>
    <row r="1028" spans="1:6" x14ac:dyDescent="0.2">
      <c r="A1028" s="351" t="s">
        <v>1173</v>
      </c>
      <c r="B1028" s="351">
        <v>2</v>
      </c>
      <c r="C1028" s="266">
        <v>6.1938680706100958E-2</v>
      </c>
      <c r="D1028" s="374">
        <v>1.4564999999999999</v>
      </c>
      <c r="E1028" s="374">
        <v>0</v>
      </c>
      <c r="F1028" s="374">
        <v>0</v>
      </c>
    </row>
    <row r="1029" spans="1:6" x14ac:dyDescent="0.2">
      <c r="A1029" s="351" t="s">
        <v>2732</v>
      </c>
      <c r="B1029" s="351">
        <v>2</v>
      </c>
      <c r="C1029" s="266">
        <v>6.1938680706100958E-2</v>
      </c>
      <c r="D1029" s="374">
        <v>0.97755000000000003</v>
      </c>
      <c r="E1029" s="374">
        <v>0</v>
      </c>
      <c r="F1029" s="374">
        <v>0</v>
      </c>
    </row>
    <row r="1030" spans="1:6" x14ac:dyDescent="0.2">
      <c r="A1030" s="351" t="s">
        <v>3144</v>
      </c>
      <c r="B1030" s="351">
        <v>2</v>
      </c>
      <c r="C1030" s="266">
        <v>6.1938680706100958E-2</v>
      </c>
      <c r="D1030" s="374">
        <v>0.32884999999999998</v>
      </c>
      <c r="E1030" s="374">
        <v>0</v>
      </c>
      <c r="F1030" s="374">
        <v>0</v>
      </c>
    </row>
    <row r="1031" spans="1:6" x14ac:dyDescent="0.2">
      <c r="A1031" s="351" t="s">
        <v>330</v>
      </c>
      <c r="B1031" s="351">
        <v>2</v>
      </c>
      <c r="C1031" s="266">
        <v>6.1938680706100958E-2</v>
      </c>
      <c r="D1031" s="374">
        <v>6.1411999999999898</v>
      </c>
      <c r="E1031" s="374">
        <v>50</v>
      </c>
      <c r="F1031" s="374">
        <v>100</v>
      </c>
    </row>
    <row r="1032" spans="1:6" x14ac:dyDescent="0.2">
      <c r="A1032" s="351" t="s">
        <v>984</v>
      </c>
      <c r="B1032" s="351">
        <v>2</v>
      </c>
      <c r="C1032" s="266">
        <v>6.1938680706100958E-2</v>
      </c>
      <c r="D1032" s="374">
        <v>2.1153</v>
      </c>
      <c r="E1032" s="374">
        <v>0</v>
      </c>
      <c r="F1032" s="374">
        <v>50</v>
      </c>
    </row>
    <row r="1033" spans="1:6" x14ac:dyDescent="0.2">
      <c r="A1033" s="351" t="s">
        <v>2613</v>
      </c>
      <c r="B1033" s="351">
        <v>2</v>
      </c>
      <c r="C1033" s="266">
        <v>6.1938680706100958E-2</v>
      </c>
      <c r="D1033" s="374">
        <v>7.9540499999999996</v>
      </c>
      <c r="E1033" s="374">
        <v>50</v>
      </c>
      <c r="F1033" s="374">
        <v>50</v>
      </c>
    </row>
    <row r="1034" spans="1:6" x14ac:dyDescent="0.2">
      <c r="A1034" s="351" t="s">
        <v>7068</v>
      </c>
      <c r="B1034" s="351">
        <v>2</v>
      </c>
      <c r="C1034" s="266">
        <v>6.1938680706100958E-2</v>
      </c>
      <c r="D1034" s="374">
        <v>0.63044999999999995</v>
      </c>
      <c r="E1034" s="374">
        <v>0</v>
      </c>
      <c r="F1034" s="374">
        <v>0</v>
      </c>
    </row>
    <row r="1035" spans="1:6" x14ac:dyDescent="0.2">
      <c r="A1035" s="351" t="s">
        <v>3301</v>
      </c>
      <c r="B1035" s="351">
        <v>2</v>
      </c>
      <c r="C1035" s="266">
        <v>6.1938680706100958E-2</v>
      </c>
      <c r="D1035" s="374">
        <v>4.5839499999999997</v>
      </c>
      <c r="E1035" s="374">
        <v>50</v>
      </c>
      <c r="F1035" s="374">
        <v>50</v>
      </c>
    </row>
    <row r="1036" spans="1:6" x14ac:dyDescent="0.2">
      <c r="A1036" s="351" t="s">
        <v>282</v>
      </c>
      <c r="B1036" s="351">
        <v>2</v>
      </c>
      <c r="C1036" s="266">
        <v>6.1938680706100958E-2</v>
      </c>
      <c r="D1036" s="374">
        <v>0.4622</v>
      </c>
      <c r="E1036" s="374">
        <v>0</v>
      </c>
      <c r="F1036" s="374">
        <v>0</v>
      </c>
    </row>
    <row r="1037" spans="1:6" x14ac:dyDescent="0.2">
      <c r="A1037" s="351" t="s">
        <v>157</v>
      </c>
      <c r="B1037" s="351">
        <v>2</v>
      </c>
      <c r="C1037" s="266">
        <v>6.1938680706100958E-2</v>
      </c>
      <c r="D1037" s="374">
        <v>8.1849000000000007</v>
      </c>
      <c r="E1037" s="374">
        <v>50</v>
      </c>
      <c r="F1037" s="374">
        <v>50</v>
      </c>
    </row>
    <row r="1038" spans="1:6" x14ac:dyDescent="0.2">
      <c r="A1038" s="351" t="s">
        <v>702</v>
      </c>
      <c r="B1038" s="351">
        <v>2</v>
      </c>
      <c r="C1038" s="266">
        <v>6.1938680706100958E-2</v>
      </c>
      <c r="D1038" s="374">
        <v>0.43774999999999997</v>
      </c>
      <c r="E1038" s="374">
        <v>0</v>
      </c>
      <c r="F1038" s="374">
        <v>0</v>
      </c>
    </row>
    <row r="1039" spans="1:6" x14ac:dyDescent="0.2">
      <c r="A1039" s="351" t="s">
        <v>1024</v>
      </c>
      <c r="B1039" s="351">
        <v>2</v>
      </c>
      <c r="C1039" s="266">
        <v>6.1938680706100958E-2</v>
      </c>
      <c r="D1039" s="374">
        <v>1.8533500000000001</v>
      </c>
      <c r="E1039" s="374">
        <v>0</v>
      </c>
      <c r="F1039" s="374">
        <v>50</v>
      </c>
    </row>
    <row r="1040" spans="1:6" x14ac:dyDescent="0.2">
      <c r="A1040" s="351" t="s">
        <v>796</v>
      </c>
      <c r="B1040" s="351">
        <v>2</v>
      </c>
      <c r="C1040" s="266">
        <v>6.1938680706100958E-2</v>
      </c>
      <c r="D1040" s="374">
        <v>4.3345500000000001</v>
      </c>
      <c r="E1040" s="374">
        <v>0</v>
      </c>
      <c r="F1040" s="374">
        <v>50</v>
      </c>
    </row>
    <row r="1041" spans="1:6" x14ac:dyDescent="0.2">
      <c r="A1041" s="351" t="s">
        <v>989</v>
      </c>
      <c r="B1041" s="351">
        <v>2</v>
      </c>
      <c r="C1041" s="266">
        <v>6.1938680706100958E-2</v>
      </c>
      <c r="D1041" s="374">
        <v>2.1153</v>
      </c>
      <c r="E1041" s="374">
        <v>0</v>
      </c>
      <c r="F1041" s="374">
        <v>50</v>
      </c>
    </row>
    <row r="1042" spans="1:6" x14ac:dyDescent="0.2">
      <c r="A1042" s="351" t="s">
        <v>857</v>
      </c>
      <c r="B1042" s="351">
        <v>2</v>
      </c>
      <c r="C1042" s="266">
        <v>6.1938680706100958E-2</v>
      </c>
      <c r="D1042" s="374">
        <v>0.75124999999999997</v>
      </c>
      <c r="E1042" s="374">
        <v>0</v>
      </c>
      <c r="F1042" s="374">
        <v>0</v>
      </c>
    </row>
    <row r="1043" spans="1:6" x14ac:dyDescent="0.2">
      <c r="A1043" s="351" t="s">
        <v>1204</v>
      </c>
      <c r="B1043" s="351">
        <v>2</v>
      </c>
      <c r="C1043" s="266">
        <v>6.1938680706100958E-2</v>
      </c>
      <c r="D1043" s="374">
        <v>3.3687</v>
      </c>
      <c r="E1043" s="374">
        <v>0</v>
      </c>
      <c r="F1043" s="374">
        <v>100</v>
      </c>
    </row>
    <row r="1044" spans="1:6" x14ac:dyDescent="0.2">
      <c r="A1044" s="351" t="s">
        <v>7171</v>
      </c>
      <c r="B1044" s="351">
        <v>2</v>
      </c>
      <c r="C1044" s="266">
        <v>6.1938680706100958E-2</v>
      </c>
      <c r="D1044" s="374">
        <v>12.752700000000001</v>
      </c>
      <c r="E1044" s="374">
        <v>100</v>
      </c>
      <c r="F1044" s="374">
        <v>100</v>
      </c>
    </row>
    <row r="1045" spans="1:6" x14ac:dyDescent="0.2">
      <c r="A1045" s="351" t="s">
        <v>5058</v>
      </c>
      <c r="B1045" s="351">
        <v>2</v>
      </c>
      <c r="C1045" s="266">
        <v>6.1938680706100958E-2</v>
      </c>
      <c r="D1045" s="374">
        <v>2.5802</v>
      </c>
      <c r="E1045" s="374">
        <v>0</v>
      </c>
      <c r="F1045" s="374">
        <v>50</v>
      </c>
    </row>
    <row r="1046" spans="1:6" x14ac:dyDescent="0.2">
      <c r="A1046" s="351" t="s">
        <v>5044</v>
      </c>
      <c r="B1046" s="351">
        <v>2</v>
      </c>
      <c r="C1046" s="266">
        <v>6.1938680706100958E-2</v>
      </c>
      <c r="D1046" s="374">
        <v>1.6904999999999999</v>
      </c>
      <c r="E1046" s="374">
        <v>0</v>
      </c>
      <c r="F1046" s="374">
        <v>50</v>
      </c>
    </row>
    <row r="1047" spans="1:6" x14ac:dyDescent="0.2">
      <c r="A1047" s="351" t="s">
        <v>2364</v>
      </c>
      <c r="B1047" s="351">
        <v>2</v>
      </c>
      <c r="C1047" s="266">
        <v>6.1938680706100958E-2</v>
      </c>
      <c r="D1047" s="374">
        <v>0.90249999999999997</v>
      </c>
      <c r="E1047" s="374">
        <v>0</v>
      </c>
      <c r="F1047" s="374">
        <v>0</v>
      </c>
    </row>
    <row r="1048" spans="1:6" x14ac:dyDescent="0.2">
      <c r="A1048" s="351" t="s">
        <v>458</v>
      </c>
      <c r="B1048" s="351">
        <v>2</v>
      </c>
      <c r="C1048" s="266">
        <v>6.1938680706100958E-2</v>
      </c>
      <c r="D1048" s="374">
        <v>1.5162500000000001</v>
      </c>
      <c r="E1048" s="374">
        <v>0</v>
      </c>
      <c r="F1048" s="374">
        <v>50</v>
      </c>
    </row>
    <row r="1049" spans="1:6" x14ac:dyDescent="0.2">
      <c r="A1049" s="351" t="s">
        <v>2716</v>
      </c>
      <c r="B1049" s="351">
        <v>2</v>
      </c>
      <c r="C1049" s="266">
        <v>6.1938680706100958E-2</v>
      </c>
      <c r="D1049" s="374">
        <v>2.1515</v>
      </c>
      <c r="E1049" s="374">
        <v>0</v>
      </c>
      <c r="F1049" s="374">
        <v>50</v>
      </c>
    </row>
    <row r="1050" spans="1:6" x14ac:dyDescent="0.2">
      <c r="A1050" s="351" t="s">
        <v>241</v>
      </c>
      <c r="B1050" s="351">
        <v>2</v>
      </c>
      <c r="C1050" s="266">
        <v>6.1938680706100958E-2</v>
      </c>
      <c r="D1050" s="374">
        <v>0.90249999999999997</v>
      </c>
      <c r="E1050" s="374">
        <v>0</v>
      </c>
      <c r="F1050" s="374">
        <v>0</v>
      </c>
    </row>
    <row r="1051" spans="1:6" x14ac:dyDescent="0.2">
      <c r="A1051" s="351" t="s">
        <v>2526</v>
      </c>
      <c r="B1051" s="351">
        <v>2</v>
      </c>
      <c r="C1051" s="266">
        <v>6.1938680706100958E-2</v>
      </c>
      <c r="D1051" s="374">
        <v>0.90249999999999997</v>
      </c>
      <c r="E1051" s="374">
        <v>0</v>
      </c>
      <c r="F1051" s="374">
        <v>0</v>
      </c>
    </row>
    <row r="1052" spans="1:6" x14ac:dyDescent="0.2">
      <c r="A1052" s="351" t="s">
        <v>1568</v>
      </c>
      <c r="B1052" s="351">
        <v>2</v>
      </c>
      <c r="C1052" s="266">
        <v>6.1938680706100958E-2</v>
      </c>
      <c r="D1052" s="374">
        <v>2.1153</v>
      </c>
      <c r="E1052" s="374">
        <v>0</v>
      </c>
      <c r="F1052" s="374">
        <v>50</v>
      </c>
    </row>
    <row r="1053" spans="1:6" x14ac:dyDescent="0.2">
      <c r="A1053" s="351" t="s">
        <v>1890</v>
      </c>
      <c r="B1053" s="351">
        <v>2</v>
      </c>
      <c r="C1053" s="266">
        <v>6.1938680706100958E-2</v>
      </c>
      <c r="D1053" s="374">
        <v>2.1153</v>
      </c>
      <c r="E1053" s="374">
        <v>0</v>
      </c>
      <c r="F1053" s="374">
        <v>50</v>
      </c>
    </row>
    <row r="1054" spans="1:6" x14ac:dyDescent="0.2">
      <c r="A1054" s="351" t="s">
        <v>2205</v>
      </c>
      <c r="B1054" s="351">
        <v>2</v>
      </c>
      <c r="C1054" s="266">
        <v>6.1938680706100958E-2</v>
      </c>
      <c r="D1054" s="374">
        <v>7.2859499999999997</v>
      </c>
      <c r="E1054" s="374">
        <v>50</v>
      </c>
      <c r="F1054" s="374">
        <v>100</v>
      </c>
    </row>
    <row r="1055" spans="1:6" x14ac:dyDescent="0.2">
      <c r="A1055" s="351" t="s">
        <v>1849</v>
      </c>
      <c r="B1055" s="351">
        <v>2</v>
      </c>
      <c r="C1055" s="266">
        <v>6.1938680706100958E-2</v>
      </c>
      <c r="D1055" s="374">
        <v>18.253150000000002</v>
      </c>
      <c r="E1055" s="374">
        <v>50</v>
      </c>
      <c r="F1055" s="374">
        <v>50</v>
      </c>
    </row>
    <row r="1056" spans="1:6" x14ac:dyDescent="0.2">
      <c r="A1056" s="351" t="s">
        <v>4347</v>
      </c>
      <c r="B1056" s="351">
        <v>2</v>
      </c>
      <c r="C1056" s="266">
        <v>6.1938680706100958E-2</v>
      </c>
      <c r="D1056" s="374">
        <v>2.1153</v>
      </c>
      <c r="E1056" s="374">
        <v>0</v>
      </c>
      <c r="F1056" s="374">
        <v>50</v>
      </c>
    </row>
    <row r="1057" spans="1:6" x14ac:dyDescent="0.2">
      <c r="A1057" s="351" t="s">
        <v>5045</v>
      </c>
      <c r="B1057" s="351">
        <v>2</v>
      </c>
      <c r="C1057" s="266">
        <v>6.1938680706100958E-2</v>
      </c>
      <c r="D1057" s="374">
        <v>1.2017</v>
      </c>
      <c r="E1057" s="374">
        <v>0</v>
      </c>
      <c r="F1057" s="374">
        <v>50</v>
      </c>
    </row>
    <row r="1058" spans="1:6" x14ac:dyDescent="0.2">
      <c r="A1058" s="351" t="s">
        <v>1123</v>
      </c>
      <c r="B1058" s="351">
        <v>2</v>
      </c>
      <c r="C1058" s="266">
        <v>6.1938680706100958E-2</v>
      </c>
      <c r="D1058" s="374">
        <v>0.84345000000000003</v>
      </c>
      <c r="E1058" s="374">
        <v>0</v>
      </c>
      <c r="F1058" s="374">
        <v>0</v>
      </c>
    </row>
    <row r="1059" spans="1:6" x14ac:dyDescent="0.2">
      <c r="A1059" s="351" t="s">
        <v>259</v>
      </c>
      <c r="B1059" s="351">
        <v>2</v>
      </c>
      <c r="C1059" s="266">
        <v>6.1938680706100958E-2</v>
      </c>
      <c r="D1059" s="374">
        <v>0.78425</v>
      </c>
      <c r="E1059" s="374">
        <v>0</v>
      </c>
      <c r="F1059" s="374">
        <v>0</v>
      </c>
    </row>
    <row r="1060" spans="1:6" x14ac:dyDescent="0.2">
      <c r="A1060" s="351" t="s">
        <v>739</v>
      </c>
      <c r="B1060" s="351">
        <v>2</v>
      </c>
      <c r="C1060" s="266">
        <v>6.1938680706100958E-2</v>
      </c>
      <c r="D1060" s="374">
        <v>1.6787000000000001</v>
      </c>
      <c r="E1060" s="374">
        <v>0</v>
      </c>
      <c r="F1060" s="374">
        <v>50</v>
      </c>
    </row>
    <row r="1061" spans="1:6" x14ac:dyDescent="0.2">
      <c r="A1061" s="351" t="s">
        <v>6817</v>
      </c>
      <c r="B1061" s="351">
        <v>2</v>
      </c>
      <c r="C1061" s="266">
        <v>6.1938680706100958E-2</v>
      </c>
      <c r="D1061" s="374">
        <v>1.2073</v>
      </c>
      <c r="E1061" s="374">
        <v>0</v>
      </c>
      <c r="F1061" s="374">
        <v>0</v>
      </c>
    </row>
    <row r="1062" spans="1:6" x14ac:dyDescent="0.2">
      <c r="A1062" s="351" t="s">
        <v>4945</v>
      </c>
      <c r="B1062" s="351">
        <v>2</v>
      </c>
      <c r="C1062" s="266">
        <v>6.1938680706100958E-2</v>
      </c>
      <c r="D1062" s="374">
        <v>0.43175000000000002</v>
      </c>
      <c r="E1062" s="374">
        <v>0</v>
      </c>
      <c r="F1062" s="374">
        <v>0</v>
      </c>
    </row>
    <row r="1063" spans="1:6" x14ac:dyDescent="0.2">
      <c r="A1063" s="351" t="s">
        <v>2369</v>
      </c>
      <c r="B1063" s="351">
        <v>2</v>
      </c>
      <c r="C1063" s="266">
        <v>6.1938680706100958E-2</v>
      </c>
      <c r="D1063" s="374">
        <v>1.2663500000000001</v>
      </c>
      <c r="E1063" s="374">
        <v>0</v>
      </c>
      <c r="F1063" s="374">
        <v>0</v>
      </c>
    </row>
    <row r="1064" spans="1:6" x14ac:dyDescent="0.2">
      <c r="A1064" s="351" t="s">
        <v>2054</v>
      </c>
      <c r="B1064" s="351">
        <v>2</v>
      </c>
      <c r="C1064" s="266">
        <v>6.1938680706100958E-2</v>
      </c>
      <c r="D1064" s="374">
        <v>0</v>
      </c>
      <c r="E1064" s="374">
        <v>0</v>
      </c>
      <c r="F1064" s="374">
        <v>0</v>
      </c>
    </row>
    <row r="1065" spans="1:6" x14ac:dyDescent="0.2">
      <c r="A1065" s="351" t="s">
        <v>1329</v>
      </c>
      <c r="B1065" s="351">
        <v>2</v>
      </c>
      <c r="C1065" s="266">
        <v>6.1938680706100958E-2</v>
      </c>
      <c r="D1065" s="374">
        <v>1.3022499999999999</v>
      </c>
      <c r="E1065" s="374">
        <v>0</v>
      </c>
      <c r="F1065" s="374">
        <v>0</v>
      </c>
    </row>
    <row r="1066" spans="1:6" x14ac:dyDescent="0.2">
      <c r="A1066" s="351" t="s">
        <v>8505</v>
      </c>
      <c r="B1066" s="351">
        <v>2</v>
      </c>
      <c r="C1066" s="266">
        <v>6.1938680706100958E-2</v>
      </c>
      <c r="D1066" s="374">
        <v>1.18285</v>
      </c>
      <c r="E1066" s="374">
        <v>0</v>
      </c>
      <c r="F1066" s="374">
        <v>0</v>
      </c>
    </row>
    <row r="1067" spans="1:6" x14ac:dyDescent="0.2">
      <c r="A1067" s="351" t="s">
        <v>3289</v>
      </c>
      <c r="B1067" s="351">
        <v>2</v>
      </c>
      <c r="C1067" s="266">
        <v>6.1938680706100958E-2</v>
      </c>
      <c r="D1067" s="374">
        <v>1.5868500000000001</v>
      </c>
      <c r="E1067" s="374">
        <v>0</v>
      </c>
      <c r="F1067" s="374">
        <v>0</v>
      </c>
    </row>
    <row r="1068" spans="1:6" x14ac:dyDescent="0.2">
      <c r="A1068" s="351" t="s">
        <v>8934</v>
      </c>
      <c r="B1068" s="351">
        <v>2</v>
      </c>
      <c r="C1068" s="266">
        <v>6.1938680706100958E-2</v>
      </c>
      <c r="D1068" s="374">
        <v>0.96514999999999995</v>
      </c>
      <c r="E1068" s="374">
        <v>0</v>
      </c>
      <c r="F1068" s="374">
        <v>0</v>
      </c>
    </row>
    <row r="1069" spans="1:6" x14ac:dyDescent="0.2">
      <c r="A1069" s="351" t="s">
        <v>2276</v>
      </c>
      <c r="B1069" s="351">
        <v>2</v>
      </c>
      <c r="C1069" s="266">
        <v>6.1938680706100958E-2</v>
      </c>
      <c r="D1069" s="374">
        <v>1.2401500000000001</v>
      </c>
      <c r="E1069" s="374">
        <v>0</v>
      </c>
      <c r="F1069" s="374">
        <v>0</v>
      </c>
    </row>
    <row r="1070" spans="1:6" x14ac:dyDescent="0.2">
      <c r="A1070" s="351" t="s">
        <v>3171</v>
      </c>
      <c r="B1070" s="351">
        <v>2</v>
      </c>
      <c r="C1070" s="266">
        <v>6.1938680706100958E-2</v>
      </c>
      <c r="D1070" s="374">
        <v>8.0580499999999997</v>
      </c>
      <c r="E1070" s="374">
        <v>50</v>
      </c>
      <c r="F1070" s="374">
        <v>50</v>
      </c>
    </row>
    <row r="1071" spans="1:6" x14ac:dyDescent="0.2">
      <c r="A1071" s="351" t="s">
        <v>9353</v>
      </c>
      <c r="B1071" s="351">
        <v>2</v>
      </c>
      <c r="C1071" s="266">
        <v>6.1938680706100958E-2</v>
      </c>
      <c r="D1071" s="374">
        <v>1.6553</v>
      </c>
      <c r="E1071" s="374">
        <v>0</v>
      </c>
      <c r="F1071" s="374">
        <v>50</v>
      </c>
    </row>
    <row r="1072" spans="1:6" x14ac:dyDescent="0.2">
      <c r="A1072" s="351" t="s">
        <v>1672</v>
      </c>
      <c r="B1072" s="351">
        <v>2</v>
      </c>
      <c r="C1072" s="266">
        <v>6.1938680706100958E-2</v>
      </c>
      <c r="D1072" s="374">
        <v>2.5802</v>
      </c>
      <c r="E1072" s="374">
        <v>0</v>
      </c>
      <c r="F1072" s="374">
        <v>50</v>
      </c>
    </row>
    <row r="1073" spans="1:6" x14ac:dyDescent="0.2">
      <c r="A1073" s="351" t="s">
        <v>3326</v>
      </c>
      <c r="B1073" s="351">
        <v>2</v>
      </c>
      <c r="C1073" s="266">
        <v>6.1938680706100958E-2</v>
      </c>
      <c r="D1073" s="374">
        <v>4.2699499999999997</v>
      </c>
      <c r="E1073" s="374">
        <v>50</v>
      </c>
      <c r="F1073" s="374">
        <v>50</v>
      </c>
    </row>
    <row r="1074" spans="1:6" x14ac:dyDescent="0.2">
      <c r="A1074" s="351" t="s">
        <v>3977</v>
      </c>
      <c r="B1074" s="351">
        <v>2</v>
      </c>
      <c r="C1074" s="266">
        <v>6.1938680706100958E-2</v>
      </c>
      <c r="D1074" s="374">
        <v>0.51315</v>
      </c>
      <c r="E1074" s="374">
        <v>0</v>
      </c>
      <c r="F1074" s="374">
        <v>0</v>
      </c>
    </row>
    <row r="1075" spans="1:6" x14ac:dyDescent="0.2">
      <c r="A1075" s="351" t="s">
        <v>1398</v>
      </c>
      <c r="B1075" s="351">
        <v>2</v>
      </c>
      <c r="C1075" s="266">
        <v>6.1938680706100958E-2</v>
      </c>
      <c r="D1075" s="374">
        <v>1.2374000000000001</v>
      </c>
      <c r="E1075" s="374">
        <v>0</v>
      </c>
      <c r="F1075" s="374">
        <v>0</v>
      </c>
    </row>
    <row r="1076" spans="1:6" x14ac:dyDescent="0.2">
      <c r="A1076" s="351" t="s">
        <v>1625</v>
      </c>
      <c r="B1076" s="351">
        <v>2</v>
      </c>
      <c r="C1076" s="266">
        <v>6.1938680706100958E-2</v>
      </c>
      <c r="D1076" s="374">
        <v>5.5438999999999998</v>
      </c>
      <c r="E1076" s="374">
        <v>50</v>
      </c>
      <c r="F1076" s="374">
        <v>50</v>
      </c>
    </row>
    <row r="1077" spans="1:6" x14ac:dyDescent="0.2">
      <c r="A1077" s="351" t="s">
        <v>2139</v>
      </c>
      <c r="B1077" s="351">
        <v>2</v>
      </c>
      <c r="C1077" s="266">
        <v>6.1938680706100958E-2</v>
      </c>
      <c r="D1077" s="374">
        <v>0.82410000000000005</v>
      </c>
      <c r="E1077" s="374">
        <v>0</v>
      </c>
      <c r="F1077" s="374">
        <v>0</v>
      </c>
    </row>
    <row r="1078" spans="1:6" x14ac:dyDescent="0.2">
      <c r="A1078" s="351" t="s">
        <v>5060</v>
      </c>
      <c r="B1078" s="351">
        <v>2</v>
      </c>
      <c r="C1078" s="266">
        <v>6.1938680706100958E-2</v>
      </c>
      <c r="D1078" s="374">
        <v>0.56630000000000003</v>
      </c>
      <c r="E1078" s="374">
        <v>0</v>
      </c>
      <c r="F1078" s="374">
        <v>0</v>
      </c>
    </row>
    <row r="1079" spans="1:6" x14ac:dyDescent="0.2">
      <c r="A1079" s="351" t="s">
        <v>1997</v>
      </c>
      <c r="B1079" s="351">
        <v>2</v>
      </c>
      <c r="C1079" s="266">
        <v>6.1938680706100958E-2</v>
      </c>
      <c r="D1079" s="374">
        <v>48.8857</v>
      </c>
      <c r="E1079" s="374">
        <v>100</v>
      </c>
      <c r="F1079" s="374">
        <v>100</v>
      </c>
    </row>
    <row r="1080" spans="1:6" x14ac:dyDescent="0.2">
      <c r="A1080" s="351" t="s">
        <v>1851</v>
      </c>
      <c r="B1080" s="351">
        <v>2</v>
      </c>
      <c r="C1080" s="266">
        <v>6.1938680706100958E-2</v>
      </c>
      <c r="D1080" s="374">
        <v>0.38645000000000002</v>
      </c>
      <c r="E1080" s="374">
        <v>0</v>
      </c>
      <c r="F1080" s="374">
        <v>0</v>
      </c>
    </row>
    <row r="1081" spans="1:6" x14ac:dyDescent="0.2">
      <c r="A1081" s="351" t="s">
        <v>1645</v>
      </c>
      <c r="B1081" s="351">
        <v>2</v>
      </c>
      <c r="C1081" s="266">
        <v>6.1938680706100958E-2</v>
      </c>
      <c r="D1081" s="374">
        <v>1.7923500000000001</v>
      </c>
      <c r="E1081" s="374">
        <v>0</v>
      </c>
      <c r="F1081" s="374">
        <v>50</v>
      </c>
    </row>
    <row r="1082" spans="1:6" x14ac:dyDescent="0.2">
      <c r="A1082" s="351" t="s">
        <v>1129</v>
      </c>
      <c r="B1082" s="351">
        <v>2</v>
      </c>
      <c r="C1082" s="266">
        <v>6.1938680706100958E-2</v>
      </c>
      <c r="D1082" s="374">
        <v>0.49064999999999998</v>
      </c>
      <c r="E1082" s="374">
        <v>0</v>
      </c>
      <c r="F1082" s="374">
        <v>0</v>
      </c>
    </row>
    <row r="1083" spans="1:6" x14ac:dyDescent="0.2">
      <c r="A1083" s="351" t="s">
        <v>7149</v>
      </c>
      <c r="B1083" s="351">
        <v>2</v>
      </c>
      <c r="C1083" s="266">
        <v>6.1938680706100958E-2</v>
      </c>
      <c r="D1083" s="374">
        <v>2.1086499999999999</v>
      </c>
      <c r="E1083" s="374">
        <v>0</v>
      </c>
      <c r="F1083" s="374">
        <v>50</v>
      </c>
    </row>
    <row r="1084" spans="1:6" x14ac:dyDescent="0.2">
      <c r="A1084" s="351" t="s">
        <v>5095</v>
      </c>
      <c r="B1084" s="351">
        <v>2</v>
      </c>
      <c r="C1084" s="266">
        <v>6.1938680706100958E-2</v>
      </c>
      <c r="D1084" s="374">
        <v>0.17929999999999999</v>
      </c>
      <c r="E1084" s="374">
        <v>0</v>
      </c>
      <c r="F1084" s="374">
        <v>0</v>
      </c>
    </row>
    <row r="1085" spans="1:6" x14ac:dyDescent="0.2">
      <c r="A1085" s="351" t="s">
        <v>7667</v>
      </c>
      <c r="B1085" s="351">
        <v>2</v>
      </c>
      <c r="C1085" s="266">
        <v>6.1938680706100958E-2</v>
      </c>
      <c r="D1085" s="374">
        <v>0.5645</v>
      </c>
      <c r="E1085" s="374">
        <v>0</v>
      </c>
      <c r="F1085" s="374">
        <v>0</v>
      </c>
    </row>
    <row r="1086" spans="1:6" x14ac:dyDescent="0.2">
      <c r="A1086" s="351" t="s">
        <v>445</v>
      </c>
      <c r="B1086" s="351">
        <v>2</v>
      </c>
      <c r="C1086" s="266">
        <v>6.1938680706100958E-2</v>
      </c>
      <c r="D1086" s="374">
        <v>0.11365</v>
      </c>
      <c r="E1086" s="374">
        <v>0</v>
      </c>
      <c r="F1086" s="374">
        <v>0</v>
      </c>
    </row>
    <row r="1087" spans="1:6" x14ac:dyDescent="0.2">
      <c r="A1087" s="351" t="s">
        <v>5062</v>
      </c>
      <c r="B1087" s="351">
        <v>2</v>
      </c>
      <c r="C1087" s="266">
        <v>6.1938680706100958E-2</v>
      </c>
      <c r="D1087" s="374">
        <v>2.1153</v>
      </c>
      <c r="E1087" s="374">
        <v>0</v>
      </c>
      <c r="F1087" s="374">
        <v>50</v>
      </c>
    </row>
    <row r="1088" spans="1:6" x14ac:dyDescent="0.2">
      <c r="A1088" s="351" t="s">
        <v>6333</v>
      </c>
      <c r="B1088" s="351">
        <v>2</v>
      </c>
      <c r="C1088" s="266">
        <v>6.1938680706100958E-2</v>
      </c>
      <c r="D1088" s="374">
        <v>0.55479999999999996</v>
      </c>
      <c r="E1088" s="374">
        <v>0</v>
      </c>
      <c r="F1088" s="374">
        <v>0</v>
      </c>
    </row>
    <row r="1089" spans="1:6" x14ac:dyDescent="0.2">
      <c r="A1089" s="351" t="s">
        <v>304</v>
      </c>
      <c r="B1089" s="351">
        <v>2</v>
      </c>
      <c r="C1089" s="266">
        <v>6.1938680706100958E-2</v>
      </c>
      <c r="D1089" s="374">
        <v>2.52305</v>
      </c>
      <c r="E1089" s="374">
        <v>0</v>
      </c>
      <c r="F1089" s="374">
        <v>100</v>
      </c>
    </row>
    <row r="1090" spans="1:6" x14ac:dyDescent="0.2">
      <c r="A1090" s="351" t="s">
        <v>8059</v>
      </c>
      <c r="B1090" s="351">
        <v>2</v>
      </c>
      <c r="C1090" s="266">
        <v>6.1938680706100958E-2</v>
      </c>
      <c r="D1090" s="374">
        <v>1.6335999999999999</v>
      </c>
      <c r="E1090" s="374">
        <v>0</v>
      </c>
      <c r="F1090" s="374">
        <v>0</v>
      </c>
    </row>
    <row r="1091" spans="1:6" x14ac:dyDescent="0.2">
      <c r="A1091" s="351" t="s">
        <v>311</v>
      </c>
      <c r="B1091" s="351">
        <v>2</v>
      </c>
      <c r="C1091" s="266">
        <v>6.1938680706100958E-2</v>
      </c>
      <c r="D1091" s="374">
        <v>0.94799999999999995</v>
      </c>
      <c r="E1091" s="374">
        <v>0</v>
      </c>
      <c r="F1091" s="374">
        <v>0</v>
      </c>
    </row>
    <row r="1092" spans="1:6" x14ac:dyDescent="0.2">
      <c r="A1092" s="351" t="s">
        <v>3195</v>
      </c>
      <c r="B1092" s="351">
        <v>2</v>
      </c>
      <c r="C1092" s="266">
        <v>6.1938680706100958E-2</v>
      </c>
      <c r="D1092" s="374">
        <v>9.2081999999999997</v>
      </c>
      <c r="E1092" s="374">
        <v>50</v>
      </c>
      <c r="F1092" s="374">
        <v>50</v>
      </c>
    </row>
    <row r="1093" spans="1:6" x14ac:dyDescent="0.2">
      <c r="A1093" s="351" t="s">
        <v>1676</v>
      </c>
      <c r="B1093" s="351">
        <v>2</v>
      </c>
      <c r="C1093" s="266">
        <v>6.1938680706100958E-2</v>
      </c>
      <c r="D1093" s="374">
        <v>1.2845</v>
      </c>
      <c r="E1093" s="374">
        <v>0</v>
      </c>
      <c r="F1093" s="374">
        <v>50</v>
      </c>
    </row>
    <row r="1094" spans="1:6" x14ac:dyDescent="0.2">
      <c r="A1094" s="351" t="s">
        <v>3734</v>
      </c>
      <c r="B1094" s="351">
        <v>2</v>
      </c>
      <c r="C1094" s="266">
        <v>6.1938680706100958E-2</v>
      </c>
      <c r="D1094" s="374">
        <v>2.2078500000000001</v>
      </c>
      <c r="E1094" s="374">
        <v>0</v>
      </c>
      <c r="F1094" s="374">
        <v>50</v>
      </c>
    </row>
    <row r="1095" spans="1:6" x14ac:dyDescent="0.2">
      <c r="A1095" s="351" t="s">
        <v>2711</v>
      </c>
      <c r="B1095" s="351">
        <v>2</v>
      </c>
      <c r="C1095" s="266">
        <v>6.1938680706100958E-2</v>
      </c>
      <c r="D1095" s="374">
        <v>1.0483</v>
      </c>
      <c r="E1095" s="374">
        <v>0</v>
      </c>
      <c r="F1095" s="374">
        <v>0</v>
      </c>
    </row>
    <row r="1096" spans="1:6" x14ac:dyDescent="0.2">
      <c r="A1096" s="351" t="s">
        <v>3349</v>
      </c>
      <c r="B1096" s="351">
        <v>2</v>
      </c>
      <c r="C1096" s="266">
        <v>6.1938680706100958E-2</v>
      </c>
      <c r="D1096" s="374">
        <v>5.7884000000000002</v>
      </c>
      <c r="E1096" s="374">
        <v>50</v>
      </c>
      <c r="F1096" s="374">
        <v>50</v>
      </c>
    </row>
    <row r="1097" spans="1:6" x14ac:dyDescent="0.2">
      <c r="A1097" s="351" t="s">
        <v>981</v>
      </c>
      <c r="B1097" s="351">
        <v>2</v>
      </c>
      <c r="C1097" s="266">
        <v>6.1938680706100958E-2</v>
      </c>
      <c r="D1097" s="374">
        <v>0.60650000000000004</v>
      </c>
      <c r="E1097" s="374">
        <v>0</v>
      </c>
      <c r="F1097" s="374">
        <v>0</v>
      </c>
    </row>
    <row r="1098" spans="1:6" x14ac:dyDescent="0.2">
      <c r="A1098" s="351" t="s">
        <v>8397</v>
      </c>
      <c r="B1098" s="351">
        <v>2</v>
      </c>
      <c r="C1098" s="266">
        <v>6.1938680706100958E-2</v>
      </c>
      <c r="D1098" s="374">
        <v>0.38529999999999998</v>
      </c>
      <c r="E1098" s="374">
        <v>0</v>
      </c>
      <c r="F1098" s="374">
        <v>0</v>
      </c>
    </row>
    <row r="1099" spans="1:6" x14ac:dyDescent="0.2">
      <c r="A1099" s="351" t="s">
        <v>2386</v>
      </c>
      <c r="B1099" s="351">
        <v>2</v>
      </c>
      <c r="C1099" s="266">
        <v>6.1938680706100958E-2</v>
      </c>
      <c r="D1099" s="374">
        <v>9.9898000000000007</v>
      </c>
      <c r="E1099" s="374">
        <v>50</v>
      </c>
      <c r="F1099" s="374">
        <v>100</v>
      </c>
    </row>
    <row r="1100" spans="1:6" x14ac:dyDescent="0.2">
      <c r="A1100" s="351" t="s">
        <v>6838</v>
      </c>
      <c r="B1100" s="351">
        <v>2</v>
      </c>
      <c r="C1100" s="266">
        <v>6.1938680706100958E-2</v>
      </c>
      <c r="D1100" s="374">
        <v>12.7963</v>
      </c>
      <c r="E1100" s="374">
        <v>100</v>
      </c>
      <c r="F1100" s="374">
        <v>100</v>
      </c>
    </row>
    <row r="1101" spans="1:6" x14ac:dyDescent="0.2">
      <c r="A1101" s="351" t="s">
        <v>542</v>
      </c>
      <c r="B1101" s="351">
        <v>2</v>
      </c>
      <c r="C1101" s="266">
        <v>6.1938680706100958E-2</v>
      </c>
      <c r="D1101" s="374">
        <v>2.1253000000000002</v>
      </c>
      <c r="E1101" s="374">
        <v>0</v>
      </c>
      <c r="F1101" s="374">
        <v>50</v>
      </c>
    </row>
    <row r="1102" spans="1:6" x14ac:dyDescent="0.2">
      <c r="A1102" s="351" t="s">
        <v>5614</v>
      </c>
      <c r="B1102" s="351">
        <v>2</v>
      </c>
      <c r="C1102" s="266">
        <v>6.1938680706100958E-2</v>
      </c>
      <c r="D1102" s="374">
        <v>7.0462999999999996</v>
      </c>
      <c r="E1102" s="374">
        <v>50</v>
      </c>
      <c r="F1102" s="374">
        <v>100</v>
      </c>
    </row>
    <row r="1103" spans="1:6" x14ac:dyDescent="0.2">
      <c r="A1103" s="351" t="s">
        <v>6137</v>
      </c>
      <c r="B1103" s="351">
        <v>2</v>
      </c>
      <c r="C1103" s="266">
        <v>6.1938680706100958E-2</v>
      </c>
      <c r="D1103" s="374">
        <v>2.2801499999999999</v>
      </c>
      <c r="E1103" s="374">
        <v>0</v>
      </c>
      <c r="F1103" s="374">
        <v>50</v>
      </c>
    </row>
    <row r="1104" spans="1:6" x14ac:dyDescent="0.2">
      <c r="A1104" s="351" t="s">
        <v>2740</v>
      </c>
      <c r="B1104" s="351">
        <v>2</v>
      </c>
      <c r="C1104" s="266">
        <v>6.1938680706100958E-2</v>
      </c>
      <c r="D1104" s="374">
        <v>1.0953999999999999</v>
      </c>
      <c r="E1104" s="374">
        <v>0</v>
      </c>
      <c r="F1104" s="374">
        <v>0</v>
      </c>
    </row>
    <row r="1105" spans="1:6" x14ac:dyDescent="0.2">
      <c r="A1105" s="351" t="s">
        <v>2750</v>
      </c>
      <c r="B1105" s="351">
        <v>2</v>
      </c>
      <c r="C1105" s="266">
        <v>6.1938680706100958E-2</v>
      </c>
      <c r="D1105" s="374">
        <v>2.1153</v>
      </c>
      <c r="E1105" s="374">
        <v>0</v>
      </c>
      <c r="F1105" s="374">
        <v>50</v>
      </c>
    </row>
    <row r="1106" spans="1:6" x14ac:dyDescent="0.2">
      <c r="A1106" s="351" t="s">
        <v>2707</v>
      </c>
      <c r="B1106" s="351">
        <v>2</v>
      </c>
      <c r="C1106" s="266">
        <v>6.1938680706100958E-2</v>
      </c>
      <c r="D1106" s="374">
        <v>2.39195</v>
      </c>
      <c r="E1106" s="374">
        <v>0</v>
      </c>
      <c r="F1106" s="374">
        <v>50</v>
      </c>
    </row>
    <row r="1107" spans="1:6" x14ac:dyDescent="0.2">
      <c r="A1107" s="351" t="s">
        <v>2755</v>
      </c>
      <c r="B1107" s="351">
        <v>2</v>
      </c>
      <c r="C1107" s="266">
        <v>6.1938680706100958E-2</v>
      </c>
      <c r="D1107" s="374">
        <v>0.72529999999999994</v>
      </c>
      <c r="E1107" s="374">
        <v>0</v>
      </c>
      <c r="F1107" s="374">
        <v>0</v>
      </c>
    </row>
    <row r="1108" spans="1:6" x14ac:dyDescent="0.2">
      <c r="A1108" s="351" t="s">
        <v>6353</v>
      </c>
      <c r="B1108" s="351">
        <v>2</v>
      </c>
      <c r="C1108" s="266">
        <v>6.1938680706100958E-2</v>
      </c>
      <c r="D1108" s="374">
        <v>0.95289999999999997</v>
      </c>
      <c r="E1108" s="374">
        <v>0</v>
      </c>
      <c r="F1108" s="374">
        <v>0</v>
      </c>
    </row>
    <row r="1109" spans="1:6" x14ac:dyDescent="0.2">
      <c r="A1109" s="351" t="s">
        <v>3295</v>
      </c>
      <c r="B1109" s="351">
        <v>2</v>
      </c>
      <c r="C1109" s="266">
        <v>6.1938680706100958E-2</v>
      </c>
      <c r="D1109" s="374">
        <v>9.3042499999999997</v>
      </c>
      <c r="E1109" s="374">
        <v>50</v>
      </c>
      <c r="F1109" s="374">
        <v>50</v>
      </c>
    </row>
    <row r="1110" spans="1:6" x14ac:dyDescent="0.2">
      <c r="A1110" s="351" t="s">
        <v>3302</v>
      </c>
      <c r="B1110" s="351">
        <v>2</v>
      </c>
      <c r="C1110" s="266">
        <v>6.1938680706100958E-2</v>
      </c>
      <c r="D1110" s="374">
        <v>1.7702</v>
      </c>
      <c r="E1110" s="374">
        <v>0</v>
      </c>
      <c r="F1110" s="374">
        <v>50</v>
      </c>
    </row>
    <row r="1111" spans="1:6" x14ac:dyDescent="0.2">
      <c r="A1111" s="351" t="s">
        <v>5064</v>
      </c>
      <c r="B1111" s="351">
        <v>2</v>
      </c>
      <c r="C1111" s="266">
        <v>6.1938680706100958E-2</v>
      </c>
      <c r="D1111" s="374">
        <v>2.1153</v>
      </c>
      <c r="E1111" s="374">
        <v>0</v>
      </c>
      <c r="F1111" s="374">
        <v>50</v>
      </c>
    </row>
    <row r="1112" spans="1:6" x14ac:dyDescent="0.2">
      <c r="A1112" s="351" t="s">
        <v>3279</v>
      </c>
      <c r="B1112" s="351">
        <v>2</v>
      </c>
      <c r="C1112" s="266">
        <v>6.1938680706100958E-2</v>
      </c>
      <c r="D1112" s="374">
        <v>8.8383500000000002</v>
      </c>
      <c r="E1112" s="374">
        <v>50</v>
      </c>
      <c r="F1112" s="374">
        <v>50</v>
      </c>
    </row>
    <row r="1113" spans="1:6" x14ac:dyDescent="0.2">
      <c r="A1113" s="351" t="s">
        <v>3304</v>
      </c>
      <c r="B1113" s="351">
        <v>2</v>
      </c>
      <c r="C1113" s="266">
        <v>6.1938680706100958E-2</v>
      </c>
      <c r="D1113" s="374">
        <v>0.45040000000000002</v>
      </c>
      <c r="E1113" s="374">
        <v>0</v>
      </c>
      <c r="F1113" s="374">
        <v>0</v>
      </c>
    </row>
    <row r="1114" spans="1:6" x14ac:dyDescent="0.2">
      <c r="A1114" s="351" t="s">
        <v>5601</v>
      </c>
      <c r="B1114" s="351">
        <v>2</v>
      </c>
      <c r="C1114" s="266">
        <v>6.1938680706100958E-2</v>
      </c>
      <c r="D1114" s="374">
        <v>0.87195</v>
      </c>
      <c r="E1114" s="374">
        <v>0</v>
      </c>
      <c r="F1114" s="374">
        <v>0</v>
      </c>
    </row>
    <row r="1115" spans="1:6" x14ac:dyDescent="0.2">
      <c r="A1115" s="351" t="s">
        <v>3291</v>
      </c>
      <c r="B1115" s="351">
        <v>2</v>
      </c>
      <c r="C1115" s="266">
        <v>6.1938680706100958E-2</v>
      </c>
      <c r="D1115" s="374">
        <v>6.9751500000000002</v>
      </c>
      <c r="E1115" s="374">
        <v>0</v>
      </c>
      <c r="F1115" s="374">
        <v>100</v>
      </c>
    </row>
    <row r="1116" spans="1:6" x14ac:dyDescent="0.2">
      <c r="A1116" s="351" t="s">
        <v>3446</v>
      </c>
      <c r="B1116" s="351">
        <v>2</v>
      </c>
      <c r="C1116" s="266">
        <v>6.1938680706100958E-2</v>
      </c>
      <c r="D1116" s="374">
        <v>2.1153</v>
      </c>
      <c r="E1116" s="374">
        <v>0</v>
      </c>
      <c r="F1116" s="374">
        <v>50</v>
      </c>
    </row>
    <row r="1117" spans="1:6" x14ac:dyDescent="0.2">
      <c r="A1117" s="351" t="s">
        <v>3439</v>
      </c>
      <c r="B1117" s="351">
        <v>2</v>
      </c>
      <c r="C1117" s="266">
        <v>6.1938680706100958E-2</v>
      </c>
      <c r="D1117" s="374">
        <v>2.1153</v>
      </c>
      <c r="E1117" s="374">
        <v>0</v>
      </c>
      <c r="F1117" s="374">
        <v>50</v>
      </c>
    </row>
    <row r="1118" spans="1:6" x14ac:dyDescent="0.2">
      <c r="A1118" s="351" t="s">
        <v>3344</v>
      </c>
      <c r="B1118" s="351">
        <v>2</v>
      </c>
      <c r="C1118" s="266">
        <v>6.1938680706100958E-2</v>
      </c>
      <c r="D1118" s="374">
        <v>0.35135</v>
      </c>
      <c r="E1118" s="374">
        <v>0</v>
      </c>
      <c r="F1118" s="374">
        <v>0</v>
      </c>
    </row>
    <row r="1119" spans="1:6" x14ac:dyDescent="0.2">
      <c r="A1119" s="351" t="s">
        <v>3617</v>
      </c>
      <c r="B1119" s="351">
        <v>2</v>
      </c>
      <c r="C1119" s="266">
        <v>6.1938680706100958E-2</v>
      </c>
      <c r="D1119" s="374">
        <v>0.67754999999999999</v>
      </c>
      <c r="E1119" s="374">
        <v>0</v>
      </c>
      <c r="F1119" s="374">
        <v>0</v>
      </c>
    </row>
    <row r="1120" spans="1:6" x14ac:dyDescent="0.2">
      <c r="A1120" s="351" t="s">
        <v>3379</v>
      </c>
      <c r="B1120" s="351">
        <v>2</v>
      </c>
      <c r="C1120" s="266">
        <v>6.1938680706100958E-2</v>
      </c>
      <c r="D1120" s="374">
        <v>0.73129999999999995</v>
      </c>
      <c r="E1120" s="374">
        <v>0</v>
      </c>
      <c r="F1120" s="374">
        <v>0</v>
      </c>
    </row>
    <row r="1121" spans="1:6" x14ac:dyDescent="0.2">
      <c r="A1121" s="351" t="s">
        <v>4257</v>
      </c>
      <c r="B1121" s="351">
        <v>2</v>
      </c>
      <c r="C1121" s="266">
        <v>6.1938680706100958E-2</v>
      </c>
      <c r="D1121" s="374">
        <v>2.1153</v>
      </c>
      <c r="E1121" s="374">
        <v>0</v>
      </c>
      <c r="F1121" s="374">
        <v>50</v>
      </c>
    </row>
    <row r="1122" spans="1:6" x14ac:dyDescent="0.2">
      <c r="A1122" s="351" t="s">
        <v>4187</v>
      </c>
      <c r="B1122" s="351">
        <v>2</v>
      </c>
      <c r="C1122" s="266">
        <v>6.1938680706100958E-2</v>
      </c>
      <c r="D1122" s="374">
        <v>7.2910000000000004</v>
      </c>
      <c r="E1122" s="374">
        <v>50</v>
      </c>
      <c r="F1122" s="374">
        <v>100</v>
      </c>
    </row>
    <row r="1123" spans="1:6" x14ac:dyDescent="0.2">
      <c r="A1123" s="351" t="s">
        <v>4743</v>
      </c>
      <c r="B1123" s="351">
        <v>2</v>
      </c>
      <c r="C1123" s="266">
        <v>6.1938680706100958E-2</v>
      </c>
      <c r="D1123" s="374">
        <v>0.96140000000000003</v>
      </c>
      <c r="E1123" s="374">
        <v>0</v>
      </c>
      <c r="F1123" s="374">
        <v>0</v>
      </c>
    </row>
    <row r="1124" spans="1:6" x14ac:dyDescent="0.2">
      <c r="A1124" s="351" t="s">
        <v>4160</v>
      </c>
      <c r="B1124" s="351">
        <v>2</v>
      </c>
      <c r="C1124" s="266">
        <v>6.1938680706100958E-2</v>
      </c>
      <c r="D1124" s="374">
        <v>2.9858500000000001</v>
      </c>
      <c r="E1124" s="374">
        <v>0</v>
      </c>
      <c r="F1124" s="374">
        <v>50</v>
      </c>
    </row>
    <row r="1125" spans="1:6" x14ac:dyDescent="0.2">
      <c r="A1125" s="351" t="s">
        <v>4093</v>
      </c>
      <c r="B1125" s="351">
        <v>2</v>
      </c>
      <c r="C1125" s="266">
        <v>6.1938680706100958E-2</v>
      </c>
      <c r="D1125" s="374">
        <v>0.57989999999999997</v>
      </c>
      <c r="E1125" s="374">
        <v>0</v>
      </c>
      <c r="F1125" s="374">
        <v>0</v>
      </c>
    </row>
    <row r="1126" spans="1:6" x14ac:dyDescent="0.2">
      <c r="A1126" s="351" t="s">
        <v>4648</v>
      </c>
      <c r="B1126" s="351">
        <v>2</v>
      </c>
      <c r="C1126" s="266">
        <v>6.1938680706100958E-2</v>
      </c>
      <c r="D1126" s="374">
        <v>2.1153</v>
      </c>
      <c r="E1126" s="374">
        <v>0</v>
      </c>
      <c r="F1126" s="374">
        <v>50</v>
      </c>
    </row>
    <row r="1127" spans="1:6" x14ac:dyDescent="0.2">
      <c r="A1127" s="351" t="s">
        <v>4604</v>
      </c>
      <c r="B1127" s="351">
        <v>2</v>
      </c>
      <c r="C1127" s="266">
        <v>6.1938680706100958E-2</v>
      </c>
      <c r="D1127" s="374">
        <v>2.1153</v>
      </c>
      <c r="E1127" s="374">
        <v>0</v>
      </c>
      <c r="F1127" s="374">
        <v>50</v>
      </c>
    </row>
    <row r="1128" spans="1:6" x14ac:dyDescent="0.2">
      <c r="A1128" s="351" t="s">
        <v>3992</v>
      </c>
      <c r="B1128" s="351">
        <v>2</v>
      </c>
      <c r="C1128" s="266">
        <v>6.1938680706100958E-2</v>
      </c>
      <c r="D1128" s="374">
        <v>1.0953999999999999</v>
      </c>
      <c r="E1128" s="374">
        <v>0</v>
      </c>
      <c r="F1128" s="374">
        <v>0</v>
      </c>
    </row>
    <row r="1129" spans="1:6" x14ac:dyDescent="0.2">
      <c r="A1129" s="351" t="s">
        <v>4220</v>
      </c>
      <c r="B1129" s="351">
        <v>2</v>
      </c>
      <c r="C1129" s="266">
        <v>6.1938680706100958E-2</v>
      </c>
      <c r="D1129" s="374">
        <v>2.1153</v>
      </c>
      <c r="E1129" s="374">
        <v>0</v>
      </c>
      <c r="F1129" s="374">
        <v>50</v>
      </c>
    </row>
    <row r="1130" spans="1:6" x14ac:dyDescent="0.2">
      <c r="A1130" s="351" t="s">
        <v>4100</v>
      </c>
      <c r="B1130" s="351">
        <v>2</v>
      </c>
      <c r="C1130" s="266">
        <v>6.1938680706100958E-2</v>
      </c>
      <c r="D1130" s="374">
        <v>0.34115000000000001</v>
      </c>
      <c r="E1130" s="374">
        <v>0</v>
      </c>
      <c r="F1130" s="374">
        <v>0</v>
      </c>
    </row>
    <row r="1131" spans="1:6" x14ac:dyDescent="0.2">
      <c r="A1131" s="351" t="s">
        <v>3983</v>
      </c>
      <c r="B1131" s="351">
        <v>2</v>
      </c>
      <c r="C1131" s="266">
        <v>6.1938680706100958E-2</v>
      </c>
      <c r="D1131" s="374">
        <v>2.9858500000000001</v>
      </c>
      <c r="E1131" s="374">
        <v>0</v>
      </c>
      <c r="F1131" s="374">
        <v>50</v>
      </c>
    </row>
    <row r="1132" spans="1:6" x14ac:dyDescent="0.2">
      <c r="A1132" s="351" t="s">
        <v>4248</v>
      </c>
      <c r="B1132" s="351">
        <v>2</v>
      </c>
      <c r="C1132" s="266">
        <v>6.1938680706100958E-2</v>
      </c>
      <c r="D1132" s="374">
        <v>2.1153</v>
      </c>
      <c r="E1132" s="374">
        <v>0</v>
      </c>
      <c r="F1132" s="374">
        <v>50</v>
      </c>
    </row>
    <row r="1133" spans="1:6" x14ac:dyDescent="0.2">
      <c r="A1133" s="351" t="s">
        <v>4488</v>
      </c>
      <c r="B1133" s="351">
        <v>2</v>
      </c>
      <c r="C1133" s="266">
        <v>6.1938680706100958E-2</v>
      </c>
      <c r="D1133" s="374">
        <v>2.0083000000000002</v>
      </c>
      <c r="E1133" s="374">
        <v>0</v>
      </c>
      <c r="F1133" s="374">
        <v>50</v>
      </c>
    </row>
    <row r="1134" spans="1:6" x14ac:dyDescent="0.2">
      <c r="A1134" s="351" t="s">
        <v>4228</v>
      </c>
      <c r="B1134" s="351">
        <v>2</v>
      </c>
      <c r="C1134" s="266">
        <v>6.1938680706100958E-2</v>
      </c>
      <c r="D1134" s="374">
        <v>2.1153</v>
      </c>
      <c r="E1134" s="374">
        <v>0</v>
      </c>
      <c r="F1134" s="374">
        <v>50</v>
      </c>
    </row>
    <row r="1135" spans="1:6" x14ac:dyDescent="0.2">
      <c r="A1135" s="351" t="s">
        <v>4109</v>
      </c>
      <c r="B1135" s="351">
        <v>2</v>
      </c>
      <c r="C1135" s="266">
        <v>6.1938680706100958E-2</v>
      </c>
      <c r="D1135" s="374">
        <v>0.39829999999999999</v>
      </c>
      <c r="E1135" s="374">
        <v>0</v>
      </c>
      <c r="F1135" s="374">
        <v>0</v>
      </c>
    </row>
    <row r="1136" spans="1:6" x14ac:dyDescent="0.2">
      <c r="A1136" s="351" t="s">
        <v>4044</v>
      </c>
      <c r="B1136" s="351">
        <v>2</v>
      </c>
      <c r="C1136" s="266">
        <v>6.1938680706100958E-2</v>
      </c>
      <c r="D1136" s="374">
        <v>1.27535</v>
      </c>
      <c r="E1136" s="374">
        <v>0</v>
      </c>
      <c r="F1136" s="374">
        <v>0</v>
      </c>
    </row>
    <row r="1137" spans="1:6" x14ac:dyDescent="0.2">
      <c r="A1137" s="351" t="s">
        <v>4379</v>
      </c>
      <c r="B1137" s="351">
        <v>2</v>
      </c>
      <c r="C1137" s="266">
        <v>6.1938680706100958E-2</v>
      </c>
      <c r="D1137" s="374">
        <v>2.1153</v>
      </c>
      <c r="E1137" s="374">
        <v>0</v>
      </c>
      <c r="F1137" s="374">
        <v>50</v>
      </c>
    </row>
    <row r="1138" spans="1:6" x14ac:dyDescent="0.2">
      <c r="A1138" s="351" t="s">
        <v>4380</v>
      </c>
      <c r="B1138" s="351">
        <v>2</v>
      </c>
      <c r="C1138" s="266">
        <v>6.1938680706100958E-2</v>
      </c>
      <c r="D1138" s="374">
        <v>1.0466500000000001</v>
      </c>
      <c r="E1138" s="374">
        <v>0</v>
      </c>
      <c r="F1138" s="374">
        <v>0</v>
      </c>
    </row>
    <row r="1139" spans="1:6" x14ac:dyDescent="0.2">
      <c r="A1139" s="351" t="s">
        <v>4045</v>
      </c>
      <c r="B1139" s="351">
        <v>2</v>
      </c>
      <c r="C1139" s="266">
        <v>6.1938680706100958E-2</v>
      </c>
      <c r="D1139" s="374">
        <v>1.6548</v>
      </c>
      <c r="E1139" s="374">
        <v>0</v>
      </c>
      <c r="F1139" s="374">
        <v>0</v>
      </c>
    </row>
    <row r="1140" spans="1:6" x14ac:dyDescent="0.2">
      <c r="A1140" s="351" t="s">
        <v>4111</v>
      </c>
      <c r="B1140" s="351">
        <v>2</v>
      </c>
      <c r="C1140" s="266">
        <v>6.1938680706100958E-2</v>
      </c>
      <c r="D1140" s="374">
        <v>0.90475000000000005</v>
      </c>
      <c r="E1140" s="374">
        <v>0</v>
      </c>
      <c r="F1140" s="374">
        <v>0</v>
      </c>
    </row>
    <row r="1141" spans="1:6" x14ac:dyDescent="0.2">
      <c r="A1141" s="351" t="s">
        <v>4381</v>
      </c>
      <c r="B1141" s="351">
        <v>2</v>
      </c>
      <c r="C1141" s="266">
        <v>6.1938680706100958E-2</v>
      </c>
      <c r="D1141" s="374">
        <v>2.7749000000000001</v>
      </c>
      <c r="E1141" s="374">
        <v>0</v>
      </c>
      <c r="F1141" s="374">
        <v>50</v>
      </c>
    </row>
    <row r="1142" spans="1:6" x14ac:dyDescent="0.2">
      <c r="A1142" s="351" t="s">
        <v>4411</v>
      </c>
      <c r="B1142" s="351">
        <v>2</v>
      </c>
      <c r="C1142" s="266">
        <v>6.1938680706100958E-2</v>
      </c>
      <c r="D1142" s="374">
        <v>2.8886500000000002</v>
      </c>
      <c r="E1142" s="374">
        <v>0</v>
      </c>
      <c r="F1142" s="374">
        <v>50</v>
      </c>
    </row>
    <row r="1143" spans="1:6" x14ac:dyDescent="0.2">
      <c r="A1143" s="351" t="s">
        <v>4049</v>
      </c>
      <c r="B1143" s="351">
        <v>2</v>
      </c>
      <c r="C1143" s="266">
        <v>6.1938680706100958E-2</v>
      </c>
      <c r="D1143" s="374">
        <v>1.6785999999999901</v>
      </c>
      <c r="E1143" s="374">
        <v>0</v>
      </c>
      <c r="F1143" s="374">
        <v>50</v>
      </c>
    </row>
    <row r="1144" spans="1:6" x14ac:dyDescent="0.2">
      <c r="A1144" s="351" t="s">
        <v>4234</v>
      </c>
      <c r="B1144" s="351">
        <v>2</v>
      </c>
      <c r="C1144" s="266">
        <v>6.1938680706100958E-2</v>
      </c>
      <c r="D1144" s="374">
        <v>1.7456</v>
      </c>
      <c r="E1144" s="374">
        <v>0</v>
      </c>
      <c r="F1144" s="374">
        <v>0</v>
      </c>
    </row>
    <row r="1145" spans="1:6" x14ac:dyDescent="0.2">
      <c r="A1145" s="351" t="s">
        <v>4296</v>
      </c>
      <c r="B1145" s="351">
        <v>2</v>
      </c>
      <c r="C1145" s="266">
        <v>6.1938680706100958E-2</v>
      </c>
      <c r="D1145" s="374">
        <v>2.1153</v>
      </c>
      <c r="E1145" s="374">
        <v>0</v>
      </c>
      <c r="F1145" s="374">
        <v>50</v>
      </c>
    </row>
    <row r="1146" spans="1:6" x14ac:dyDescent="0.2">
      <c r="A1146" s="351" t="s">
        <v>3958</v>
      </c>
      <c r="B1146" s="351">
        <v>2</v>
      </c>
      <c r="C1146" s="266">
        <v>6.1938680706100958E-2</v>
      </c>
      <c r="D1146" s="374">
        <v>9.8900000000000002E-2</v>
      </c>
      <c r="E1146" s="374">
        <v>0</v>
      </c>
      <c r="F1146" s="374">
        <v>0</v>
      </c>
    </row>
    <row r="1147" spans="1:6" x14ac:dyDescent="0.2">
      <c r="A1147" s="351" t="s">
        <v>4382</v>
      </c>
      <c r="B1147" s="351">
        <v>2</v>
      </c>
      <c r="C1147" s="266">
        <v>6.1938680706100958E-2</v>
      </c>
      <c r="D1147" s="374">
        <v>0.90639999999999998</v>
      </c>
      <c r="E1147" s="374">
        <v>0</v>
      </c>
      <c r="F1147" s="374">
        <v>0</v>
      </c>
    </row>
    <row r="1148" spans="1:6" x14ac:dyDescent="0.2">
      <c r="A1148" s="351" t="s">
        <v>3994</v>
      </c>
      <c r="B1148" s="351">
        <v>2</v>
      </c>
      <c r="C1148" s="266">
        <v>6.1938680706100958E-2</v>
      </c>
      <c r="D1148" s="374">
        <v>3.3312499999999998</v>
      </c>
      <c r="E1148" s="374">
        <v>0</v>
      </c>
      <c r="F1148" s="374">
        <v>50</v>
      </c>
    </row>
    <row r="1149" spans="1:6" x14ac:dyDescent="0.2">
      <c r="A1149" s="351" t="s">
        <v>4607</v>
      </c>
      <c r="B1149" s="351">
        <v>2</v>
      </c>
      <c r="C1149" s="266">
        <v>6.1938680706100958E-2</v>
      </c>
      <c r="D1149" s="374">
        <v>2.0524499999999999</v>
      </c>
      <c r="E1149" s="374">
        <v>0</v>
      </c>
      <c r="F1149" s="374">
        <v>50</v>
      </c>
    </row>
    <row r="1150" spans="1:6" x14ac:dyDescent="0.2">
      <c r="A1150" s="351" t="s">
        <v>3959</v>
      </c>
      <c r="B1150" s="351">
        <v>2</v>
      </c>
      <c r="C1150" s="266">
        <v>6.1938680706100958E-2</v>
      </c>
      <c r="D1150" s="374">
        <v>2.39195</v>
      </c>
      <c r="E1150" s="374">
        <v>0</v>
      </c>
      <c r="F1150" s="374">
        <v>50</v>
      </c>
    </row>
    <row r="1151" spans="1:6" x14ac:dyDescent="0.2">
      <c r="A1151" s="351" t="s">
        <v>4021</v>
      </c>
      <c r="B1151" s="351">
        <v>2</v>
      </c>
      <c r="C1151" s="266">
        <v>6.1938680706100958E-2</v>
      </c>
      <c r="D1151" s="374">
        <v>3.3312499999999998</v>
      </c>
      <c r="E1151" s="374">
        <v>0</v>
      </c>
      <c r="F1151" s="374">
        <v>50</v>
      </c>
    </row>
    <row r="1152" spans="1:6" x14ac:dyDescent="0.2">
      <c r="A1152" s="351" t="s">
        <v>4406</v>
      </c>
      <c r="B1152" s="351">
        <v>2</v>
      </c>
      <c r="C1152" s="266">
        <v>6.1938680706100958E-2</v>
      </c>
      <c r="D1152" s="374">
        <v>0.35809999999999997</v>
      </c>
      <c r="E1152" s="374">
        <v>0</v>
      </c>
      <c r="F1152" s="374">
        <v>0</v>
      </c>
    </row>
    <row r="1153" spans="1:6" x14ac:dyDescent="0.2">
      <c r="A1153" s="351" t="s">
        <v>7714</v>
      </c>
      <c r="B1153" s="351">
        <v>2</v>
      </c>
      <c r="C1153" s="266">
        <v>6.1938680706100958E-2</v>
      </c>
      <c r="D1153" s="374">
        <v>2.8797000000000001</v>
      </c>
      <c r="E1153" s="374">
        <v>0</v>
      </c>
      <c r="F1153" s="374">
        <v>50</v>
      </c>
    </row>
    <row r="1154" spans="1:6" x14ac:dyDescent="0.2">
      <c r="A1154" s="351" t="s">
        <v>5652</v>
      </c>
      <c r="B1154" s="351">
        <v>2</v>
      </c>
      <c r="C1154" s="266">
        <v>6.1938680706100958E-2</v>
      </c>
      <c r="D1154" s="374">
        <v>5.6117999999999997</v>
      </c>
      <c r="E1154" s="374">
        <v>0</v>
      </c>
      <c r="F1154" s="374">
        <v>100</v>
      </c>
    </row>
    <row r="1155" spans="1:6" x14ac:dyDescent="0.2">
      <c r="A1155" s="351" t="s">
        <v>4267</v>
      </c>
      <c r="B1155" s="351">
        <v>2</v>
      </c>
      <c r="C1155" s="266">
        <v>6.1938680706100958E-2</v>
      </c>
      <c r="D1155" s="374">
        <v>2.7287499999999998</v>
      </c>
      <c r="E1155" s="374">
        <v>0</v>
      </c>
      <c r="F1155" s="374">
        <v>50</v>
      </c>
    </row>
    <row r="1156" spans="1:6" x14ac:dyDescent="0.2">
      <c r="A1156" s="351" t="s">
        <v>5066</v>
      </c>
      <c r="B1156" s="351">
        <v>2</v>
      </c>
      <c r="C1156" s="266">
        <v>6.1938680706100958E-2</v>
      </c>
      <c r="D1156" s="374">
        <v>2.1153</v>
      </c>
      <c r="E1156" s="374">
        <v>0</v>
      </c>
      <c r="F1156" s="374">
        <v>50</v>
      </c>
    </row>
    <row r="1157" spans="1:6" x14ac:dyDescent="0.2">
      <c r="A1157" s="351" t="s">
        <v>7032</v>
      </c>
      <c r="B1157" s="351">
        <v>2</v>
      </c>
      <c r="C1157" s="266">
        <v>6.1938680706100958E-2</v>
      </c>
      <c r="D1157" s="374">
        <v>2.97094999999999</v>
      </c>
      <c r="E1157" s="374">
        <v>0</v>
      </c>
      <c r="F1157" s="374">
        <v>50</v>
      </c>
    </row>
    <row r="1158" spans="1:6" x14ac:dyDescent="0.2">
      <c r="A1158" s="351" t="s">
        <v>4567</v>
      </c>
      <c r="B1158" s="351">
        <v>2</v>
      </c>
      <c r="C1158" s="266">
        <v>6.1938680706100958E-2</v>
      </c>
      <c r="D1158" s="374">
        <v>0.26269999999999999</v>
      </c>
      <c r="E1158" s="374">
        <v>0</v>
      </c>
      <c r="F1158" s="374">
        <v>0</v>
      </c>
    </row>
    <row r="1159" spans="1:6" x14ac:dyDescent="0.2">
      <c r="A1159" s="351" t="s">
        <v>3972</v>
      </c>
      <c r="B1159" s="351">
        <v>2</v>
      </c>
      <c r="C1159" s="266">
        <v>6.1938680706100958E-2</v>
      </c>
      <c r="D1159" s="374">
        <v>0.56000000000000005</v>
      </c>
      <c r="E1159" s="374">
        <v>0</v>
      </c>
      <c r="F1159" s="374">
        <v>0</v>
      </c>
    </row>
    <row r="1160" spans="1:6" x14ac:dyDescent="0.2">
      <c r="A1160" s="351" t="s">
        <v>4795</v>
      </c>
      <c r="B1160" s="351">
        <v>2</v>
      </c>
      <c r="C1160" s="266">
        <v>6.1938680706100958E-2</v>
      </c>
      <c r="D1160" s="374">
        <v>1.50685</v>
      </c>
      <c r="E1160" s="374">
        <v>0</v>
      </c>
      <c r="F1160" s="374">
        <v>0</v>
      </c>
    </row>
    <row r="1161" spans="1:6" x14ac:dyDescent="0.2">
      <c r="A1161" s="351" t="s">
        <v>4359</v>
      </c>
      <c r="B1161" s="351">
        <v>2</v>
      </c>
      <c r="C1161" s="266">
        <v>6.1938680706100958E-2</v>
      </c>
      <c r="D1161" s="374">
        <v>2.1153</v>
      </c>
      <c r="E1161" s="374">
        <v>0</v>
      </c>
      <c r="F1161" s="374">
        <v>50</v>
      </c>
    </row>
    <row r="1162" spans="1:6" x14ac:dyDescent="0.2">
      <c r="A1162" s="351" t="s">
        <v>8084</v>
      </c>
      <c r="B1162" s="351">
        <v>2</v>
      </c>
      <c r="C1162" s="266">
        <v>6.1938680706100958E-2</v>
      </c>
      <c r="D1162" s="374">
        <v>10.252000000000001</v>
      </c>
      <c r="E1162" s="374">
        <v>50</v>
      </c>
      <c r="F1162" s="374">
        <v>100</v>
      </c>
    </row>
    <row r="1163" spans="1:6" x14ac:dyDescent="0.2">
      <c r="A1163" s="351" t="s">
        <v>4292</v>
      </c>
      <c r="B1163" s="351">
        <v>2</v>
      </c>
      <c r="C1163" s="266">
        <v>6.1938680706100958E-2</v>
      </c>
      <c r="D1163" s="374">
        <v>0.93889999999999996</v>
      </c>
      <c r="E1163" s="374">
        <v>0</v>
      </c>
      <c r="F1163" s="374">
        <v>0</v>
      </c>
    </row>
    <row r="1164" spans="1:6" x14ac:dyDescent="0.2">
      <c r="A1164" s="351" t="s">
        <v>4138</v>
      </c>
      <c r="B1164" s="351">
        <v>2</v>
      </c>
      <c r="C1164" s="266">
        <v>6.1938680706100958E-2</v>
      </c>
      <c r="D1164" s="374">
        <v>1.1372</v>
      </c>
      <c r="E1164" s="374">
        <v>0</v>
      </c>
      <c r="F1164" s="374">
        <v>50</v>
      </c>
    </row>
    <row r="1165" spans="1:6" x14ac:dyDescent="0.2">
      <c r="A1165" s="351" t="s">
        <v>5105</v>
      </c>
      <c r="B1165" s="351">
        <v>2</v>
      </c>
      <c r="C1165" s="266">
        <v>6.1938680706100958E-2</v>
      </c>
      <c r="D1165" s="374">
        <v>9.1644500000000004</v>
      </c>
      <c r="E1165" s="374">
        <v>50</v>
      </c>
      <c r="F1165" s="374">
        <v>50</v>
      </c>
    </row>
    <row r="1166" spans="1:6" x14ac:dyDescent="0.2">
      <c r="A1166" s="351" t="s">
        <v>7993</v>
      </c>
      <c r="B1166" s="351">
        <v>2</v>
      </c>
      <c r="C1166" s="266">
        <v>6.1938680706100958E-2</v>
      </c>
      <c r="D1166" s="374">
        <v>9.1644500000000004</v>
      </c>
      <c r="E1166" s="374">
        <v>50</v>
      </c>
      <c r="F1166" s="374">
        <v>50</v>
      </c>
    </row>
    <row r="1167" spans="1:6" x14ac:dyDescent="0.2">
      <c r="A1167" s="351" t="s">
        <v>5038</v>
      </c>
      <c r="B1167" s="351">
        <v>2</v>
      </c>
      <c r="C1167" s="266">
        <v>6.1938680706100958E-2</v>
      </c>
      <c r="D1167" s="374">
        <v>0.6401</v>
      </c>
      <c r="E1167" s="374">
        <v>0</v>
      </c>
      <c r="F1167" s="374">
        <v>0</v>
      </c>
    </row>
    <row r="1168" spans="1:6" x14ac:dyDescent="0.2">
      <c r="A1168" s="351" t="s">
        <v>5047</v>
      </c>
      <c r="B1168" s="351">
        <v>2</v>
      </c>
      <c r="C1168" s="266">
        <v>6.1938680706100958E-2</v>
      </c>
      <c r="D1168" s="374">
        <v>2.5734499999999998</v>
      </c>
      <c r="E1168" s="374">
        <v>0</v>
      </c>
      <c r="F1168" s="374">
        <v>50</v>
      </c>
    </row>
    <row r="1169" spans="1:6" x14ac:dyDescent="0.2">
      <c r="A1169" s="351" t="s">
        <v>6960</v>
      </c>
      <c r="B1169" s="351">
        <v>2</v>
      </c>
      <c r="C1169" s="266">
        <v>6.1938680706100958E-2</v>
      </c>
      <c r="D1169" s="374">
        <v>0.35120000000000001</v>
      </c>
      <c r="E1169" s="374">
        <v>0</v>
      </c>
      <c r="F1169" s="374">
        <v>0</v>
      </c>
    </row>
    <row r="1170" spans="1:6" x14ac:dyDescent="0.2">
      <c r="A1170" s="351" t="s">
        <v>5069</v>
      </c>
      <c r="B1170" s="351">
        <v>2</v>
      </c>
      <c r="C1170" s="266">
        <v>6.1938680706100958E-2</v>
      </c>
      <c r="D1170" s="374">
        <v>2.1153</v>
      </c>
      <c r="E1170" s="374">
        <v>0</v>
      </c>
      <c r="F1170" s="374">
        <v>50</v>
      </c>
    </row>
    <row r="1171" spans="1:6" x14ac:dyDescent="0.2">
      <c r="A1171" s="351" t="s">
        <v>5072</v>
      </c>
      <c r="B1171" s="351">
        <v>2</v>
      </c>
      <c r="C1171" s="266">
        <v>6.1938680706100958E-2</v>
      </c>
      <c r="D1171" s="374">
        <v>1.01355</v>
      </c>
      <c r="E1171" s="374">
        <v>0</v>
      </c>
      <c r="F1171" s="374">
        <v>0</v>
      </c>
    </row>
    <row r="1172" spans="1:6" x14ac:dyDescent="0.2">
      <c r="A1172" s="351" t="s">
        <v>5073</v>
      </c>
      <c r="B1172" s="351">
        <v>2</v>
      </c>
      <c r="C1172" s="266">
        <v>6.1938680706100958E-2</v>
      </c>
      <c r="D1172" s="374">
        <v>2.9858500000000001</v>
      </c>
      <c r="E1172" s="374">
        <v>0</v>
      </c>
      <c r="F1172" s="374">
        <v>50</v>
      </c>
    </row>
    <row r="1173" spans="1:6" x14ac:dyDescent="0.2">
      <c r="A1173" s="351" t="s">
        <v>5074</v>
      </c>
      <c r="B1173" s="351">
        <v>2</v>
      </c>
      <c r="C1173" s="266">
        <v>6.1938680706100958E-2</v>
      </c>
      <c r="D1173" s="374">
        <v>1.0681</v>
      </c>
      <c r="E1173" s="374">
        <v>0</v>
      </c>
      <c r="F1173" s="374">
        <v>0</v>
      </c>
    </row>
    <row r="1174" spans="1:6" x14ac:dyDescent="0.2">
      <c r="A1174" s="351" t="s">
        <v>5126</v>
      </c>
      <c r="B1174" s="351">
        <v>2</v>
      </c>
      <c r="C1174" s="266">
        <v>6.1938680706100958E-2</v>
      </c>
      <c r="D1174" s="374">
        <v>0.90315000000000001</v>
      </c>
      <c r="E1174" s="374">
        <v>0</v>
      </c>
      <c r="F1174" s="374">
        <v>0</v>
      </c>
    </row>
    <row r="1175" spans="1:6" x14ac:dyDescent="0.2">
      <c r="A1175" s="351" t="s">
        <v>5130</v>
      </c>
      <c r="B1175" s="351">
        <v>2</v>
      </c>
      <c r="C1175" s="266">
        <v>6.1938680706100958E-2</v>
      </c>
      <c r="D1175" s="374">
        <v>2.6564999999999999</v>
      </c>
      <c r="E1175" s="374">
        <v>0</v>
      </c>
      <c r="F1175" s="374">
        <v>50</v>
      </c>
    </row>
    <row r="1176" spans="1:6" x14ac:dyDescent="0.2">
      <c r="A1176" s="351" t="s">
        <v>5196</v>
      </c>
      <c r="B1176" s="351">
        <v>2</v>
      </c>
      <c r="C1176" s="266">
        <v>6.1938680706100958E-2</v>
      </c>
      <c r="D1176" s="374">
        <v>2.6564999999999999</v>
      </c>
      <c r="E1176" s="374">
        <v>0</v>
      </c>
      <c r="F1176" s="374">
        <v>50</v>
      </c>
    </row>
    <row r="1177" spans="1:6" x14ac:dyDescent="0.2">
      <c r="A1177" s="351" t="s">
        <v>7631</v>
      </c>
      <c r="B1177" s="351">
        <v>2</v>
      </c>
      <c r="C1177" s="266">
        <v>6.1938680706100958E-2</v>
      </c>
      <c r="D1177" s="374">
        <v>0.79139999999999999</v>
      </c>
      <c r="E1177" s="374">
        <v>0</v>
      </c>
      <c r="F1177" s="374">
        <v>0</v>
      </c>
    </row>
    <row r="1178" spans="1:6" x14ac:dyDescent="0.2">
      <c r="A1178" s="351" t="s">
        <v>8597</v>
      </c>
      <c r="B1178" s="351">
        <v>2</v>
      </c>
      <c r="C1178" s="266">
        <v>6.1938680706100958E-2</v>
      </c>
      <c r="D1178" s="374">
        <v>0.78759999999999997</v>
      </c>
      <c r="E1178" s="374">
        <v>0</v>
      </c>
      <c r="F1178" s="374">
        <v>0</v>
      </c>
    </row>
    <row r="1179" spans="1:6" x14ac:dyDescent="0.2">
      <c r="A1179" s="351" t="s">
        <v>7073</v>
      </c>
      <c r="B1179" s="351">
        <v>2</v>
      </c>
      <c r="C1179" s="266">
        <v>6.1938680706100958E-2</v>
      </c>
      <c r="D1179" s="374">
        <v>0.96140000000000003</v>
      </c>
      <c r="E1179" s="374">
        <v>0</v>
      </c>
      <c r="F1179" s="374">
        <v>0</v>
      </c>
    </row>
    <row r="1180" spans="1:6" x14ac:dyDescent="0.2">
      <c r="A1180" s="351" t="s">
        <v>3089</v>
      </c>
      <c r="B1180" s="351">
        <v>2</v>
      </c>
      <c r="C1180" s="266">
        <v>6.1938680706100958E-2</v>
      </c>
      <c r="D1180" s="374">
        <v>2.2661500000000001</v>
      </c>
      <c r="E1180" s="374">
        <v>0</v>
      </c>
      <c r="F1180" s="374">
        <v>50</v>
      </c>
    </row>
    <row r="1181" spans="1:6" x14ac:dyDescent="0.2">
      <c r="A1181" s="351" t="s">
        <v>3373</v>
      </c>
      <c r="B1181" s="351">
        <v>2</v>
      </c>
      <c r="C1181" s="266">
        <v>6.1938680706100958E-2</v>
      </c>
      <c r="D1181" s="374">
        <v>2.1153</v>
      </c>
      <c r="E1181" s="374">
        <v>0</v>
      </c>
      <c r="F1181" s="374">
        <v>50</v>
      </c>
    </row>
    <row r="1182" spans="1:6" x14ac:dyDescent="0.2">
      <c r="A1182" s="351" t="s">
        <v>4141</v>
      </c>
      <c r="B1182" s="351">
        <v>2</v>
      </c>
      <c r="C1182" s="266">
        <v>6.1938680706100958E-2</v>
      </c>
      <c r="D1182" s="374">
        <v>7.6095499999999996</v>
      </c>
      <c r="E1182" s="374">
        <v>50</v>
      </c>
      <c r="F1182" s="374">
        <v>50</v>
      </c>
    </row>
    <row r="1183" spans="1:6" x14ac:dyDescent="0.2">
      <c r="A1183" s="351" t="s">
        <v>118</v>
      </c>
      <c r="B1183" s="351">
        <v>2</v>
      </c>
      <c r="C1183" s="266">
        <v>6.1938680706100958E-2</v>
      </c>
      <c r="D1183" s="374">
        <v>1.21835</v>
      </c>
      <c r="E1183" s="374">
        <v>0</v>
      </c>
      <c r="F1183" s="374">
        <v>0</v>
      </c>
    </row>
    <row r="1184" spans="1:6" x14ac:dyDescent="0.2">
      <c r="A1184" s="351" t="s">
        <v>271</v>
      </c>
      <c r="B1184" s="351">
        <v>2</v>
      </c>
      <c r="C1184" s="266">
        <v>6.1938680706100958E-2</v>
      </c>
      <c r="D1184" s="374">
        <v>0.24245</v>
      </c>
      <c r="E1184" s="374">
        <v>0</v>
      </c>
      <c r="F1184" s="374">
        <v>0</v>
      </c>
    </row>
    <row r="1185" spans="1:6" x14ac:dyDescent="0.2">
      <c r="A1185" s="351" t="s">
        <v>3987</v>
      </c>
      <c r="B1185" s="351">
        <v>2</v>
      </c>
      <c r="C1185" s="266">
        <v>6.1938680706100958E-2</v>
      </c>
      <c r="D1185" s="374">
        <v>0.91949999999999998</v>
      </c>
      <c r="E1185" s="374">
        <v>0</v>
      </c>
      <c r="F1185" s="374">
        <v>0</v>
      </c>
    </row>
    <row r="1186" spans="1:6" x14ac:dyDescent="0.2">
      <c r="A1186" s="351" t="s">
        <v>3306</v>
      </c>
      <c r="B1186" s="351">
        <v>2</v>
      </c>
      <c r="C1186" s="266">
        <v>6.1938680706100958E-2</v>
      </c>
      <c r="D1186" s="374">
        <v>0.23380000000000001</v>
      </c>
      <c r="E1186" s="374">
        <v>0</v>
      </c>
      <c r="F1186" s="374">
        <v>0</v>
      </c>
    </row>
    <row r="1187" spans="1:6" x14ac:dyDescent="0.2">
      <c r="A1187" s="351" t="s">
        <v>2007</v>
      </c>
      <c r="B1187" s="351">
        <v>2</v>
      </c>
      <c r="C1187" s="266">
        <v>6.1938680706100958E-2</v>
      </c>
      <c r="D1187" s="374">
        <v>5.3355499999999996</v>
      </c>
      <c r="E1187" s="374">
        <v>0</v>
      </c>
      <c r="F1187" s="374">
        <v>100</v>
      </c>
    </row>
    <row r="1188" spans="1:6" x14ac:dyDescent="0.2">
      <c r="A1188" s="351" t="s">
        <v>6724</v>
      </c>
      <c r="B1188" s="351">
        <v>2</v>
      </c>
      <c r="C1188" s="266">
        <v>6.1938680706100958E-2</v>
      </c>
      <c r="D1188" s="374">
        <v>5.3355499999999996</v>
      </c>
      <c r="E1188" s="374">
        <v>0</v>
      </c>
      <c r="F1188" s="374">
        <v>100</v>
      </c>
    </row>
    <row r="1189" spans="1:6" x14ac:dyDescent="0.2">
      <c r="A1189" s="351" t="s">
        <v>3241</v>
      </c>
      <c r="B1189" s="351">
        <v>2</v>
      </c>
      <c r="C1189" s="266">
        <v>6.1938680706100958E-2</v>
      </c>
      <c r="D1189" s="374">
        <v>1.4252499999999999</v>
      </c>
      <c r="E1189" s="374">
        <v>0</v>
      </c>
      <c r="F1189" s="374">
        <v>0</v>
      </c>
    </row>
    <row r="1190" spans="1:6" x14ac:dyDescent="0.2">
      <c r="A1190" s="351" t="s">
        <v>7644</v>
      </c>
      <c r="B1190" s="351">
        <v>2</v>
      </c>
      <c r="C1190" s="266">
        <v>6.1938680706100958E-2</v>
      </c>
      <c r="D1190" s="374">
        <v>5.7884000000000002</v>
      </c>
      <c r="E1190" s="374">
        <v>50</v>
      </c>
      <c r="F1190" s="374">
        <v>50</v>
      </c>
    </row>
    <row r="1191" spans="1:6" x14ac:dyDescent="0.2">
      <c r="A1191" s="351" t="s">
        <v>3375</v>
      </c>
      <c r="B1191" s="351">
        <v>2</v>
      </c>
      <c r="C1191" s="266">
        <v>6.1938680706100958E-2</v>
      </c>
      <c r="D1191" s="374">
        <v>3.0218500000000001</v>
      </c>
      <c r="E1191" s="374">
        <v>0</v>
      </c>
      <c r="F1191" s="374">
        <v>50</v>
      </c>
    </row>
    <row r="1192" spans="1:6" x14ac:dyDescent="0.2">
      <c r="A1192" s="351" t="s">
        <v>5805</v>
      </c>
      <c r="B1192" s="351">
        <v>2</v>
      </c>
      <c r="C1192" s="266">
        <v>6.1938680706100958E-2</v>
      </c>
      <c r="D1192" s="374">
        <v>0.73255000000000003</v>
      </c>
      <c r="E1192" s="374">
        <v>0</v>
      </c>
      <c r="F1192" s="374">
        <v>0</v>
      </c>
    </row>
    <row r="1193" spans="1:6" x14ac:dyDescent="0.2">
      <c r="A1193" s="351" t="s">
        <v>3265</v>
      </c>
      <c r="B1193" s="351">
        <v>2</v>
      </c>
      <c r="C1193" s="266">
        <v>6.1938680706100958E-2</v>
      </c>
      <c r="D1193" s="374">
        <v>1.64025</v>
      </c>
      <c r="E1193" s="374">
        <v>0</v>
      </c>
      <c r="F1193" s="374">
        <v>50</v>
      </c>
    </row>
    <row r="1194" spans="1:6" x14ac:dyDescent="0.2">
      <c r="A1194" s="351" t="s">
        <v>7028</v>
      </c>
      <c r="B1194" s="351">
        <v>2</v>
      </c>
      <c r="C1194" s="266">
        <v>6.1938680706100958E-2</v>
      </c>
      <c r="D1194" s="374">
        <v>48.8857</v>
      </c>
      <c r="E1194" s="374">
        <v>100</v>
      </c>
      <c r="F1194" s="374">
        <v>100</v>
      </c>
    </row>
    <row r="1195" spans="1:6" x14ac:dyDescent="0.2">
      <c r="A1195" s="351" t="s">
        <v>1816</v>
      </c>
      <c r="B1195" s="351">
        <v>2</v>
      </c>
      <c r="C1195" s="266">
        <v>6.1938680706100958E-2</v>
      </c>
      <c r="D1195" s="374">
        <v>2.3075000000000001</v>
      </c>
      <c r="E1195" s="374">
        <v>0</v>
      </c>
      <c r="F1195" s="374">
        <v>100</v>
      </c>
    </row>
    <row r="1196" spans="1:6" x14ac:dyDescent="0.2">
      <c r="A1196" s="351" t="s">
        <v>889</v>
      </c>
      <c r="B1196" s="351">
        <v>2</v>
      </c>
      <c r="C1196" s="266">
        <v>6.1938680706100958E-2</v>
      </c>
      <c r="D1196" s="374">
        <v>12.21565</v>
      </c>
      <c r="E1196" s="374">
        <v>100</v>
      </c>
      <c r="F1196" s="374">
        <v>100</v>
      </c>
    </row>
    <row r="1197" spans="1:6" x14ac:dyDescent="0.2">
      <c r="A1197" s="351" t="s">
        <v>5599</v>
      </c>
      <c r="B1197" s="351">
        <v>2</v>
      </c>
      <c r="C1197" s="266">
        <v>6.1938680706100958E-2</v>
      </c>
      <c r="D1197" s="374">
        <v>0.5857</v>
      </c>
      <c r="E1197" s="374">
        <v>0</v>
      </c>
      <c r="F1197" s="374">
        <v>0</v>
      </c>
    </row>
    <row r="1198" spans="1:6" x14ac:dyDescent="0.2">
      <c r="A1198" s="351" t="s">
        <v>5040</v>
      </c>
      <c r="B1198" s="351">
        <v>2</v>
      </c>
      <c r="C1198" s="266">
        <v>6.1938680706100958E-2</v>
      </c>
      <c r="D1198" s="374">
        <v>1.2424999999999999</v>
      </c>
      <c r="E1198" s="374">
        <v>0</v>
      </c>
      <c r="F1198" s="374">
        <v>50</v>
      </c>
    </row>
    <row r="1199" spans="1:6" x14ac:dyDescent="0.2">
      <c r="A1199" s="351" t="s">
        <v>692</v>
      </c>
      <c r="B1199" s="351">
        <v>2</v>
      </c>
      <c r="C1199" s="266">
        <v>6.1938680706100958E-2</v>
      </c>
      <c r="D1199" s="374">
        <v>2.3727</v>
      </c>
      <c r="E1199" s="374">
        <v>0</v>
      </c>
      <c r="F1199" s="374">
        <v>50</v>
      </c>
    </row>
    <row r="1200" spans="1:6" x14ac:dyDescent="0.2">
      <c r="A1200" s="351" t="s">
        <v>4146</v>
      </c>
      <c r="B1200" s="351">
        <v>2</v>
      </c>
      <c r="C1200" s="266">
        <v>6.1938680706100958E-2</v>
      </c>
      <c r="D1200" s="374">
        <v>3.3607</v>
      </c>
      <c r="E1200" s="374">
        <v>0</v>
      </c>
      <c r="F1200" s="374">
        <v>100</v>
      </c>
    </row>
    <row r="1201" spans="1:6" x14ac:dyDescent="0.2">
      <c r="A1201" s="351" t="s">
        <v>5536</v>
      </c>
      <c r="B1201" s="351">
        <v>2</v>
      </c>
      <c r="C1201" s="266">
        <v>6.1938680706100958E-2</v>
      </c>
      <c r="D1201" s="374">
        <v>0.5968</v>
      </c>
      <c r="E1201" s="374">
        <v>0</v>
      </c>
      <c r="F1201" s="374">
        <v>0</v>
      </c>
    </row>
    <row r="1202" spans="1:6" x14ac:dyDescent="0.2">
      <c r="A1202" s="351" t="s">
        <v>7394</v>
      </c>
      <c r="B1202" s="351">
        <v>2</v>
      </c>
      <c r="C1202" s="266">
        <v>6.1938680706100958E-2</v>
      </c>
      <c r="D1202" s="374">
        <v>0.13414999999999999</v>
      </c>
      <c r="E1202" s="374">
        <v>0</v>
      </c>
      <c r="F1202" s="374">
        <v>0</v>
      </c>
    </row>
    <row r="1203" spans="1:6" x14ac:dyDescent="0.2">
      <c r="A1203" s="351" t="s">
        <v>1445</v>
      </c>
      <c r="B1203" s="351">
        <v>2</v>
      </c>
      <c r="C1203" s="266">
        <v>6.1938680706100958E-2</v>
      </c>
      <c r="D1203" s="374">
        <v>4.7607499999999998</v>
      </c>
      <c r="E1203" s="374">
        <v>50</v>
      </c>
      <c r="F1203" s="374">
        <v>100</v>
      </c>
    </row>
    <row r="1204" spans="1:6" x14ac:dyDescent="0.2">
      <c r="A1204" s="351" t="s">
        <v>7065</v>
      </c>
      <c r="B1204" s="351">
        <v>2</v>
      </c>
      <c r="C1204" s="266">
        <v>6.1938680706100958E-2</v>
      </c>
      <c r="D1204" s="374">
        <v>1.2757499999999999</v>
      </c>
      <c r="E1204" s="374">
        <v>0</v>
      </c>
      <c r="F1204" s="374">
        <v>0</v>
      </c>
    </row>
    <row r="1205" spans="1:6" x14ac:dyDescent="0.2">
      <c r="A1205" s="351" t="s">
        <v>993</v>
      </c>
      <c r="B1205" s="351">
        <v>2</v>
      </c>
      <c r="C1205" s="266">
        <v>6.1938680706100958E-2</v>
      </c>
      <c r="D1205" s="374">
        <v>1.95905</v>
      </c>
      <c r="E1205" s="374">
        <v>0</v>
      </c>
      <c r="F1205" s="374">
        <v>50</v>
      </c>
    </row>
    <row r="1206" spans="1:6" x14ac:dyDescent="0.2">
      <c r="A1206" s="351" t="s">
        <v>820</v>
      </c>
      <c r="B1206" s="351">
        <v>2</v>
      </c>
      <c r="C1206" s="266">
        <v>6.1938680706100958E-2</v>
      </c>
      <c r="D1206" s="374">
        <v>2.4883500000000001</v>
      </c>
      <c r="E1206" s="374">
        <v>0</v>
      </c>
      <c r="F1206" s="374">
        <v>50</v>
      </c>
    </row>
    <row r="1207" spans="1:6" x14ac:dyDescent="0.2">
      <c r="A1207" s="351" t="s">
        <v>1472</v>
      </c>
      <c r="B1207" s="351">
        <v>2</v>
      </c>
      <c r="C1207" s="266">
        <v>6.1938680706100958E-2</v>
      </c>
      <c r="D1207" s="374">
        <v>1.0845499999999999</v>
      </c>
      <c r="E1207" s="374">
        <v>0</v>
      </c>
      <c r="F1207" s="374">
        <v>0</v>
      </c>
    </row>
    <row r="1208" spans="1:6" x14ac:dyDescent="0.2">
      <c r="A1208" s="351" t="s">
        <v>1821</v>
      </c>
      <c r="B1208" s="351">
        <v>2</v>
      </c>
      <c r="C1208" s="266">
        <v>6.1938680706100958E-2</v>
      </c>
      <c r="D1208" s="374">
        <v>9.7338000000000005</v>
      </c>
      <c r="E1208" s="374">
        <v>50</v>
      </c>
      <c r="F1208" s="374">
        <v>100</v>
      </c>
    </row>
    <row r="1209" spans="1:6" x14ac:dyDescent="0.2">
      <c r="A1209" s="351" t="s">
        <v>1510</v>
      </c>
      <c r="B1209" s="351">
        <v>2</v>
      </c>
      <c r="C1209" s="266">
        <v>6.1938680706100958E-2</v>
      </c>
      <c r="D1209" s="374">
        <v>3.0611999999999999</v>
      </c>
      <c r="E1209" s="374">
        <v>0</v>
      </c>
      <c r="F1209" s="374">
        <v>50</v>
      </c>
    </row>
    <row r="1210" spans="1:6" x14ac:dyDescent="0.2">
      <c r="A1210" s="351" t="s">
        <v>734</v>
      </c>
      <c r="B1210" s="351">
        <v>2</v>
      </c>
      <c r="C1210" s="266">
        <v>6.1938680706100958E-2</v>
      </c>
      <c r="D1210" s="374">
        <v>2.6084999999999998</v>
      </c>
      <c r="E1210" s="374">
        <v>0</v>
      </c>
      <c r="F1210" s="374">
        <v>50</v>
      </c>
    </row>
    <row r="1211" spans="1:6" x14ac:dyDescent="0.2">
      <c r="A1211" s="351" t="s">
        <v>1112</v>
      </c>
      <c r="B1211" s="351">
        <v>2</v>
      </c>
      <c r="C1211" s="266">
        <v>6.1938680706100958E-2</v>
      </c>
      <c r="D1211" s="374">
        <v>7.5240499999999999</v>
      </c>
      <c r="E1211" s="374">
        <v>50</v>
      </c>
      <c r="F1211" s="374">
        <v>50</v>
      </c>
    </row>
    <row r="1212" spans="1:6" x14ac:dyDescent="0.2">
      <c r="A1212" s="351" t="s">
        <v>1574</v>
      </c>
      <c r="B1212" s="351">
        <v>1</v>
      </c>
      <c r="C1212" s="266">
        <v>3.0969340353050479E-2</v>
      </c>
      <c r="D1212" s="374">
        <v>16.659199999999998</v>
      </c>
      <c r="E1212" s="374">
        <v>100</v>
      </c>
      <c r="F1212" s="374">
        <v>100</v>
      </c>
    </row>
    <row r="1213" spans="1:6" x14ac:dyDescent="0.2">
      <c r="A1213" s="351" t="s">
        <v>2078</v>
      </c>
      <c r="B1213" s="351">
        <v>1</v>
      </c>
      <c r="C1213" s="266">
        <v>3.0969340353050479E-2</v>
      </c>
      <c r="D1213" s="374">
        <v>0</v>
      </c>
      <c r="E1213" s="374">
        <v>0</v>
      </c>
      <c r="F1213" s="374">
        <v>0</v>
      </c>
    </row>
    <row r="1214" spans="1:6" x14ac:dyDescent="0.2">
      <c r="A1214" s="351" t="s">
        <v>2403</v>
      </c>
      <c r="B1214" s="351">
        <v>1</v>
      </c>
      <c r="C1214" s="266">
        <v>3.0969340353050479E-2</v>
      </c>
      <c r="D1214" s="374">
        <v>1.9507000000000001</v>
      </c>
      <c r="E1214" s="374">
        <v>0</v>
      </c>
      <c r="F1214" s="374">
        <v>0</v>
      </c>
    </row>
    <row r="1215" spans="1:6" x14ac:dyDescent="0.2">
      <c r="A1215" s="351" t="s">
        <v>6491</v>
      </c>
      <c r="B1215" s="351">
        <v>1</v>
      </c>
      <c r="C1215" s="266">
        <v>3.0969340353050479E-2</v>
      </c>
      <c r="D1215" s="374">
        <v>1.8902000000000001</v>
      </c>
      <c r="E1215" s="374">
        <v>0</v>
      </c>
      <c r="F1215" s="374">
        <v>0</v>
      </c>
    </row>
    <row r="1216" spans="1:6" x14ac:dyDescent="0.2">
      <c r="A1216" s="351" t="s">
        <v>1153</v>
      </c>
      <c r="B1216" s="351">
        <v>1</v>
      </c>
      <c r="C1216" s="266">
        <v>3.0969340353050479E-2</v>
      </c>
      <c r="D1216" s="374">
        <v>5.6192000000000002</v>
      </c>
      <c r="E1216" s="374">
        <v>0</v>
      </c>
      <c r="F1216" s="374">
        <v>100</v>
      </c>
    </row>
    <row r="1217" spans="1:6" x14ac:dyDescent="0.2">
      <c r="A1217" s="351" t="s">
        <v>1575</v>
      </c>
      <c r="B1217" s="351">
        <v>1</v>
      </c>
      <c r="C1217" s="266">
        <v>3.0969340353050479E-2</v>
      </c>
      <c r="D1217" s="374">
        <v>1.4315</v>
      </c>
      <c r="E1217" s="374">
        <v>0</v>
      </c>
      <c r="F1217" s="374">
        <v>0</v>
      </c>
    </row>
    <row r="1218" spans="1:6" x14ac:dyDescent="0.2">
      <c r="A1218" s="351" t="s">
        <v>1117</v>
      </c>
      <c r="B1218" s="351">
        <v>1</v>
      </c>
      <c r="C1218" s="266">
        <v>3.0969340353050479E-2</v>
      </c>
      <c r="D1218" s="374">
        <v>13.8484</v>
      </c>
      <c r="E1218" s="374">
        <v>100</v>
      </c>
      <c r="F1218" s="374">
        <v>100</v>
      </c>
    </row>
    <row r="1219" spans="1:6" x14ac:dyDescent="0.2">
      <c r="A1219" s="351" t="s">
        <v>383</v>
      </c>
      <c r="B1219" s="351">
        <v>1</v>
      </c>
      <c r="C1219" s="266">
        <v>3.0969340353050479E-2</v>
      </c>
      <c r="D1219" s="374">
        <v>13.8484</v>
      </c>
      <c r="E1219" s="374">
        <v>100</v>
      </c>
      <c r="F1219" s="374">
        <v>100</v>
      </c>
    </row>
    <row r="1220" spans="1:6" x14ac:dyDescent="0.2">
      <c r="A1220" s="351" t="s">
        <v>361</v>
      </c>
      <c r="B1220" s="351">
        <v>1</v>
      </c>
      <c r="C1220" s="266">
        <v>3.0969340353050479E-2</v>
      </c>
      <c r="D1220" s="374">
        <v>0.85670000000000002</v>
      </c>
      <c r="E1220" s="374">
        <v>0</v>
      </c>
      <c r="F1220" s="374">
        <v>0</v>
      </c>
    </row>
    <row r="1221" spans="1:6" x14ac:dyDescent="0.2">
      <c r="A1221" s="351" t="s">
        <v>1512</v>
      </c>
      <c r="B1221" s="351">
        <v>1</v>
      </c>
      <c r="C1221" s="266">
        <v>3.0969340353050479E-2</v>
      </c>
      <c r="D1221" s="374">
        <v>5.6192000000000002</v>
      </c>
      <c r="E1221" s="374">
        <v>0</v>
      </c>
      <c r="F1221" s="374">
        <v>100</v>
      </c>
    </row>
    <row r="1222" spans="1:6" x14ac:dyDescent="0.2">
      <c r="A1222" s="351" t="s">
        <v>1554</v>
      </c>
      <c r="B1222" s="351">
        <v>1</v>
      </c>
      <c r="C1222" s="266">
        <v>3.0969340353050479E-2</v>
      </c>
      <c r="D1222" s="374">
        <v>0</v>
      </c>
      <c r="E1222" s="374">
        <v>0</v>
      </c>
      <c r="F1222" s="374">
        <v>0</v>
      </c>
    </row>
    <row r="1223" spans="1:6" x14ac:dyDescent="0.2">
      <c r="A1223" s="351" t="s">
        <v>1198</v>
      </c>
      <c r="B1223" s="351">
        <v>1</v>
      </c>
      <c r="C1223" s="266">
        <v>3.0969340353050479E-2</v>
      </c>
      <c r="D1223" s="374">
        <v>0.89090000000000003</v>
      </c>
      <c r="E1223" s="374">
        <v>0</v>
      </c>
      <c r="F1223" s="374">
        <v>0</v>
      </c>
    </row>
    <row r="1224" spans="1:6" x14ac:dyDescent="0.2">
      <c r="A1224" s="351" t="s">
        <v>5078</v>
      </c>
      <c r="B1224" s="351">
        <v>1</v>
      </c>
      <c r="C1224" s="266">
        <v>3.0969340353050479E-2</v>
      </c>
      <c r="D1224" s="374">
        <v>1.3733</v>
      </c>
      <c r="E1224" s="374">
        <v>0</v>
      </c>
      <c r="F1224" s="374">
        <v>0</v>
      </c>
    </row>
    <row r="1225" spans="1:6" x14ac:dyDescent="0.2">
      <c r="A1225" s="351" t="s">
        <v>403</v>
      </c>
      <c r="B1225" s="351">
        <v>1</v>
      </c>
      <c r="C1225" s="266">
        <v>3.0969340353050479E-2</v>
      </c>
      <c r="D1225" s="374">
        <v>0.90190000000000003</v>
      </c>
      <c r="E1225" s="374">
        <v>0</v>
      </c>
      <c r="F1225" s="374">
        <v>0</v>
      </c>
    </row>
    <row r="1226" spans="1:6" x14ac:dyDescent="0.2">
      <c r="A1226" s="351" t="s">
        <v>1909</v>
      </c>
      <c r="B1226" s="351">
        <v>1</v>
      </c>
      <c r="C1226" s="266">
        <v>3.0969340353050479E-2</v>
      </c>
      <c r="D1226" s="374">
        <v>1.9551000000000001</v>
      </c>
      <c r="E1226" s="374">
        <v>0</v>
      </c>
      <c r="F1226" s="374">
        <v>0</v>
      </c>
    </row>
    <row r="1227" spans="1:6" x14ac:dyDescent="0.2">
      <c r="A1227" s="351" t="s">
        <v>676</v>
      </c>
      <c r="B1227" s="351">
        <v>1</v>
      </c>
      <c r="C1227" s="266">
        <v>3.0969340353050479E-2</v>
      </c>
      <c r="D1227" s="374">
        <v>5.3193999999999999</v>
      </c>
      <c r="E1227" s="374">
        <v>0</v>
      </c>
      <c r="F1227" s="374">
        <v>100</v>
      </c>
    </row>
    <row r="1228" spans="1:6" x14ac:dyDescent="0.2">
      <c r="A1228" s="351" t="s">
        <v>2015</v>
      </c>
      <c r="B1228" s="351">
        <v>1</v>
      </c>
      <c r="C1228" s="266">
        <v>3.0969340353050479E-2</v>
      </c>
      <c r="D1228" s="374">
        <v>0.91290000000000004</v>
      </c>
      <c r="E1228" s="374">
        <v>0</v>
      </c>
      <c r="F1228" s="374">
        <v>0</v>
      </c>
    </row>
    <row r="1229" spans="1:6" x14ac:dyDescent="0.2">
      <c r="A1229" s="351" t="s">
        <v>1035</v>
      </c>
      <c r="B1229" s="351">
        <v>1</v>
      </c>
      <c r="C1229" s="266">
        <v>3.0969340353050479E-2</v>
      </c>
      <c r="D1229" s="374">
        <v>4.0166000000000004</v>
      </c>
      <c r="E1229" s="374">
        <v>0</v>
      </c>
      <c r="F1229" s="374">
        <v>100</v>
      </c>
    </row>
    <row r="1230" spans="1:6" x14ac:dyDescent="0.2">
      <c r="A1230" s="351" t="s">
        <v>1576</v>
      </c>
      <c r="B1230" s="351">
        <v>1</v>
      </c>
      <c r="C1230" s="266">
        <v>3.0969340353050479E-2</v>
      </c>
      <c r="D1230" s="374">
        <v>0.29759999999999998</v>
      </c>
      <c r="E1230" s="374">
        <v>0</v>
      </c>
      <c r="F1230" s="374">
        <v>0</v>
      </c>
    </row>
    <row r="1231" spans="1:6" x14ac:dyDescent="0.2">
      <c r="A1231" s="351" t="s">
        <v>1333</v>
      </c>
      <c r="B1231" s="351">
        <v>1</v>
      </c>
      <c r="C1231" s="266">
        <v>3.0969340353050479E-2</v>
      </c>
      <c r="D1231" s="374">
        <v>6.8975</v>
      </c>
      <c r="E1231" s="374">
        <v>0</v>
      </c>
      <c r="F1231" s="374">
        <v>100</v>
      </c>
    </row>
    <row r="1232" spans="1:6" x14ac:dyDescent="0.2">
      <c r="A1232" s="351" t="s">
        <v>3821</v>
      </c>
      <c r="B1232" s="351">
        <v>1</v>
      </c>
      <c r="C1232" s="266">
        <v>3.0969340353050479E-2</v>
      </c>
      <c r="D1232" s="374">
        <v>4.0888999999999998</v>
      </c>
      <c r="E1232" s="374">
        <v>0</v>
      </c>
      <c r="F1232" s="374">
        <v>100</v>
      </c>
    </row>
    <row r="1233" spans="1:6" x14ac:dyDescent="0.2">
      <c r="A1233" s="351" t="s">
        <v>823</v>
      </c>
      <c r="B1233" s="351">
        <v>1</v>
      </c>
      <c r="C1233" s="266">
        <v>3.0969340353050479E-2</v>
      </c>
      <c r="D1233" s="374">
        <v>0</v>
      </c>
      <c r="E1233" s="374">
        <v>0</v>
      </c>
      <c r="F1233" s="374">
        <v>0</v>
      </c>
    </row>
    <row r="1234" spans="1:6" x14ac:dyDescent="0.2">
      <c r="A1234" s="351" t="s">
        <v>1319</v>
      </c>
      <c r="B1234" s="351">
        <v>1</v>
      </c>
      <c r="C1234" s="266">
        <v>3.0969340353050479E-2</v>
      </c>
      <c r="D1234" s="374">
        <v>0.4708</v>
      </c>
      <c r="E1234" s="374">
        <v>0</v>
      </c>
      <c r="F1234" s="374">
        <v>0</v>
      </c>
    </row>
    <row r="1235" spans="1:6" x14ac:dyDescent="0.2">
      <c r="A1235" s="351" t="s">
        <v>1652</v>
      </c>
      <c r="B1235" s="351">
        <v>1</v>
      </c>
      <c r="C1235" s="266">
        <v>3.0969340353050479E-2</v>
      </c>
      <c r="D1235" s="374">
        <v>0.90190000000000003</v>
      </c>
      <c r="E1235" s="374">
        <v>0</v>
      </c>
      <c r="F1235" s="374">
        <v>0</v>
      </c>
    </row>
    <row r="1236" spans="1:6" x14ac:dyDescent="0.2">
      <c r="A1236" s="351" t="s">
        <v>3426</v>
      </c>
      <c r="B1236" s="351">
        <v>1</v>
      </c>
      <c r="C1236" s="266">
        <v>3.0969340353050479E-2</v>
      </c>
      <c r="D1236" s="374">
        <v>0.59109999999999996</v>
      </c>
      <c r="E1236" s="374">
        <v>0</v>
      </c>
      <c r="F1236" s="374">
        <v>0</v>
      </c>
    </row>
    <row r="1237" spans="1:6" x14ac:dyDescent="0.2">
      <c r="A1237" s="351" t="s">
        <v>1277</v>
      </c>
      <c r="B1237" s="351">
        <v>1</v>
      </c>
      <c r="C1237" s="266">
        <v>3.0969340353050479E-2</v>
      </c>
      <c r="D1237" s="374">
        <v>12.7563</v>
      </c>
      <c r="E1237" s="374">
        <v>100</v>
      </c>
      <c r="F1237" s="374">
        <v>100</v>
      </c>
    </row>
    <row r="1238" spans="1:6" x14ac:dyDescent="0.2">
      <c r="A1238" s="351" t="s">
        <v>2597</v>
      </c>
      <c r="B1238" s="351">
        <v>1</v>
      </c>
      <c r="C1238" s="266">
        <v>3.0969340353050479E-2</v>
      </c>
      <c r="D1238" s="374">
        <v>0.90190000000000003</v>
      </c>
      <c r="E1238" s="374">
        <v>0</v>
      </c>
      <c r="F1238" s="374">
        <v>0</v>
      </c>
    </row>
    <row r="1239" spans="1:6" x14ac:dyDescent="0.2">
      <c r="A1239" s="351" t="s">
        <v>792</v>
      </c>
      <c r="B1239" s="351">
        <v>1</v>
      </c>
      <c r="C1239" s="266">
        <v>3.0969340353050479E-2</v>
      </c>
      <c r="D1239" s="374">
        <v>7.5800000000000006E-2</v>
      </c>
      <c r="E1239" s="374">
        <v>0</v>
      </c>
      <c r="F1239" s="374">
        <v>0</v>
      </c>
    </row>
    <row r="1240" spans="1:6" x14ac:dyDescent="0.2">
      <c r="A1240" s="351" t="s">
        <v>803</v>
      </c>
      <c r="B1240" s="351">
        <v>1</v>
      </c>
      <c r="C1240" s="266">
        <v>3.0969340353050479E-2</v>
      </c>
      <c r="D1240" s="374">
        <v>16.659199999999998</v>
      </c>
      <c r="E1240" s="374">
        <v>100</v>
      </c>
      <c r="F1240" s="374">
        <v>100</v>
      </c>
    </row>
    <row r="1241" spans="1:6" x14ac:dyDescent="0.2">
      <c r="A1241" s="351" t="s">
        <v>1345</v>
      </c>
      <c r="B1241" s="351">
        <v>1</v>
      </c>
      <c r="C1241" s="266">
        <v>3.0969340353050479E-2</v>
      </c>
      <c r="D1241" s="374">
        <v>1.4315</v>
      </c>
      <c r="E1241" s="374">
        <v>0</v>
      </c>
      <c r="F1241" s="374">
        <v>0</v>
      </c>
    </row>
    <row r="1242" spans="1:6" x14ac:dyDescent="0.2">
      <c r="A1242" s="351" t="s">
        <v>1605</v>
      </c>
      <c r="B1242" s="351">
        <v>1</v>
      </c>
      <c r="C1242" s="266">
        <v>3.0969340353050479E-2</v>
      </c>
      <c r="D1242" s="374">
        <v>2.4323000000000001</v>
      </c>
      <c r="E1242" s="374">
        <v>0</v>
      </c>
      <c r="F1242" s="374">
        <v>100</v>
      </c>
    </row>
    <row r="1243" spans="1:6" x14ac:dyDescent="0.2">
      <c r="A1243" s="351" t="s">
        <v>710</v>
      </c>
      <c r="B1243" s="351">
        <v>1</v>
      </c>
      <c r="C1243" s="266">
        <v>3.0969340353050479E-2</v>
      </c>
      <c r="D1243" s="374">
        <v>6.8975</v>
      </c>
      <c r="E1243" s="374">
        <v>0</v>
      </c>
      <c r="F1243" s="374">
        <v>100</v>
      </c>
    </row>
    <row r="1244" spans="1:6" x14ac:dyDescent="0.2">
      <c r="A1244" s="351" t="s">
        <v>2018</v>
      </c>
      <c r="B1244" s="351">
        <v>1</v>
      </c>
      <c r="C1244" s="266">
        <v>3.0969340353050479E-2</v>
      </c>
      <c r="D1244" s="374">
        <v>1.6861999999999999</v>
      </c>
      <c r="E1244" s="374">
        <v>0</v>
      </c>
      <c r="F1244" s="374">
        <v>0</v>
      </c>
    </row>
    <row r="1245" spans="1:6" x14ac:dyDescent="0.2">
      <c r="A1245" s="351" t="s">
        <v>5079</v>
      </c>
      <c r="B1245" s="351">
        <v>1</v>
      </c>
      <c r="C1245" s="266">
        <v>3.0969340353050479E-2</v>
      </c>
      <c r="D1245" s="374">
        <v>2.0579999999999998</v>
      </c>
      <c r="E1245" s="374">
        <v>0</v>
      </c>
      <c r="F1245" s="374">
        <v>0</v>
      </c>
    </row>
    <row r="1246" spans="1:6" x14ac:dyDescent="0.2">
      <c r="A1246" s="351" t="s">
        <v>106</v>
      </c>
      <c r="B1246" s="351">
        <v>1</v>
      </c>
      <c r="C1246" s="266">
        <v>3.0969340353050479E-2</v>
      </c>
      <c r="D1246" s="374">
        <v>0.63839999999999997</v>
      </c>
      <c r="E1246" s="374">
        <v>0</v>
      </c>
      <c r="F1246" s="374">
        <v>0</v>
      </c>
    </row>
    <row r="1247" spans="1:6" x14ac:dyDescent="0.2">
      <c r="A1247" s="351" t="s">
        <v>252</v>
      </c>
      <c r="B1247" s="351">
        <v>1</v>
      </c>
      <c r="C1247" s="266">
        <v>3.0969340353050479E-2</v>
      </c>
      <c r="D1247" s="374">
        <v>2.0579999999999998</v>
      </c>
      <c r="E1247" s="374">
        <v>0</v>
      </c>
      <c r="F1247" s="374">
        <v>0</v>
      </c>
    </row>
    <row r="1248" spans="1:6" x14ac:dyDescent="0.2">
      <c r="A1248" s="351" t="s">
        <v>3497</v>
      </c>
      <c r="B1248" s="351">
        <v>1</v>
      </c>
      <c r="C1248" s="266">
        <v>3.0969340353050479E-2</v>
      </c>
      <c r="D1248" s="374">
        <v>0.214</v>
      </c>
      <c r="E1248" s="374">
        <v>0</v>
      </c>
      <c r="F1248" s="374">
        <v>0</v>
      </c>
    </row>
    <row r="1249" spans="1:6" x14ac:dyDescent="0.2">
      <c r="A1249" s="351" t="s">
        <v>207</v>
      </c>
      <c r="B1249" s="351">
        <v>1</v>
      </c>
      <c r="C1249" s="266">
        <v>3.0969340353050479E-2</v>
      </c>
      <c r="D1249" s="374">
        <v>0.1192</v>
      </c>
      <c r="E1249" s="374">
        <v>0</v>
      </c>
      <c r="F1249" s="374">
        <v>0</v>
      </c>
    </row>
    <row r="1250" spans="1:6" x14ac:dyDescent="0.2">
      <c r="A1250" s="351" t="s">
        <v>4027</v>
      </c>
      <c r="B1250" s="351">
        <v>1</v>
      </c>
      <c r="C1250" s="266">
        <v>3.0969340353050479E-2</v>
      </c>
      <c r="D1250" s="374">
        <v>0.25209999999999999</v>
      </c>
      <c r="E1250" s="374">
        <v>0</v>
      </c>
      <c r="F1250" s="374">
        <v>0</v>
      </c>
    </row>
    <row r="1251" spans="1:6" x14ac:dyDescent="0.2">
      <c r="A1251" s="351" t="s">
        <v>6097</v>
      </c>
      <c r="B1251" s="351">
        <v>1</v>
      </c>
      <c r="C1251" s="266">
        <v>3.0969340353050479E-2</v>
      </c>
      <c r="D1251" s="374">
        <v>4.0166000000000004</v>
      </c>
      <c r="E1251" s="374">
        <v>0</v>
      </c>
      <c r="F1251" s="374">
        <v>100</v>
      </c>
    </row>
    <row r="1252" spans="1:6" x14ac:dyDescent="0.2">
      <c r="A1252" s="351" t="s">
        <v>4533</v>
      </c>
      <c r="B1252" s="351">
        <v>1</v>
      </c>
      <c r="C1252" s="266">
        <v>3.0969340353050479E-2</v>
      </c>
      <c r="D1252" s="374">
        <v>2.2804000000000002</v>
      </c>
      <c r="E1252" s="374">
        <v>0</v>
      </c>
      <c r="F1252" s="374">
        <v>100</v>
      </c>
    </row>
    <row r="1253" spans="1:6" x14ac:dyDescent="0.2">
      <c r="A1253" s="351" t="s">
        <v>5080</v>
      </c>
      <c r="B1253" s="351">
        <v>1</v>
      </c>
      <c r="C1253" s="266">
        <v>3.0969340353050479E-2</v>
      </c>
      <c r="D1253" s="374">
        <v>0.214</v>
      </c>
      <c r="E1253" s="374">
        <v>0</v>
      </c>
      <c r="F1253" s="374">
        <v>0</v>
      </c>
    </row>
    <row r="1254" spans="1:6" x14ac:dyDescent="0.2">
      <c r="A1254" s="351" t="s">
        <v>3738</v>
      </c>
      <c r="B1254" s="351">
        <v>1</v>
      </c>
      <c r="C1254" s="266">
        <v>3.0969340353050479E-2</v>
      </c>
      <c r="D1254" s="374">
        <v>0.214</v>
      </c>
      <c r="E1254" s="374">
        <v>0</v>
      </c>
      <c r="F1254" s="374">
        <v>0</v>
      </c>
    </row>
    <row r="1255" spans="1:6" x14ac:dyDescent="0.2">
      <c r="A1255" s="351" t="s">
        <v>3310</v>
      </c>
      <c r="B1255" s="351">
        <v>1</v>
      </c>
      <c r="C1255" s="266">
        <v>3.0969340353050479E-2</v>
      </c>
      <c r="D1255" s="374">
        <v>4.4192</v>
      </c>
      <c r="E1255" s="374">
        <v>0</v>
      </c>
      <c r="F1255" s="374">
        <v>100</v>
      </c>
    </row>
    <row r="1256" spans="1:6" x14ac:dyDescent="0.2">
      <c r="A1256" s="351" t="s">
        <v>4465</v>
      </c>
      <c r="B1256" s="351">
        <v>1</v>
      </c>
      <c r="C1256" s="266">
        <v>3.0969340353050479E-2</v>
      </c>
      <c r="D1256" s="374">
        <v>0.214</v>
      </c>
      <c r="E1256" s="374">
        <v>0</v>
      </c>
      <c r="F1256" s="374">
        <v>0</v>
      </c>
    </row>
    <row r="1257" spans="1:6" x14ac:dyDescent="0.2">
      <c r="A1257" s="351" t="s">
        <v>3757</v>
      </c>
      <c r="B1257" s="351">
        <v>1</v>
      </c>
      <c r="C1257" s="266">
        <v>3.0969340353050479E-2</v>
      </c>
      <c r="D1257" s="374">
        <v>1.9551000000000001</v>
      </c>
      <c r="E1257" s="374">
        <v>0</v>
      </c>
      <c r="F1257" s="374">
        <v>0</v>
      </c>
    </row>
    <row r="1258" spans="1:6" x14ac:dyDescent="0.2">
      <c r="A1258" s="351" t="s">
        <v>3357</v>
      </c>
      <c r="B1258" s="351">
        <v>1</v>
      </c>
      <c r="C1258" s="266">
        <v>3.0969340353050479E-2</v>
      </c>
      <c r="D1258" s="374">
        <v>2.8601999999999999</v>
      </c>
      <c r="E1258" s="374">
        <v>0</v>
      </c>
      <c r="F1258" s="374">
        <v>100</v>
      </c>
    </row>
    <row r="1259" spans="1:6" x14ac:dyDescent="0.2">
      <c r="A1259" s="351" t="s">
        <v>825</v>
      </c>
      <c r="B1259" s="351">
        <v>1</v>
      </c>
      <c r="C1259" s="266">
        <v>3.0969340353050479E-2</v>
      </c>
      <c r="D1259" s="374">
        <v>2.0579999999999998</v>
      </c>
      <c r="E1259" s="374">
        <v>0</v>
      </c>
      <c r="F1259" s="374">
        <v>0</v>
      </c>
    </row>
    <row r="1260" spans="1:6" x14ac:dyDescent="0.2">
      <c r="A1260" s="351" t="s">
        <v>3472</v>
      </c>
      <c r="B1260" s="351">
        <v>1</v>
      </c>
      <c r="C1260" s="266">
        <v>3.0969340353050479E-2</v>
      </c>
      <c r="D1260" s="374">
        <v>1.0840000000000001</v>
      </c>
      <c r="E1260" s="374">
        <v>0</v>
      </c>
      <c r="F1260" s="374">
        <v>0</v>
      </c>
    </row>
    <row r="1261" spans="1:6" x14ac:dyDescent="0.2">
      <c r="A1261" s="351" t="s">
        <v>336</v>
      </c>
      <c r="B1261" s="351">
        <v>1</v>
      </c>
      <c r="C1261" s="266">
        <v>3.0969340353050479E-2</v>
      </c>
      <c r="D1261" s="374">
        <v>5.3193999999999999</v>
      </c>
      <c r="E1261" s="374">
        <v>0</v>
      </c>
      <c r="F1261" s="374">
        <v>100</v>
      </c>
    </row>
    <row r="1262" spans="1:6" x14ac:dyDescent="0.2">
      <c r="A1262" s="351" t="s">
        <v>512</v>
      </c>
      <c r="B1262" s="351">
        <v>1</v>
      </c>
      <c r="C1262" s="266">
        <v>3.0969340353050479E-2</v>
      </c>
      <c r="D1262" s="374">
        <v>1.4315</v>
      </c>
      <c r="E1262" s="374">
        <v>0</v>
      </c>
      <c r="F1262" s="374">
        <v>0</v>
      </c>
    </row>
    <row r="1263" spans="1:6" x14ac:dyDescent="0.2">
      <c r="A1263" s="351" t="s">
        <v>1712</v>
      </c>
      <c r="B1263" s="351">
        <v>1</v>
      </c>
      <c r="C1263" s="266">
        <v>3.0969340353050479E-2</v>
      </c>
      <c r="D1263" s="374">
        <v>1.1901999999999999</v>
      </c>
      <c r="E1263" s="374">
        <v>0</v>
      </c>
      <c r="F1263" s="374">
        <v>0</v>
      </c>
    </row>
    <row r="1264" spans="1:6" x14ac:dyDescent="0.2">
      <c r="A1264" s="351" t="s">
        <v>616</v>
      </c>
      <c r="B1264" s="351">
        <v>1</v>
      </c>
      <c r="C1264" s="266">
        <v>3.0969340353050479E-2</v>
      </c>
      <c r="D1264" s="374">
        <v>1.6955</v>
      </c>
      <c r="E1264" s="374">
        <v>0</v>
      </c>
      <c r="F1264" s="374">
        <v>0</v>
      </c>
    </row>
    <row r="1265" spans="1:6" x14ac:dyDescent="0.2">
      <c r="A1265" s="351" t="s">
        <v>2088</v>
      </c>
      <c r="B1265" s="351">
        <v>1</v>
      </c>
      <c r="C1265" s="266">
        <v>3.0969340353050479E-2</v>
      </c>
      <c r="D1265" s="374">
        <v>0</v>
      </c>
      <c r="E1265" s="374">
        <v>0</v>
      </c>
      <c r="F1265" s="374">
        <v>0</v>
      </c>
    </row>
    <row r="1266" spans="1:6" x14ac:dyDescent="0.2">
      <c r="A1266" s="351" t="s">
        <v>1747</v>
      </c>
      <c r="B1266" s="351">
        <v>1</v>
      </c>
      <c r="C1266" s="266">
        <v>3.0969340353050479E-2</v>
      </c>
      <c r="D1266" s="374">
        <v>2.7077</v>
      </c>
      <c r="E1266" s="374">
        <v>0</v>
      </c>
      <c r="F1266" s="374">
        <v>0</v>
      </c>
    </row>
    <row r="1267" spans="1:6" x14ac:dyDescent="0.2">
      <c r="A1267" s="351" t="s">
        <v>651</v>
      </c>
      <c r="B1267" s="351">
        <v>1</v>
      </c>
      <c r="C1267" s="266">
        <v>3.0969340353050479E-2</v>
      </c>
      <c r="D1267" s="374">
        <v>0.214</v>
      </c>
      <c r="E1267" s="374">
        <v>0</v>
      </c>
      <c r="F1267" s="374">
        <v>0</v>
      </c>
    </row>
    <row r="1268" spans="1:6" x14ac:dyDescent="0.2">
      <c r="A1268" s="351" t="s">
        <v>506</v>
      </c>
      <c r="B1268" s="351">
        <v>1</v>
      </c>
      <c r="C1268" s="266">
        <v>3.0969340353050479E-2</v>
      </c>
      <c r="D1268" s="374">
        <v>0.90190000000000003</v>
      </c>
      <c r="E1268" s="374">
        <v>0</v>
      </c>
      <c r="F1268" s="374">
        <v>0</v>
      </c>
    </row>
    <row r="1269" spans="1:6" x14ac:dyDescent="0.2">
      <c r="A1269" s="351" t="s">
        <v>681</v>
      </c>
      <c r="B1269" s="351">
        <v>1</v>
      </c>
      <c r="C1269" s="266">
        <v>3.0969340353050479E-2</v>
      </c>
      <c r="D1269" s="374">
        <v>0.214</v>
      </c>
      <c r="E1269" s="374">
        <v>0</v>
      </c>
      <c r="F1269" s="374">
        <v>0</v>
      </c>
    </row>
    <row r="1270" spans="1:6" x14ac:dyDescent="0.2">
      <c r="A1270" s="351" t="s">
        <v>748</v>
      </c>
      <c r="B1270" s="351">
        <v>1</v>
      </c>
      <c r="C1270" s="266">
        <v>3.0969340353050479E-2</v>
      </c>
      <c r="D1270" s="374">
        <v>1.9097999999999999</v>
      </c>
      <c r="E1270" s="374">
        <v>0</v>
      </c>
      <c r="F1270" s="374">
        <v>0</v>
      </c>
    </row>
    <row r="1271" spans="1:6" x14ac:dyDescent="0.2">
      <c r="A1271" s="351" t="s">
        <v>998</v>
      </c>
      <c r="B1271" s="351">
        <v>1</v>
      </c>
      <c r="C1271" s="266">
        <v>3.0969340353050479E-2</v>
      </c>
      <c r="D1271" s="374">
        <v>0.94059999999999999</v>
      </c>
      <c r="E1271" s="374">
        <v>0</v>
      </c>
      <c r="F1271" s="374">
        <v>0</v>
      </c>
    </row>
    <row r="1272" spans="1:6" x14ac:dyDescent="0.2">
      <c r="A1272" s="351" t="s">
        <v>3973</v>
      </c>
      <c r="B1272" s="351">
        <v>1</v>
      </c>
      <c r="C1272" s="266">
        <v>3.0969340353050479E-2</v>
      </c>
      <c r="D1272" s="374">
        <v>17.549900000000001</v>
      </c>
      <c r="E1272" s="374">
        <v>100</v>
      </c>
      <c r="F1272" s="374">
        <v>100</v>
      </c>
    </row>
    <row r="1273" spans="1:6" x14ac:dyDescent="0.2">
      <c r="A1273" s="351" t="s">
        <v>9249</v>
      </c>
      <c r="B1273" s="351">
        <v>1</v>
      </c>
      <c r="C1273" s="266">
        <v>3.0969340353050479E-2</v>
      </c>
      <c r="D1273" s="374">
        <v>3.3795000000000002</v>
      </c>
      <c r="E1273" s="374">
        <v>0</v>
      </c>
      <c r="F1273" s="374">
        <v>100</v>
      </c>
    </row>
    <row r="1274" spans="1:6" x14ac:dyDescent="0.2">
      <c r="A1274" s="351" t="s">
        <v>909</v>
      </c>
      <c r="B1274" s="351">
        <v>1</v>
      </c>
      <c r="C1274" s="266">
        <v>3.0969340353050479E-2</v>
      </c>
      <c r="D1274" s="374">
        <v>0.214</v>
      </c>
      <c r="E1274" s="374">
        <v>0</v>
      </c>
      <c r="F1274" s="374">
        <v>0</v>
      </c>
    </row>
    <row r="1275" spans="1:6" x14ac:dyDescent="0.2">
      <c r="A1275" s="351" t="s">
        <v>1866</v>
      </c>
      <c r="B1275" s="351">
        <v>1</v>
      </c>
      <c r="C1275" s="266">
        <v>3.0969340353050479E-2</v>
      </c>
      <c r="D1275" s="374">
        <v>2.3309000000000002</v>
      </c>
      <c r="E1275" s="374">
        <v>0</v>
      </c>
      <c r="F1275" s="374">
        <v>0</v>
      </c>
    </row>
    <row r="1276" spans="1:6" x14ac:dyDescent="0.2">
      <c r="A1276" s="351" t="s">
        <v>475</v>
      </c>
      <c r="B1276" s="351">
        <v>1</v>
      </c>
      <c r="C1276" s="266">
        <v>3.0969340353050479E-2</v>
      </c>
      <c r="D1276" s="374">
        <v>1.9551000000000001</v>
      </c>
      <c r="E1276" s="374">
        <v>0</v>
      </c>
      <c r="F1276" s="374">
        <v>0</v>
      </c>
    </row>
    <row r="1277" spans="1:6" x14ac:dyDescent="0.2">
      <c r="A1277" s="351" t="s">
        <v>5836</v>
      </c>
      <c r="B1277" s="351">
        <v>1</v>
      </c>
      <c r="C1277" s="266">
        <v>3.0969340353050479E-2</v>
      </c>
      <c r="D1277" s="374">
        <v>0.64939999999999998</v>
      </c>
      <c r="E1277" s="374">
        <v>0</v>
      </c>
      <c r="F1277" s="374">
        <v>0</v>
      </c>
    </row>
    <row r="1278" spans="1:6" x14ac:dyDescent="0.2">
      <c r="A1278" s="351" t="s">
        <v>5052</v>
      </c>
      <c r="B1278" s="351">
        <v>1</v>
      </c>
      <c r="C1278" s="266">
        <v>3.0969340353050479E-2</v>
      </c>
      <c r="D1278" s="374">
        <v>1.0840000000000001</v>
      </c>
      <c r="E1278" s="374">
        <v>0</v>
      </c>
      <c r="F1278" s="374">
        <v>0</v>
      </c>
    </row>
    <row r="1279" spans="1:6" x14ac:dyDescent="0.2">
      <c r="A1279" s="351" t="s">
        <v>7045</v>
      </c>
      <c r="B1279" s="351">
        <v>1</v>
      </c>
      <c r="C1279" s="266">
        <v>3.0969340353050479E-2</v>
      </c>
      <c r="D1279" s="374">
        <v>3.0743999999999998</v>
      </c>
      <c r="E1279" s="374">
        <v>0</v>
      </c>
      <c r="F1279" s="374">
        <v>100</v>
      </c>
    </row>
    <row r="1280" spans="1:6" x14ac:dyDescent="0.2">
      <c r="A1280" s="351" t="s">
        <v>513</v>
      </c>
      <c r="B1280" s="351">
        <v>1</v>
      </c>
      <c r="C1280" s="266">
        <v>3.0969340353050479E-2</v>
      </c>
      <c r="D1280" s="374">
        <v>1.1200000000000001</v>
      </c>
      <c r="E1280" s="374">
        <v>0</v>
      </c>
      <c r="F1280" s="374">
        <v>0</v>
      </c>
    </row>
    <row r="1281" spans="1:6" x14ac:dyDescent="0.2">
      <c r="A1281" s="351" t="s">
        <v>2549</v>
      </c>
      <c r="B1281" s="351">
        <v>1</v>
      </c>
      <c r="C1281" s="266">
        <v>3.0969340353050479E-2</v>
      </c>
      <c r="D1281" s="374">
        <v>4.0166000000000004</v>
      </c>
      <c r="E1281" s="374">
        <v>0</v>
      </c>
      <c r="F1281" s="374">
        <v>100</v>
      </c>
    </row>
    <row r="1282" spans="1:6" x14ac:dyDescent="0.2">
      <c r="A1282" s="351" t="s">
        <v>5053</v>
      </c>
      <c r="B1282" s="351">
        <v>1</v>
      </c>
      <c r="C1282" s="266">
        <v>3.0969340353050479E-2</v>
      </c>
      <c r="D1282" s="374">
        <v>0.214</v>
      </c>
      <c r="E1282" s="374">
        <v>0</v>
      </c>
      <c r="F1282" s="374">
        <v>0</v>
      </c>
    </row>
    <row r="1283" spans="1:6" x14ac:dyDescent="0.2">
      <c r="A1283" s="351" t="s">
        <v>927</v>
      </c>
      <c r="B1283" s="351">
        <v>1</v>
      </c>
      <c r="C1283" s="266">
        <v>3.0969340353050479E-2</v>
      </c>
      <c r="D1283" s="374">
        <v>0.214</v>
      </c>
      <c r="E1283" s="374">
        <v>0</v>
      </c>
      <c r="F1283" s="374">
        <v>0</v>
      </c>
    </row>
    <row r="1284" spans="1:6" x14ac:dyDescent="0.2">
      <c r="A1284" s="351" t="s">
        <v>2412</v>
      </c>
      <c r="B1284" s="351">
        <v>1</v>
      </c>
      <c r="C1284" s="266">
        <v>3.0969340353050479E-2</v>
      </c>
      <c r="D1284" s="374">
        <v>5.7542999999999997</v>
      </c>
      <c r="E1284" s="374">
        <v>0</v>
      </c>
      <c r="F1284" s="374">
        <v>100</v>
      </c>
    </row>
    <row r="1285" spans="1:6" x14ac:dyDescent="0.2">
      <c r="A1285" s="351" t="s">
        <v>660</v>
      </c>
      <c r="B1285" s="351">
        <v>1</v>
      </c>
      <c r="C1285" s="266">
        <v>3.0969340353050479E-2</v>
      </c>
      <c r="D1285" s="374">
        <v>1.2785</v>
      </c>
      <c r="E1285" s="374">
        <v>0</v>
      </c>
      <c r="F1285" s="374">
        <v>0</v>
      </c>
    </row>
    <row r="1286" spans="1:6" x14ac:dyDescent="0.2">
      <c r="A1286" s="351" t="s">
        <v>351</v>
      </c>
      <c r="B1286" s="351">
        <v>1</v>
      </c>
      <c r="C1286" s="266">
        <v>3.0969340353050479E-2</v>
      </c>
      <c r="D1286" s="374">
        <v>0.26269999999999999</v>
      </c>
      <c r="E1286" s="374">
        <v>0</v>
      </c>
      <c r="F1286" s="374">
        <v>0</v>
      </c>
    </row>
    <row r="1287" spans="1:6" x14ac:dyDescent="0.2">
      <c r="A1287" s="351" t="s">
        <v>350</v>
      </c>
      <c r="B1287" s="351">
        <v>1</v>
      </c>
      <c r="C1287" s="266">
        <v>3.0969340353050479E-2</v>
      </c>
      <c r="D1287" s="374">
        <v>4.0166000000000004</v>
      </c>
      <c r="E1287" s="374">
        <v>0</v>
      </c>
      <c r="F1287" s="374">
        <v>100</v>
      </c>
    </row>
    <row r="1288" spans="1:6" x14ac:dyDescent="0.2">
      <c r="A1288" s="351" t="s">
        <v>1781</v>
      </c>
      <c r="B1288" s="351">
        <v>1</v>
      </c>
      <c r="C1288" s="266">
        <v>3.0969340353050479E-2</v>
      </c>
      <c r="D1288" s="374">
        <v>1.4315</v>
      </c>
      <c r="E1288" s="374">
        <v>0</v>
      </c>
      <c r="F1288" s="374">
        <v>0</v>
      </c>
    </row>
    <row r="1289" spans="1:6" x14ac:dyDescent="0.2">
      <c r="A1289" s="351" t="s">
        <v>1335</v>
      </c>
      <c r="B1289" s="351">
        <v>1</v>
      </c>
      <c r="C1289" s="266">
        <v>3.0969340353050479E-2</v>
      </c>
      <c r="D1289" s="374">
        <v>17.468299999999999</v>
      </c>
      <c r="E1289" s="374">
        <v>100</v>
      </c>
      <c r="F1289" s="374">
        <v>100</v>
      </c>
    </row>
    <row r="1290" spans="1:6" x14ac:dyDescent="0.2">
      <c r="A1290" s="351" t="s">
        <v>3941</v>
      </c>
      <c r="B1290" s="351">
        <v>1</v>
      </c>
      <c r="C1290" s="266">
        <v>3.0969340353050479E-2</v>
      </c>
      <c r="D1290" s="374">
        <v>2.7770000000000001</v>
      </c>
      <c r="E1290" s="374">
        <v>0</v>
      </c>
      <c r="F1290" s="374">
        <v>100</v>
      </c>
    </row>
    <row r="1291" spans="1:6" x14ac:dyDescent="0.2">
      <c r="A1291" s="351" t="s">
        <v>1961</v>
      </c>
      <c r="B1291" s="351">
        <v>1</v>
      </c>
      <c r="C1291" s="266">
        <v>3.0969340353050479E-2</v>
      </c>
      <c r="D1291" s="374">
        <v>0.11310000000000001</v>
      </c>
      <c r="E1291" s="374">
        <v>0</v>
      </c>
      <c r="F1291" s="374">
        <v>0</v>
      </c>
    </row>
    <row r="1292" spans="1:6" x14ac:dyDescent="0.2">
      <c r="A1292" s="351" t="s">
        <v>529</v>
      </c>
      <c r="B1292" s="351">
        <v>1</v>
      </c>
      <c r="C1292" s="266">
        <v>3.0969340353050479E-2</v>
      </c>
      <c r="D1292" s="374">
        <v>1.9172</v>
      </c>
      <c r="E1292" s="374">
        <v>0</v>
      </c>
      <c r="F1292" s="374">
        <v>0</v>
      </c>
    </row>
    <row r="1293" spans="1:6" x14ac:dyDescent="0.2">
      <c r="A1293" s="351" t="s">
        <v>599</v>
      </c>
      <c r="B1293" s="351">
        <v>1</v>
      </c>
      <c r="C1293" s="266">
        <v>3.0969340353050479E-2</v>
      </c>
      <c r="D1293" s="374">
        <v>1.9551000000000001</v>
      </c>
      <c r="E1293" s="374">
        <v>0</v>
      </c>
      <c r="F1293" s="374">
        <v>0</v>
      </c>
    </row>
    <row r="1294" spans="1:6" x14ac:dyDescent="0.2">
      <c r="A1294" s="351" t="s">
        <v>459</v>
      </c>
      <c r="B1294" s="351">
        <v>1</v>
      </c>
      <c r="C1294" s="266">
        <v>3.0969340353050479E-2</v>
      </c>
      <c r="D1294" s="374">
        <v>1.6955</v>
      </c>
      <c r="E1294" s="374">
        <v>0</v>
      </c>
      <c r="F1294" s="374">
        <v>0</v>
      </c>
    </row>
    <row r="1295" spans="1:6" x14ac:dyDescent="0.2">
      <c r="A1295" s="351" t="s">
        <v>5082</v>
      </c>
      <c r="B1295" s="351">
        <v>1</v>
      </c>
      <c r="C1295" s="266">
        <v>3.0969340353050479E-2</v>
      </c>
      <c r="D1295" s="374">
        <v>1.6955</v>
      </c>
      <c r="E1295" s="374">
        <v>0</v>
      </c>
      <c r="F1295" s="374">
        <v>0</v>
      </c>
    </row>
    <row r="1296" spans="1:6" x14ac:dyDescent="0.2">
      <c r="A1296" s="351" t="s">
        <v>413</v>
      </c>
      <c r="B1296" s="351">
        <v>1</v>
      </c>
      <c r="C1296" s="266">
        <v>3.0969340353050479E-2</v>
      </c>
      <c r="D1296" s="374">
        <v>1.6955</v>
      </c>
      <c r="E1296" s="374">
        <v>0</v>
      </c>
      <c r="F1296" s="374">
        <v>0</v>
      </c>
    </row>
    <row r="1297" spans="1:6" x14ac:dyDescent="0.2">
      <c r="A1297" s="351" t="s">
        <v>419</v>
      </c>
      <c r="B1297" s="351">
        <v>1</v>
      </c>
      <c r="C1297" s="266">
        <v>3.0969340353050479E-2</v>
      </c>
      <c r="D1297" s="374">
        <v>14.6602</v>
      </c>
      <c r="E1297" s="374">
        <v>100</v>
      </c>
      <c r="F1297" s="374">
        <v>100</v>
      </c>
    </row>
    <row r="1298" spans="1:6" x14ac:dyDescent="0.2">
      <c r="A1298" s="351" t="s">
        <v>615</v>
      </c>
      <c r="B1298" s="351">
        <v>1</v>
      </c>
      <c r="C1298" s="266">
        <v>3.0969340353050479E-2</v>
      </c>
      <c r="D1298" s="374">
        <v>2.0270999999999999</v>
      </c>
      <c r="E1298" s="374">
        <v>0</v>
      </c>
      <c r="F1298" s="374">
        <v>0</v>
      </c>
    </row>
    <row r="1299" spans="1:6" x14ac:dyDescent="0.2">
      <c r="A1299" s="351" t="s">
        <v>605</v>
      </c>
      <c r="B1299" s="351">
        <v>1</v>
      </c>
      <c r="C1299" s="266">
        <v>3.0969340353050479E-2</v>
      </c>
      <c r="D1299" s="374">
        <v>1.6955</v>
      </c>
      <c r="E1299" s="374">
        <v>0</v>
      </c>
      <c r="F1299" s="374">
        <v>0</v>
      </c>
    </row>
    <row r="1300" spans="1:6" x14ac:dyDescent="0.2">
      <c r="A1300" s="351" t="s">
        <v>3312</v>
      </c>
      <c r="B1300" s="351">
        <v>1</v>
      </c>
      <c r="C1300" s="266">
        <v>3.0969340353050479E-2</v>
      </c>
      <c r="D1300" s="374">
        <v>3.9363999999999999</v>
      </c>
      <c r="E1300" s="374">
        <v>0</v>
      </c>
      <c r="F1300" s="374">
        <v>100</v>
      </c>
    </row>
    <row r="1301" spans="1:6" x14ac:dyDescent="0.2">
      <c r="A1301" s="351" t="s">
        <v>1782</v>
      </c>
      <c r="B1301" s="351">
        <v>1</v>
      </c>
      <c r="C1301" s="266">
        <v>3.0969340353050479E-2</v>
      </c>
      <c r="D1301" s="374">
        <v>0.56369999999999998</v>
      </c>
      <c r="E1301" s="374">
        <v>0</v>
      </c>
      <c r="F1301" s="374">
        <v>0</v>
      </c>
    </row>
    <row r="1302" spans="1:6" x14ac:dyDescent="0.2">
      <c r="A1302" s="351" t="s">
        <v>3163</v>
      </c>
      <c r="B1302" s="351">
        <v>1</v>
      </c>
      <c r="C1302" s="266">
        <v>3.0969340353050479E-2</v>
      </c>
      <c r="D1302" s="374">
        <v>1.4315</v>
      </c>
      <c r="E1302" s="374">
        <v>0</v>
      </c>
      <c r="F1302" s="374">
        <v>0</v>
      </c>
    </row>
    <row r="1303" spans="1:6" x14ac:dyDescent="0.2">
      <c r="A1303" s="351" t="s">
        <v>641</v>
      </c>
      <c r="B1303" s="351">
        <v>1</v>
      </c>
      <c r="C1303" s="266">
        <v>3.0969340353050479E-2</v>
      </c>
      <c r="D1303" s="374">
        <v>4.0166000000000004</v>
      </c>
      <c r="E1303" s="374">
        <v>0</v>
      </c>
      <c r="F1303" s="374">
        <v>100</v>
      </c>
    </row>
    <row r="1304" spans="1:6" x14ac:dyDescent="0.2">
      <c r="A1304" s="351" t="s">
        <v>462</v>
      </c>
      <c r="B1304" s="351">
        <v>1</v>
      </c>
      <c r="C1304" s="266">
        <v>3.0969340353050479E-2</v>
      </c>
      <c r="D1304" s="374">
        <v>3.9788999999999999</v>
      </c>
      <c r="E1304" s="374">
        <v>0</v>
      </c>
      <c r="F1304" s="374">
        <v>100</v>
      </c>
    </row>
    <row r="1305" spans="1:6" x14ac:dyDescent="0.2">
      <c r="A1305" s="351" t="s">
        <v>1783</v>
      </c>
      <c r="B1305" s="351">
        <v>1</v>
      </c>
      <c r="C1305" s="266">
        <v>3.0969340353050479E-2</v>
      </c>
      <c r="D1305" s="374">
        <v>1.1366000000000001</v>
      </c>
      <c r="E1305" s="374">
        <v>0</v>
      </c>
      <c r="F1305" s="374">
        <v>0</v>
      </c>
    </row>
    <row r="1306" spans="1:6" x14ac:dyDescent="0.2">
      <c r="A1306" s="351" t="s">
        <v>1536</v>
      </c>
      <c r="B1306" s="351">
        <v>1</v>
      </c>
      <c r="C1306" s="266">
        <v>3.0969340353050479E-2</v>
      </c>
      <c r="D1306" s="374">
        <v>1.4315</v>
      </c>
      <c r="E1306" s="374">
        <v>0</v>
      </c>
      <c r="F1306" s="374">
        <v>0</v>
      </c>
    </row>
    <row r="1307" spans="1:6" x14ac:dyDescent="0.2">
      <c r="A1307" s="351" t="s">
        <v>431</v>
      </c>
      <c r="B1307" s="351">
        <v>1</v>
      </c>
      <c r="C1307" s="266">
        <v>3.0969340353050479E-2</v>
      </c>
      <c r="D1307" s="374">
        <v>1.6955</v>
      </c>
      <c r="E1307" s="374">
        <v>0</v>
      </c>
      <c r="F1307" s="374">
        <v>0</v>
      </c>
    </row>
    <row r="1308" spans="1:6" x14ac:dyDescent="0.2">
      <c r="A1308" s="351" t="s">
        <v>432</v>
      </c>
      <c r="B1308" s="351">
        <v>1</v>
      </c>
      <c r="C1308" s="266">
        <v>3.0969340353050479E-2</v>
      </c>
      <c r="D1308" s="374">
        <v>1.6955</v>
      </c>
      <c r="E1308" s="374">
        <v>0</v>
      </c>
      <c r="F1308" s="374">
        <v>0</v>
      </c>
    </row>
    <row r="1309" spans="1:6" x14ac:dyDescent="0.2">
      <c r="A1309" s="351" t="s">
        <v>855</v>
      </c>
      <c r="B1309" s="351">
        <v>1</v>
      </c>
      <c r="C1309" s="266">
        <v>3.0969340353050479E-2</v>
      </c>
      <c r="D1309" s="374">
        <v>1.9172</v>
      </c>
      <c r="E1309" s="374">
        <v>0</v>
      </c>
      <c r="F1309" s="374">
        <v>0</v>
      </c>
    </row>
    <row r="1310" spans="1:6" x14ac:dyDescent="0.2">
      <c r="A1310" s="351" t="s">
        <v>852</v>
      </c>
      <c r="B1310" s="351">
        <v>1</v>
      </c>
      <c r="C1310" s="266">
        <v>3.0969340353050479E-2</v>
      </c>
      <c r="D1310" s="374">
        <v>1.0840000000000001</v>
      </c>
      <c r="E1310" s="374">
        <v>0</v>
      </c>
      <c r="F1310" s="374">
        <v>0</v>
      </c>
    </row>
    <row r="1311" spans="1:6" x14ac:dyDescent="0.2">
      <c r="A1311" s="351" t="s">
        <v>6071</v>
      </c>
      <c r="B1311" s="351">
        <v>1</v>
      </c>
      <c r="C1311" s="266">
        <v>3.0969340353050479E-2</v>
      </c>
      <c r="D1311" s="374">
        <v>1.8902000000000001</v>
      </c>
      <c r="E1311" s="374">
        <v>0</v>
      </c>
      <c r="F1311" s="374">
        <v>0</v>
      </c>
    </row>
    <row r="1312" spans="1:6" x14ac:dyDescent="0.2">
      <c r="A1312" s="351" t="s">
        <v>303</v>
      </c>
      <c r="B1312" s="351">
        <v>1</v>
      </c>
      <c r="C1312" s="266">
        <v>3.0969340353050479E-2</v>
      </c>
      <c r="D1312" s="374">
        <v>0.23849999999999999</v>
      </c>
      <c r="E1312" s="374">
        <v>0</v>
      </c>
      <c r="F1312" s="374">
        <v>0</v>
      </c>
    </row>
    <row r="1313" spans="1:6" x14ac:dyDescent="0.2">
      <c r="A1313" s="351" t="s">
        <v>2090</v>
      </c>
      <c r="B1313" s="351">
        <v>1</v>
      </c>
      <c r="C1313" s="266">
        <v>3.0969340353050479E-2</v>
      </c>
      <c r="D1313" s="374">
        <v>0.45850000000000002</v>
      </c>
      <c r="E1313" s="374">
        <v>0</v>
      </c>
      <c r="F1313" s="374">
        <v>0</v>
      </c>
    </row>
    <row r="1314" spans="1:6" x14ac:dyDescent="0.2">
      <c r="A1314" s="351" t="s">
        <v>987</v>
      </c>
      <c r="B1314" s="351">
        <v>1</v>
      </c>
      <c r="C1314" s="266">
        <v>3.0969340353050479E-2</v>
      </c>
      <c r="D1314" s="374">
        <v>1.8902000000000001</v>
      </c>
      <c r="E1314" s="374">
        <v>0</v>
      </c>
      <c r="F1314" s="374">
        <v>0</v>
      </c>
    </row>
    <row r="1315" spans="1:6" x14ac:dyDescent="0.2">
      <c r="A1315" s="351" t="s">
        <v>1385</v>
      </c>
      <c r="B1315" s="351">
        <v>1</v>
      </c>
      <c r="C1315" s="266">
        <v>3.0969340353050479E-2</v>
      </c>
      <c r="D1315" s="374">
        <v>0</v>
      </c>
      <c r="E1315" s="374">
        <v>0</v>
      </c>
      <c r="F1315" s="374">
        <v>0</v>
      </c>
    </row>
    <row r="1316" spans="1:6" x14ac:dyDescent="0.2">
      <c r="A1316" s="351" t="s">
        <v>1633</v>
      </c>
      <c r="B1316" s="351">
        <v>1</v>
      </c>
      <c r="C1316" s="266">
        <v>3.0969340353050479E-2</v>
      </c>
      <c r="D1316" s="374">
        <v>0</v>
      </c>
      <c r="E1316" s="374">
        <v>0</v>
      </c>
      <c r="F1316" s="374">
        <v>0</v>
      </c>
    </row>
    <row r="1317" spans="1:6" x14ac:dyDescent="0.2">
      <c r="A1317" s="351" t="s">
        <v>1497</v>
      </c>
      <c r="B1317" s="351">
        <v>1</v>
      </c>
      <c r="C1317" s="266">
        <v>3.0969340353050479E-2</v>
      </c>
      <c r="D1317" s="374">
        <v>1.5214000000000001</v>
      </c>
      <c r="E1317" s="374">
        <v>0</v>
      </c>
      <c r="F1317" s="374">
        <v>0</v>
      </c>
    </row>
    <row r="1318" spans="1:6" x14ac:dyDescent="0.2">
      <c r="A1318" s="351" t="s">
        <v>3138</v>
      </c>
      <c r="B1318" s="351">
        <v>1</v>
      </c>
      <c r="C1318" s="266">
        <v>3.0969340353050479E-2</v>
      </c>
      <c r="D1318" s="374">
        <v>1.6936</v>
      </c>
      <c r="E1318" s="374">
        <v>0</v>
      </c>
      <c r="F1318" s="374">
        <v>0</v>
      </c>
    </row>
    <row r="1319" spans="1:6" x14ac:dyDescent="0.2">
      <c r="A1319" s="351" t="s">
        <v>1784</v>
      </c>
      <c r="B1319" s="351">
        <v>1</v>
      </c>
      <c r="C1319" s="266">
        <v>3.0969340353050479E-2</v>
      </c>
      <c r="D1319" s="374">
        <v>2.2191000000000001</v>
      </c>
      <c r="E1319" s="374">
        <v>0</v>
      </c>
      <c r="F1319" s="374">
        <v>100</v>
      </c>
    </row>
    <row r="1320" spans="1:6" x14ac:dyDescent="0.2">
      <c r="A1320" s="351" t="s">
        <v>1717</v>
      </c>
      <c r="B1320" s="351">
        <v>1</v>
      </c>
      <c r="C1320" s="266">
        <v>3.0969340353050479E-2</v>
      </c>
      <c r="D1320" s="374">
        <v>0.3755</v>
      </c>
      <c r="E1320" s="374">
        <v>0</v>
      </c>
      <c r="F1320" s="374">
        <v>0</v>
      </c>
    </row>
    <row r="1321" spans="1:6" x14ac:dyDescent="0.2">
      <c r="A1321" s="351" t="s">
        <v>1236</v>
      </c>
      <c r="B1321" s="351">
        <v>1</v>
      </c>
      <c r="C1321" s="266">
        <v>3.0969340353050479E-2</v>
      </c>
      <c r="D1321" s="374">
        <v>12.7563</v>
      </c>
      <c r="E1321" s="374">
        <v>100</v>
      </c>
      <c r="F1321" s="374">
        <v>100</v>
      </c>
    </row>
    <row r="1322" spans="1:6" x14ac:dyDescent="0.2">
      <c r="A1322" s="351" t="s">
        <v>319</v>
      </c>
      <c r="B1322" s="351">
        <v>1</v>
      </c>
      <c r="C1322" s="266">
        <v>3.0969340353050479E-2</v>
      </c>
      <c r="D1322" s="374">
        <v>1.4315</v>
      </c>
      <c r="E1322" s="374">
        <v>0</v>
      </c>
      <c r="F1322" s="374">
        <v>0</v>
      </c>
    </row>
    <row r="1323" spans="1:6" x14ac:dyDescent="0.2">
      <c r="A1323" s="351" t="s">
        <v>8104</v>
      </c>
      <c r="B1323" s="351">
        <v>1</v>
      </c>
      <c r="C1323" s="266">
        <v>3.0969340353050479E-2</v>
      </c>
      <c r="D1323" s="374">
        <v>13.8484</v>
      </c>
      <c r="E1323" s="374">
        <v>100</v>
      </c>
      <c r="F1323" s="374">
        <v>100</v>
      </c>
    </row>
    <row r="1324" spans="1:6" x14ac:dyDescent="0.2">
      <c r="A1324" s="351" t="s">
        <v>3749</v>
      </c>
      <c r="B1324" s="351">
        <v>1</v>
      </c>
      <c r="C1324" s="266">
        <v>3.0969340353050479E-2</v>
      </c>
      <c r="D1324" s="374">
        <v>9.3108000000000004</v>
      </c>
      <c r="E1324" s="374">
        <v>100</v>
      </c>
      <c r="F1324" s="374">
        <v>100</v>
      </c>
    </row>
    <row r="1325" spans="1:6" x14ac:dyDescent="0.2">
      <c r="A1325" s="351" t="s">
        <v>1402</v>
      </c>
      <c r="B1325" s="351">
        <v>1</v>
      </c>
      <c r="C1325" s="266">
        <v>3.0969340353050479E-2</v>
      </c>
      <c r="D1325" s="374">
        <v>7.5800000000000006E-2</v>
      </c>
      <c r="E1325" s="374">
        <v>0</v>
      </c>
      <c r="F1325" s="374">
        <v>0</v>
      </c>
    </row>
    <row r="1326" spans="1:6" x14ac:dyDescent="0.2">
      <c r="A1326" s="351" t="s">
        <v>1237</v>
      </c>
      <c r="B1326" s="351">
        <v>1</v>
      </c>
      <c r="C1326" s="266">
        <v>3.0969340353050479E-2</v>
      </c>
      <c r="D1326" s="374">
        <v>2.4963000000000002</v>
      </c>
      <c r="E1326" s="374">
        <v>0</v>
      </c>
      <c r="F1326" s="374">
        <v>100</v>
      </c>
    </row>
    <row r="1327" spans="1:6" x14ac:dyDescent="0.2">
      <c r="A1327" s="351" t="s">
        <v>744</v>
      </c>
      <c r="B1327" s="351">
        <v>1</v>
      </c>
      <c r="C1327" s="266">
        <v>3.0969340353050479E-2</v>
      </c>
      <c r="D1327" s="374">
        <v>1.0840000000000001</v>
      </c>
      <c r="E1327" s="374">
        <v>0</v>
      </c>
      <c r="F1327" s="374">
        <v>0</v>
      </c>
    </row>
    <row r="1328" spans="1:6" x14ac:dyDescent="0.2">
      <c r="A1328" s="351" t="s">
        <v>922</v>
      </c>
      <c r="B1328" s="351">
        <v>1</v>
      </c>
      <c r="C1328" s="266">
        <v>3.0969340353050479E-2</v>
      </c>
      <c r="D1328" s="374">
        <v>0</v>
      </c>
      <c r="E1328" s="374">
        <v>0</v>
      </c>
      <c r="F1328" s="374">
        <v>0</v>
      </c>
    </row>
    <row r="1329" spans="1:6" x14ac:dyDescent="0.2">
      <c r="A1329" s="351" t="s">
        <v>1013</v>
      </c>
      <c r="B1329" s="351">
        <v>1</v>
      </c>
      <c r="C1329" s="266">
        <v>3.0969340353050479E-2</v>
      </c>
      <c r="D1329" s="374">
        <v>2.0286</v>
      </c>
      <c r="E1329" s="374">
        <v>0</v>
      </c>
      <c r="F1329" s="374">
        <v>0</v>
      </c>
    </row>
    <row r="1330" spans="1:6" x14ac:dyDescent="0.2">
      <c r="A1330" s="351" t="s">
        <v>4031</v>
      </c>
      <c r="B1330" s="351">
        <v>1</v>
      </c>
      <c r="C1330" s="266">
        <v>3.0969340353050479E-2</v>
      </c>
      <c r="D1330" s="374">
        <v>0.1331</v>
      </c>
      <c r="E1330" s="374">
        <v>0</v>
      </c>
      <c r="F1330" s="374">
        <v>0</v>
      </c>
    </row>
    <row r="1331" spans="1:6" x14ac:dyDescent="0.2">
      <c r="A1331" s="351" t="s">
        <v>795</v>
      </c>
      <c r="B1331" s="351">
        <v>1</v>
      </c>
      <c r="C1331" s="266">
        <v>3.0969340353050479E-2</v>
      </c>
      <c r="D1331" s="374">
        <v>1.9551000000000001</v>
      </c>
      <c r="E1331" s="374">
        <v>0</v>
      </c>
      <c r="F1331" s="374">
        <v>0</v>
      </c>
    </row>
    <row r="1332" spans="1:6" x14ac:dyDescent="0.2">
      <c r="A1332" s="351" t="s">
        <v>1120</v>
      </c>
      <c r="B1332" s="351">
        <v>1</v>
      </c>
      <c r="C1332" s="266">
        <v>3.0969340353050479E-2</v>
      </c>
      <c r="D1332" s="374">
        <v>1.9551000000000001</v>
      </c>
      <c r="E1332" s="374">
        <v>0</v>
      </c>
      <c r="F1332" s="374">
        <v>0</v>
      </c>
    </row>
    <row r="1333" spans="1:6" x14ac:dyDescent="0.2">
      <c r="A1333" s="351" t="s">
        <v>1092</v>
      </c>
      <c r="B1333" s="351">
        <v>1</v>
      </c>
      <c r="C1333" s="266">
        <v>3.0969340353050479E-2</v>
      </c>
      <c r="D1333" s="374">
        <v>5.6192000000000002</v>
      </c>
      <c r="E1333" s="374">
        <v>0</v>
      </c>
      <c r="F1333" s="374">
        <v>100</v>
      </c>
    </row>
    <row r="1334" spans="1:6" x14ac:dyDescent="0.2">
      <c r="A1334" s="351" t="s">
        <v>209</v>
      </c>
      <c r="B1334" s="351">
        <v>1</v>
      </c>
      <c r="C1334" s="266">
        <v>3.0969340353050479E-2</v>
      </c>
      <c r="D1334" s="374">
        <v>1.9551000000000001</v>
      </c>
      <c r="E1334" s="374">
        <v>0</v>
      </c>
      <c r="F1334" s="374">
        <v>0</v>
      </c>
    </row>
    <row r="1335" spans="1:6" x14ac:dyDescent="0.2">
      <c r="A1335" s="351" t="s">
        <v>4495</v>
      </c>
      <c r="B1335" s="351">
        <v>1</v>
      </c>
      <c r="C1335" s="266">
        <v>3.0969340353050479E-2</v>
      </c>
      <c r="D1335" s="374">
        <v>0.67789999999999995</v>
      </c>
      <c r="E1335" s="374">
        <v>0</v>
      </c>
      <c r="F1335" s="374">
        <v>0</v>
      </c>
    </row>
    <row r="1336" spans="1:6" x14ac:dyDescent="0.2">
      <c r="A1336" s="351" t="s">
        <v>1916</v>
      </c>
      <c r="B1336" s="351">
        <v>1</v>
      </c>
      <c r="C1336" s="266">
        <v>3.0969340353050479E-2</v>
      </c>
      <c r="D1336" s="374">
        <v>0.81030000000000002</v>
      </c>
      <c r="E1336" s="374">
        <v>0</v>
      </c>
      <c r="F1336" s="374">
        <v>0</v>
      </c>
    </row>
    <row r="1337" spans="1:6" x14ac:dyDescent="0.2">
      <c r="A1337" s="351" t="s">
        <v>2853</v>
      </c>
      <c r="B1337" s="351">
        <v>1</v>
      </c>
      <c r="C1337" s="266">
        <v>3.0969340353050479E-2</v>
      </c>
      <c r="D1337" s="374">
        <v>0.4723</v>
      </c>
      <c r="E1337" s="374">
        <v>0</v>
      </c>
      <c r="F1337" s="374">
        <v>0</v>
      </c>
    </row>
    <row r="1338" spans="1:6" x14ac:dyDescent="0.2">
      <c r="A1338" s="351" t="s">
        <v>2894</v>
      </c>
      <c r="B1338" s="351">
        <v>1</v>
      </c>
      <c r="C1338" s="266">
        <v>3.0969340353050479E-2</v>
      </c>
      <c r="D1338" s="374">
        <v>1.9551000000000001</v>
      </c>
      <c r="E1338" s="374">
        <v>0</v>
      </c>
      <c r="F1338" s="374">
        <v>0</v>
      </c>
    </row>
    <row r="1339" spans="1:6" x14ac:dyDescent="0.2">
      <c r="A1339" s="351" t="s">
        <v>2494</v>
      </c>
      <c r="B1339" s="351">
        <v>1</v>
      </c>
      <c r="C1339" s="266">
        <v>3.0969340353050479E-2</v>
      </c>
      <c r="D1339" s="374">
        <v>9.7799999999999998E-2</v>
      </c>
      <c r="E1339" s="374">
        <v>0</v>
      </c>
      <c r="F1339" s="374">
        <v>0</v>
      </c>
    </row>
    <row r="1340" spans="1:6" x14ac:dyDescent="0.2">
      <c r="A1340" s="351" t="s">
        <v>4570</v>
      </c>
      <c r="B1340" s="351">
        <v>1</v>
      </c>
      <c r="C1340" s="266">
        <v>3.0969340353050479E-2</v>
      </c>
      <c r="D1340" s="374">
        <v>4.4111000000000002</v>
      </c>
      <c r="E1340" s="374">
        <v>0</v>
      </c>
      <c r="F1340" s="374">
        <v>100</v>
      </c>
    </row>
    <row r="1341" spans="1:6" x14ac:dyDescent="0.2">
      <c r="A1341" s="351" t="s">
        <v>1093</v>
      </c>
      <c r="B1341" s="351">
        <v>1</v>
      </c>
      <c r="C1341" s="266">
        <v>3.0969340353050479E-2</v>
      </c>
      <c r="D1341" s="374">
        <v>1.4315</v>
      </c>
      <c r="E1341" s="374">
        <v>0</v>
      </c>
      <c r="F1341" s="374">
        <v>0</v>
      </c>
    </row>
    <row r="1342" spans="1:6" x14ac:dyDescent="0.2">
      <c r="A1342" s="351" t="s">
        <v>8268</v>
      </c>
      <c r="B1342" s="351">
        <v>1</v>
      </c>
      <c r="C1342" s="266">
        <v>3.0969340353050479E-2</v>
      </c>
      <c r="D1342" s="374">
        <v>0.71530000000000005</v>
      </c>
      <c r="E1342" s="374">
        <v>0</v>
      </c>
      <c r="F1342" s="374">
        <v>0</v>
      </c>
    </row>
    <row r="1343" spans="1:6" x14ac:dyDescent="0.2">
      <c r="A1343" s="351" t="s">
        <v>1347</v>
      </c>
      <c r="B1343" s="351">
        <v>1</v>
      </c>
      <c r="C1343" s="266">
        <v>3.0969340353050479E-2</v>
      </c>
      <c r="D1343" s="374">
        <v>1.5053000000000001</v>
      </c>
      <c r="E1343" s="374">
        <v>0</v>
      </c>
      <c r="F1343" s="374">
        <v>0</v>
      </c>
    </row>
    <row r="1344" spans="1:6" x14ac:dyDescent="0.2">
      <c r="A1344" s="351" t="s">
        <v>1422</v>
      </c>
      <c r="B1344" s="351">
        <v>1</v>
      </c>
      <c r="C1344" s="266">
        <v>3.0969340353050479E-2</v>
      </c>
      <c r="D1344" s="374">
        <v>1.9025000000000001</v>
      </c>
      <c r="E1344" s="374">
        <v>0</v>
      </c>
      <c r="F1344" s="374">
        <v>100</v>
      </c>
    </row>
    <row r="1345" spans="1:6" x14ac:dyDescent="0.2">
      <c r="A1345" s="351" t="s">
        <v>2167</v>
      </c>
      <c r="B1345" s="351">
        <v>1</v>
      </c>
      <c r="C1345" s="266">
        <v>3.0969340353050479E-2</v>
      </c>
      <c r="D1345" s="374">
        <v>0.65700000000000003</v>
      </c>
      <c r="E1345" s="374">
        <v>0</v>
      </c>
      <c r="F1345" s="374">
        <v>0</v>
      </c>
    </row>
    <row r="1346" spans="1:6" x14ac:dyDescent="0.2">
      <c r="A1346" s="351" t="s">
        <v>5750</v>
      </c>
      <c r="B1346" s="351">
        <v>1</v>
      </c>
      <c r="C1346" s="266">
        <v>3.0969340353050479E-2</v>
      </c>
      <c r="D1346" s="374">
        <v>0.71530000000000005</v>
      </c>
      <c r="E1346" s="374">
        <v>0</v>
      </c>
      <c r="F1346" s="374">
        <v>0</v>
      </c>
    </row>
    <row r="1347" spans="1:6" x14ac:dyDescent="0.2">
      <c r="A1347" s="351" t="s">
        <v>460</v>
      </c>
      <c r="B1347" s="351">
        <v>1</v>
      </c>
      <c r="C1347" s="266">
        <v>3.0969340353050479E-2</v>
      </c>
      <c r="D1347" s="374">
        <v>1.5105</v>
      </c>
      <c r="E1347" s="374">
        <v>0</v>
      </c>
      <c r="F1347" s="374">
        <v>0</v>
      </c>
    </row>
    <row r="1348" spans="1:6" x14ac:dyDescent="0.2">
      <c r="A1348" s="351" t="s">
        <v>1045</v>
      </c>
      <c r="B1348" s="351">
        <v>1</v>
      </c>
      <c r="C1348" s="266">
        <v>3.0969340353050479E-2</v>
      </c>
      <c r="D1348" s="374">
        <v>17.468299999999999</v>
      </c>
      <c r="E1348" s="374">
        <v>100</v>
      </c>
      <c r="F1348" s="374">
        <v>100</v>
      </c>
    </row>
    <row r="1349" spans="1:6" x14ac:dyDescent="0.2">
      <c r="A1349" s="351" t="s">
        <v>205</v>
      </c>
      <c r="B1349" s="351">
        <v>1</v>
      </c>
      <c r="C1349" s="266">
        <v>3.0969340353050479E-2</v>
      </c>
      <c r="D1349" s="374">
        <v>4.0166000000000004</v>
      </c>
      <c r="E1349" s="374">
        <v>0</v>
      </c>
      <c r="F1349" s="374">
        <v>100</v>
      </c>
    </row>
    <row r="1350" spans="1:6" x14ac:dyDescent="0.2">
      <c r="A1350" s="351" t="s">
        <v>1917</v>
      </c>
      <c r="B1350" s="351">
        <v>1</v>
      </c>
      <c r="C1350" s="266">
        <v>3.0969340353050479E-2</v>
      </c>
      <c r="D1350" s="374">
        <v>17.468299999999999</v>
      </c>
      <c r="E1350" s="374">
        <v>100</v>
      </c>
      <c r="F1350" s="374">
        <v>100</v>
      </c>
    </row>
    <row r="1351" spans="1:6" x14ac:dyDescent="0.2">
      <c r="A1351" s="351" t="s">
        <v>3230</v>
      </c>
      <c r="B1351" s="351">
        <v>1</v>
      </c>
      <c r="C1351" s="266">
        <v>3.0969340353050479E-2</v>
      </c>
      <c r="D1351" s="374">
        <v>5.6192000000000002</v>
      </c>
      <c r="E1351" s="374">
        <v>0</v>
      </c>
      <c r="F1351" s="374">
        <v>100</v>
      </c>
    </row>
    <row r="1352" spans="1:6" x14ac:dyDescent="0.2">
      <c r="A1352" s="351" t="s">
        <v>552</v>
      </c>
      <c r="B1352" s="351">
        <v>1</v>
      </c>
      <c r="C1352" s="266">
        <v>3.0969340353050479E-2</v>
      </c>
      <c r="D1352" s="374">
        <v>4.0166000000000004</v>
      </c>
      <c r="E1352" s="374">
        <v>0</v>
      </c>
      <c r="F1352" s="374">
        <v>100</v>
      </c>
    </row>
    <row r="1353" spans="1:6" x14ac:dyDescent="0.2">
      <c r="A1353" s="351" t="s">
        <v>1583</v>
      </c>
      <c r="B1353" s="351">
        <v>1</v>
      </c>
      <c r="C1353" s="266">
        <v>3.0969340353050479E-2</v>
      </c>
      <c r="D1353" s="374">
        <v>2.1573000000000002</v>
      </c>
      <c r="E1353" s="374">
        <v>0</v>
      </c>
      <c r="F1353" s="374">
        <v>100</v>
      </c>
    </row>
    <row r="1354" spans="1:6" x14ac:dyDescent="0.2">
      <c r="A1354" s="351" t="s">
        <v>1074</v>
      </c>
      <c r="B1354" s="351">
        <v>1</v>
      </c>
      <c r="C1354" s="266">
        <v>3.0969340353050479E-2</v>
      </c>
      <c r="D1354" s="374">
        <v>2.0926999999999998</v>
      </c>
      <c r="E1354" s="374">
        <v>0</v>
      </c>
      <c r="F1354" s="374">
        <v>0</v>
      </c>
    </row>
    <row r="1355" spans="1:6" x14ac:dyDescent="0.2">
      <c r="A1355" s="351" t="s">
        <v>553</v>
      </c>
      <c r="B1355" s="351">
        <v>1</v>
      </c>
      <c r="C1355" s="266">
        <v>3.0969340353050479E-2</v>
      </c>
      <c r="D1355" s="374">
        <v>0.214</v>
      </c>
      <c r="E1355" s="374">
        <v>0</v>
      </c>
      <c r="F1355" s="374">
        <v>0</v>
      </c>
    </row>
    <row r="1356" spans="1:6" x14ac:dyDescent="0.2">
      <c r="A1356" s="351" t="s">
        <v>690</v>
      </c>
      <c r="B1356" s="351">
        <v>1</v>
      </c>
      <c r="C1356" s="266">
        <v>3.0969340353050479E-2</v>
      </c>
      <c r="D1356" s="374">
        <v>4.0166000000000004</v>
      </c>
      <c r="E1356" s="374">
        <v>0</v>
      </c>
      <c r="F1356" s="374">
        <v>100</v>
      </c>
    </row>
    <row r="1357" spans="1:6" x14ac:dyDescent="0.2">
      <c r="A1357" s="351" t="s">
        <v>1404</v>
      </c>
      <c r="B1357" s="351">
        <v>1</v>
      </c>
      <c r="C1357" s="266">
        <v>3.0969340353050479E-2</v>
      </c>
      <c r="D1357" s="374">
        <v>0.71530000000000005</v>
      </c>
      <c r="E1357" s="374">
        <v>0</v>
      </c>
      <c r="F1357" s="374">
        <v>0</v>
      </c>
    </row>
    <row r="1358" spans="1:6" x14ac:dyDescent="0.2">
      <c r="A1358" s="351" t="s">
        <v>5083</v>
      </c>
      <c r="B1358" s="351">
        <v>1</v>
      </c>
      <c r="C1358" s="266">
        <v>3.0969340353050479E-2</v>
      </c>
      <c r="D1358" s="374">
        <v>86.575500000000005</v>
      </c>
      <c r="E1358" s="374">
        <v>100</v>
      </c>
      <c r="F1358" s="374">
        <v>100</v>
      </c>
    </row>
    <row r="1359" spans="1:6" x14ac:dyDescent="0.2">
      <c r="A1359" s="351" t="s">
        <v>3090</v>
      </c>
      <c r="B1359" s="351">
        <v>1</v>
      </c>
      <c r="C1359" s="266">
        <v>3.0969340353050479E-2</v>
      </c>
      <c r="D1359" s="374">
        <v>1.4315</v>
      </c>
      <c r="E1359" s="374">
        <v>0</v>
      </c>
      <c r="F1359" s="374">
        <v>0</v>
      </c>
    </row>
    <row r="1360" spans="1:6" x14ac:dyDescent="0.2">
      <c r="A1360" s="351" t="s">
        <v>656</v>
      </c>
      <c r="B1360" s="351">
        <v>1</v>
      </c>
      <c r="C1360" s="266">
        <v>3.0969340353050479E-2</v>
      </c>
      <c r="D1360" s="374">
        <v>4.0166000000000004</v>
      </c>
      <c r="E1360" s="374">
        <v>0</v>
      </c>
      <c r="F1360" s="374">
        <v>100</v>
      </c>
    </row>
    <row r="1361" spans="1:6" x14ac:dyDescent="0.2">
      <c r="A1361" s="351" t="s">
        <v>1538</v>
      </c>
      <c r="B1361" s="351">
        <v>1</v>
      </c>
      <c r="C1361" s="266">
        <v>3.0969340353050479E-2</v>
      </c>
      <c r="D1361" s="374">
        <v>17.462700000000002</v>
      </c>
      <c r="E1361" s="374">
        <v>100</v>
      </c>
      <c r="F1361" s="374">
        <v>100</v>
      </c>
    </row>
    <row r="1362" spans="1:6" x14ac:dyDescent="0.2">
      <c r="A1362" s="351" t="s">
        <v>2331</v>
      </c>
      <c r="B1362" s="351">
        <v>1</v>
      </c>
      <c r="C1362" s="266">
        <v>3.0969340353050479E-2</v>
      </c>
      <c r="D1362" s="374">
        <v>0.71530000000000005</v>
      </c>
      <c r="E1362" s="374">
        <v>0</v>
      </c>
      <c r="F1362" s="374">
        <v>0</v>
      </c>
    </row>
    <row r="1363" spans="1:6" x14ac:dyDescent="0.2">
      <c r="A1363" s="351" t="s">
        <v>457</v>
      </c>
      <c r="B1363" s="351">
        <v>1</v>
      </c>
      <c r="C1363" s="266">
        <v>3.0969340353050479E-2</v>
      </c>
      <c r="D1363" s="374">
        <v>4.0166000000000004</v>
      </c>
      <c r="E1363" s="374">
        <v>0</v>
      </c>
      <c r="F1363" s="374">
        <v>100</v>
      </c>
    </row>
    <row r="1364" spans="1:6" x14ac:dyDescent="0.2">
      <c r="A1364" s="351" t="s">
        <v>979</v>
      </c>
      <c r="B1364" s="351">
        <v>1</v>
      </c>
      <c r="C1364" s="266">
        <v>3.0969340353050479E-2</v>
      </c>
      <c r="D1364" s="374">
        <v>86.575500000000005</v>
      </c>
      <c r="E1364" s="374">
        <v>100</v>
      </c>
      <c r="F1364" s="374">
        <v>100</v>
      </c>
    </row>
    <row r="1365" spans="1:6" x14ac:dyDescent="0.2">
      <c r="A1365" s="351" t="s">
        <v>4195</v>
      </c>
      <c r="B1365" s="351">
        <v>1</v>
      </c>
      <c r="C1365" s="266">
        <v>3.0969340353050479E-2</v>
      </c>
      <c r="D1365" s="374">
        <v>0.75</v>
      </c>
      <c r="E1365" s="374">
        <v>0</v>
      </c>
      <c r="F1365" s="374">
        <v>0</v>
      </c>
    </row>
    <row r="1366" spans="1:6" x14ac:dyDescent="0.2">
      <c r="A1366" s="351" t="s">
        <v>869</v>
      </c>
      <c r="B1366" s="351">
        <v>1</v>
      </c>
      <c r="C1366" s="266">
        <v>3.0969340353050479E-2</v>
      </c>
      <c r="D1366" s="374">
        <v>0.214</v>
      </c>
      <c r="E1366" s="374">
        <v>0</v>
      </c>
      <c r="F1366" s="374">
        <v>0</v>
      </c>
    </row>
    <row r="1367" spans="1:6" x14ac:dyDescent="0.2">
      <c r="A1367" s="351" t="s">
        <v>5084</v>
      </c>
      <c r="B1367" s="351">
        <v>1</v>
      </c>
      <c r="C1367" s="266">
        <v>3.0969340353050479E-2</v>
      </c>
      <c r="D1367" s="374">
        <v>7.0528000000000004</v>
      </c>
      <c r="E1367" s="374">
        <v>0</v>
      </c>
      <c r="F1367" s="374">
        <v>100</v>
      </c>
    </row>
    <row r="1368" spans="1:6" x14ac:dyDescent="0.2">
      <c r="A1368" s="351" t="s">
        <v>1003</v>
      </c>
      <c r="B1368" s="351">
        <v>1</v>
      </c>
      <c r="C1368" s="266">
        <v>3.0969340353050479E-2</v>
      </c>
      <c r="D1368" s="374">
        <v>4.0166000000000004</v>
      </c>
      <c r="E1368" s="374">
        <v>0</v>
      </c>
      <c r="F1368" s="374">
        <v>100</v>
      </c>
    </row>
    <row r="1369" spans="1:6" x14ac:dyDescent="0.2">
      <c r="A1369" s="351" t="s">
        <v>2731</v>
      </c>
      <c r="B1369" s="351">
        <v>1</v>
      </c>
      <c r="C1369" s="266">
        <v>3.0969340353050479E-2</v>
      </c>
      <c r="D1369" s="374">
        <v>0.214</v>
      </c>
      <c r="E1369" s="374">
        <v>0</v>
      </c>
      <c r="F1369" s="374">
        <v>0</v>
      </c>
    </row>
    <row r="1370" spans="1:6" x14ac:dyDescent="0.2">
      <c r="A1370" s="351" t="s">
        <v>667</v>
      </c>
      <c r="B1370" s="351">
        <v>1</v>
      </c>
      <c r="C1370" s="266">
        <v>3.0969340353050479E-2</v>
      </c>
      <c r="D1370" s="374">
        <v>12.7563</v>
      </c>
      <c r="E1370" s="374">
        <v>100</v>
      </c>
      <c r="F1370" s="374">
        <v>100</v>
      </c>
    </row>
    <row r="1371" spans="1:6" x14ac:dyDescent="0.2">
      <c r="A1371" s="351" t="s">
        <v>785</v>
      </c>
      <c r="B1371" s="351">
        <v>1</v>
      </c>
      <c r="C1371" s="266">
        <v>3.0969340353050479E-2</v>
      </c>
      <c r="D1371" s="374">
        <v>4.0166000000000004</v>
      </c>
      <c r="E1371" s="374">
        <v>0</v>
      </c>
      <c r="F1371" s="374">
        <v>100</v>
      </c>
    </row>
    <row r="1372" spans="1:6" x14ac:dyDescent="0.2">
      <c r="A1372" s="351" t="s">
        <v>1519</v>
      </c>
      <c r="B1372" s="351">
        <v>1</v>
      </c>
      <c r="C1372" s="266">
        <v>3.0969340353050479E-2</v>
      </c>
      <c r="D1372" s="374">
        <v>4.0166000000000004</v>
      </c>
      <c r="E1372" s="374">
        <v>0</v>
      </c>
      <c r="F1372" s="374">
        <v>100</v>
      </c>
    </row>
    <row r="1373" spans="1:6" x14ac:dyDescent="0.2">
      <c r="A1373" s="351" t="s">
        <v>1753</v>
      </c>
      <c r="B1373" s="351">
        <v>1</v>
      </c>
      <c r="C1373" s="266">
        <v>3.0969340353050479E-2</v>
      </c>
      <c r="D1373" s="374">
        <v>17.706600000000002</v>
      </c>
      <c r="E1373" s="374">
        <v>100</v>
      </c>
      <c r="F1373" s="374">
        <v>100</v>
      </c>
    </row>
    <row r="1374" spans="1:6" x14ac:dyDescent="0.2">
      <c r="A1374" s="351" t="s">
        <v>865</v>
      </c>
      <c r="B1374" s="351">
        <v>1</v>
      </c>
      <c r="C1374" s="266">
        <v>3.0969340353050479E-2</v>
      </c>
      <c r="D1374" s="374">
        <v>2.0270999999999999</v>
      </c>
      <c r="E1374" s="374">
        <v>0</v>
      </c>
      <c r="F1374" s="374">
        <v>0</v>
      </c>
    </row>
    <row r="1375" spans="1:6" x14ac:dyDescent="0.2">
      <c r="A1375" s="351" t="s">
        <v>2429</v>
      </c>
      <c r="B1375" s="351">
        <v>1</v>
      </c>
      <c r="C1375" s="266">
        <v>3.0969340353050479E-2</v>
      </c>
      <c r="D1375" s="374">
        <v>17.706600000000002</v>
      </c>
      <c r="E1375" s="374">
        <v>100</v>
      </c>
      <c r="F1375" s="374">
        <v>100</v>
      </c>
    </row>
    <row r="1376" spans="1:6" x14ac:dyDescent="0.2">
      <c r="A1376" s="351" t="s">
        <v>3249</v>
      </c>
      <c r="B1376" s="351">
        <v>1</v>
      </c>
      <c r="C1376" s="266">
        <v>3.0969340353050479E-2</v>
      </c>
      <c r="D1376" s="374">
        <v>4.4016999999999999</v>
      </c>
      <c r="E1376" s="374">
        <v>0</v>
      </c>
      <c r="F1376" s="374">
        <v>100</v>
      </c>
    </row>
    <row r="1377" spans="1:6" x14ac:dyDescent="0.2">
      <c r="A1377" s="351" t="s">
        <v>6612</v>
      </c>
      <c r="B1377" s="351">
        <v>1</v>
      </c>
      <c r="C1377" s="266">
        <v>3.0969340353050479E-2</v>
      </c>
      <c r="D1377" s="374">
        <v>4.4016999999999999</v>
      </c>
      <c r="E1377" s="374">
        <v>0</v>
      </c>
      <c r="F1377" s="374">
        <v>100</v>
      </c>
    </row>
    <row r="1378" spans="1:6" x14ac:dyDescent="0.2">
      <c r="A1378" s="351" t="s">
        <v>1721</v>
      </c>
      <c r="B1378" s="351">
        <v>1</v>
      </c>
      <c r="C1378" s="266">
        <v>3.0969340353050479E-2</v>
      </c>
      <c r="D1378" s="374">
        <v>1.9551000000000001</v>
      </c>
      <c r="E1378" s="374">
        <v>0</v>
      </c>
      <c r="F1378" s="374">
        <v>0</v>
      </c>
    </row>
    <row r="1379" spans="1:6" x14ac:dyDescent="0.2">
      <c r="A1379" s="351" t="s">
        <v>1920</v>
      </c>
      <c r="B1379" s="351">
        <v>1</v>
      </c>
      <c r="C1379" s="266">
        <v>3.0969340353050479E-2</v>
      </c>
      <c r="D1379" s="374">
        <v>0</v>
      </c>
      <c r="E1379" s="374">
        <v>0</v>
      </c>
      <c r="F1379" s="374">
        <v>0</v>
      </c>
    </row>
    <row r="1380" spans="1:6" x14ac:dyDescent="0.2">
      <c r="A1380" s="351" t="s">
        <v>4880</v>
      </c>
      <c r="B1380" s="351">
        <v>1</v>
      </c>
      <c r="C1380" s="266">
        <v>3.0969340353050479E-2</v>
      </c>
      <c r="D1380" s="374">
        <v>0.66049999999999998</v>
      </c>
      <c r="E1380" s="374">
        <v>0</v>
      </c>
      <c r="F1380" s="374">
        <v>0</v>
      </c>
    </row>
    <row r="1381" spans="1:6" x14ac:dyDescent="0.2">
      <c r="A1381" s="351" t="s">
        <v>1423</v>
      </c>
      <c r="B1381" s="351">
        <v>1</v>
      </c>
      <c r="C1381" s="266">
        <v>3.0969340353050479E-2</v>
      </c>
      <c r="D1381" s="374">
        <v>1.4315</v>
      </c>
      <c r="E1381" s="374">
        <v>0</v>
      </c>
      <c r="F1381" s="374">
        <v>0</v>
      </c>
    </row>
    <row r="1382" spans="1:6" x14ac:dyDescent="0.2">
      <c r="A1382" s="351" t="s">
        <v>1323</v>
      </c>
      <c r="B1382" s="351">
        <v>1</v>
      </c>
      <c r="C1382" s="266">
        <v>3.0969340353050479E-2</v>
      </c>
      <c r="D1382" s="374">
        <v>1.4315</v>
      </c>
      <c r="E1382" s="374">
        <v>0</v>
      </c>
      <c r="F1382" s="374">
        <v>0</v>
      </c>
    </row>
    <row r="1383" spans="1:6" x14ac:dyDescent="0.2">
      <c r="A1383" s="351" t="s">
        <v>1449</v>
      </c>
      <c r="B1383" s="351">
        <v>1</v>
      </c>
      <c r="C1383" s="266">
        <v>3.0969340353050479E-2</v>
      </c>
      <c r="D1383" s="374">
        <v>0.50529999999999997</v>
      </c>
      <c r="E1383" s="374">
        <v>0</v>
      </c>
      <c r="F1383" s="374">
        <v>0</v>
      </c>
    </row>
    <row r="1384" spans="1:6" x14ac:dyDescent="0.2">
      <c r="A1384" s="351" t="s">
        <v>1021</v>
      </c>
      <c r="B1384" s="351">
        <v>1</v>
      </c>
      <c r="C1384" s="266">
        <v>3.0969340353050479E-2</v>
      </c>
      <c r="D1384" s="374">
        <v>2.1013000000000002</v>
      </c>
      <c r="E1384" s="374">
        <v>0</v>
      </c>
      <c r="F1384" s="374">
        <v>100</v>
      </c>
    </row>
    <row r="1385" spans="1:6" x14ac:dyDescent="0.2">
      <c r="A1385" s="351" t="s">
        <v>1192</v>
      </c>
      <c r="B1385" s="351">
        <v>1</v>
      </c>
      <c r="C1385" s="266">
        <v>3.0969340353050479E-2</v>
      </c>
      <c r="D1385" s="374">
        <v>2.9956</v>
      </c>
      <c r="E1385" s="374">
        <v>0</v>
      </c>
      <c r="F1385" s="374">
        <v>100</v>
      </c>
    </row>
    <row r="1386" spans="1:6" x14ac:dyDescent="0.2">
      <c r="A1386" s="351" t="s">
        <v>3981</v>
      </c>
      <c r="B1386" s="351">
        <v>1</v>
      </c>
      <c r="C1386" s="266">
        <v>3.0969340353050479E-2</v>
      </c>
      <c r="D1386" s="374">
        <v>2.4409999999999998</v>
      </c>
      <c r="E1386" s="374">
        <v>0</v>
      </c>
      <c r="F1386" s="374">
        <v>100</v>
      </c>
    </row>
    <row r="1387" spans="1:6" x14ac:dyDescent="0.2">
      <c r="A1387" s="351" t="s">
        <v>648</v>
      </c>
      <c r="B1387" s="351">
        <v>1</v>
      </c>
      <c r="C1387" s="266">
        <v>3.0969340353050479E-2</v>
      </c>
      <c r="D1387" s="374">
        <v>9.3108000000000004</v>
      </c>
      <c r="E1387" s="374">
        <v>100</v>
      </c>
      <c r="F1387" s="374">
        <v>100</v>
      </c>
    </row>
    <row r="1388" spans="1:6" x14ac:dyDescent="0.2">
      <c r="A1388" s="351" t="s">
        <v>2029</v>
      </c>
      <c r="B1388" s="351">
        <v>1</v>
      </c>
      <c r="C1388" s="266">
        <v>3.0969340353050479E-2</v>
      </c>
      <c r="D1388" s="374">
        <v>0.20250000000000001</v>
      </c>
      <c r="E1388" s="374">
        <v>0</v>
      </c>
      <c r="F1388" s="374">
        <v>0</v>
      </c>
    </row>
    <row r="1389" spans="1:6" x14ac:dyDescent="0.2">
      <c r="A1389" s="351" t="s">
        <v>1879</v>
      </c>
      <c r="B1389" s="351">
        <v>1</v>
      </c>
      <c r="C1389" s="266">
        <v>3.0969340353050479E-2</v>
      </c>
      <c r="D1389" s="374">
        <v>1.2716000000000001</v>
      </c>
      <c r="E1389" s="374">
        <v>0</v>
      </c>
      <c r="F1389" s="374">
        <v>0</v>
      </c>
    </row>
    <row r="1390" spans="1:6" x14ac:dyDescent="0.2">
      <c r="A1390" s="351" t="s">
        <v>1539</v>
      </c>
      <c r="B1390" s="351">
        <v>1</v>
      </c>
      <c r="C1390" s="266">
        <v>3.0969340353050479E-2</v>
      </c>
      <c r="D1390" s="374">
        <v>0.71</v>
      </c>
      <c r="E1390" s="374">
        <v>0</v>
      </c>
      <c r="F1390" s="374">
        <v>0</v>
      </c>
    </row>
    <row r="1391" spans="1:6" x14ac:dyDescent="0.2">
      <c r="A1391" s="351" t="s">
        <v>5810</v>
      </c>
      <c r="B1391" s="351">
        <v>1</v>
      </c>
      <c r="C1391" s="266">
        <v>3.0969340353050479E-2</v>
      </c>
      <c r="D1391" s="374">
        <v>0</v>
      </c>
      <c r="E1391" s="374">
        <v>0</v>
      </c>
      <c r="F1391" s="374">
        <v>0</v>
      </c>
    </row>
    <row r="1392" spans="1:6" x14ac:dyDescent="0.2">
      <c r="A1392" s="351" t="s">
        <v>4033</v>
      </c>
      <c r="B1392" s="351">
        <v>1</v>
      </c>
      <c r="C1392" s="266">
        <v>3.0969340353050479E-2</v>
      </c>
      <c r="D1392" s="374">
        <v>6.4699999999999994E-2</v>
      </c>
      <c r="E1392" s="374">
        <v>0</v>
      </c>
      <c r="F1392" s="374">
        <v>0</v>
      </c>
    </row>
    <row r="1393" spans="1:6" x14ac:dyDescent="0.2">
      <c r="A1393" s="351" t="s">
        <v>7029</v>
      </c>
      <c r="B1393" s="351">
        <v>1</v>
      </c>
      <c r="C1393" s="266">
        <v>3.0969340353050479E-2</v>
      </c>
      <c r="D1393" s="374">
        <v>8.6430000000000007</v>
      </c>
      <c r="E1393" s="374">
        <v>0</v>
      </c>
      <c r="F1393" s="374">
        <v>100</v>
      </c>
    </row>
    <row r="1394" spans="1:6" x14ac:dyDescent="0.2">
      <c r="A1394" s="351" t="s">
        <v>4933</v>
      </c>
      <c r="B1394" s="351">
        <v>1</v>
      </c>
      <c r="C1394" s="266">
        <v>3.0969340353050479E-2</v>
      </c>
      <c r="D1394" s="374">
        <v>0.76619999999999999</v>
      </c>
      <c r="E1394" s="374">
        <v>0</v>
      </c>
      <c r="F1394" s="374">
        <v>0</v>
      </c>
    </row>
    <row r="1395" spans="1:6" x14ac:dyDescent="0.2">
      <c r="A1395" s="351" t="s">
        <v>7261</v>
      </c>
      <c r="B1395" s="351">
        <v>1</v>
      </c>
      <c r="C1395" s="266">
        <v>3.0969340353050479E-2</v>
      </c>
      <c r="D1395" s="374">
        <v>0</v>
      </c>
      <c r="E1395" s="374">
        <v>0</v>
      </c>
      <c r="F1395" s="374">
        <v>0</v>
      </c>
    </row>
    <row r="1396" spans="1:6" x14ac:dyDescent="0.2">
      <c r="A1396" s="351" t="s">
        <v>7123</v>
      </c>
      <c r="B1396" s="351">
        <v>1</v>
      </c>
      <c r="C1396" s="266">
        <v>3.0969340353050479E-2</v>
      </c>
      <c r="D1396" s="374">
        <v>18.597999999999999</v>
      </c>
      <c r="E1396" s="374">
        <v>100</v>
      </c>
      <c r="F1396" s="374">
        <v>100</v>
      </c>
    </row>
    <row r="1397" spans="1:6" x14ac:dyDescent="0.2">
      <c r="A1397" s="351" t="s">
        <v>3956</v>
      </c>
      <c r="B1397" s="351">
        <v>1</v>
      </c>
      <c r="C1397" s="266">
        <v>3.0969340353050479E-2</v>
      </c>
      <c r="D1397" s="374">
        <v>1.9025000000000001</v>
      </c>
      <c r="E1397" s="374">
        <v>0</v>
      </c>
      <c r="F1397" s="374">
        <v>100</v>
      </c>
    </row>
    <row r="1398" spans="1:6" x14ac:dyDescent="0.2">
      <c r="A1398" s="351" t="s">
        <v>2104</v>
      </c>
      <c r="B1398" s="351">
        <v>1</v>
      </c>
      <c r="C1398" s="266">
        <v>3.0969340353050479E-2</v>
      </c>
      <c r="D1398" s="374">
        <v>1.4315</v>
      </c>
      <c r="E1398" s="374">
        <v>0</v>
      </c>
      <c r="F1398" s="374">
        <v>0</v>
      </c>
    </row>
    <row r="1399" spans="1:6" x14ac:dyDescent="0.2">
      <c r="A1399" s="351" t="s">
        <v>2837</v>
      </c>
      <c r="B1399" s="351">
        <v>1</v>
      </c>
      <c r="C1399" s="266">
        <v>3.0969340353050479E-2</v>
      </c>
      <c r="D1399" s="374">
        <v>1.4315</v>
      </c>
      <c r="E1399" s="374">
        <v>0</v>
      </c>
      <c r="F1399" s="374">
        <v>0</v>
      </c>
    </row>
    <row r="1400" spans="1:6" x14ac:dyDescent="0.2">
      <c r="A1400" s="351" t="s">
        <v>170</v>
      </c>
      <c r="B1400" s="351">
        <v>1</v>
      </c>
      <c r="C1400" s="266">
        <v>3.0969340353050479E-2</v>
      </c>
      <c r="D1400" s="374">
        <v>5.7542999999999997</v>
      </c>
      <c r="E1400" s="374">
        <v>0</v>
      </c>
      <c r="F1400" s="374">
        <v>100</v>
      </c>
    </row>
    <row r="1401" spans="1:6" x14ac:dyDescent="0.2">
      <c r="A1401" s="351" t="s">
        <v>2709</v>
      </c>
      <c r="B1401" s="351">
        <v>1</v>
      </c>
      <c r="C1401" s="266">
        <v>3.0969340353050479E-2</v>
      </c>
      <c r="D1401" s="374">
        <v>0</v>
      </c>
      <c r="E1401" s="374">
        <v>0</v>
      </c>
      <c r="F1401" s="374">
        <v>0</v>
      </c>
    </row>
    <row r="1402" spans="1:6" x14ac:dyDescent="0.2">
      <c r="A1402" s="351" t="s">
        <v>3725</v>
      </c>
      <c r="B1402" s="351">
        <v>1</v>
      </c>
      <c r="C1402" s="266">
        <v>3.0969340353050479E-2</v>
      </c>
      <c r="D1402" s="374">
        <v>5.7542999999999997</v>
      </c>
      <c r="E1402" s="374">
        <v>0</v>
      </c>
      <c r="F1402" s="374">
        <v>100</v>
      </c>
    </row>
    <row r="1403" spans="1:6" x14ac:dyDescent="0.2">
      <c r="A1403" s="351" t="s">
        <v>3946</v>
      </c>
      <c r="B1403" s="351">
        <v>1</v>
      </c>
      <c r="C1403" s="266">
        <v>3.0969340353050479E-2</v>
      </c>
      <c r="D1403" s="374">
        <v>1.4845999999999999</v>
      </c>
      <c r="E1403" s="374">
        <v>0</v>
      </c>
      <c r="F1403" s="374">
        <v>0</v>
      </c>
    </row>
    <row r="1404" spans="1:6" x14ac:dyDescent="0.2">
      <c r="A1404" s="351" t="s">
        <v>531</v>
      </c>
      <c r="B1404" s="351">
        <v>1</v>
      </c>
      <c r="C1404" s="266">
        <v>3.0969340353050479E-2</v>
      </c>
      <c r="D1404" s="374">
        <v>14.6602</v>
      </c>
      <c r="E1404" s="374">
        <v>100</v>
      </c>
      <c r="F1404" s="374">
        <v>100</v>
      </c>
    </row>
    <row r="1405" spans="1:6" x14ac:dyDescent="0.2">
      <c r="A1405" s="351" t="s">
        <v>2733</v>
      </c>
      <c r="B1405" s="351">
        <v>1</v>
      </c>
      <c r="C1405" s="266">
        <v>3.0969340353050479E-2</v>
      </c>
      <c r="D1405" s="374">
        <v>1.1921999999999999</v>
      </c>
      <c r="E1405" s="374">
        <v>0</v>
      </c>
      <c r="F1405" s="374">
        <v>0</v>
      </c>
    </row>
    <row r="1406" spans="1:6" x14ac:dyDescent="0.2">
      <c r="A1406" s="351" t="s">
        <v>1971</v>
      </c>
      <c r="B1406" s="351">
        <v>1</v>
      </c>
      <c r="C1406" s="266">
        <v>3.0969340353050479E-2</v>
      </c>
      <c r="D1406" s="374">
        <v>14.6602</v>
      </c>
      <c r="E1406" s="374">
        <v>100</v>
      </c>
      <c r="F1406" s="374">
        <v>100</v>
      </c>
    </row>
    <row r="1407" spans="1:6" x14ac:dyDescent="0.2">
      <c r="A1407" s="351" t="s">
        <v>1177</v>
      </c>
      <c r="B1407" s="351">
        <v>1</v>
      </c>
      <c r="C1407" s="266">
        <v>3.0969340353050479E-2</v>
      </c>
      <c r="D1407" s="374">
        <v>0.5827</v>
      </c>
      <c r="E1407" s="374">
        <v>0</v>
      </c>
      <c r="F1407" s="374">
        <v>0</v>
      </c>
    </row>
    <row r="1408" spans="1:6" x14ac:dyDescent="0.2">
      <c r="A1408" s="351" t="s">
        <v>682</v>
      </c>
      <c r="B1408" s="351">
        <v>1</v>
      </c>
      <c r="C1408" s="266">
        <v>3.0969340353050479E-2</v>
      </c>
      <c r="D1408" s="374">
        <v>1.7271000000000001</v>
      </c>
      <c r="E1408" s="374">
        <v>0</v>
      </c>
      <c r="F1408" s="374">
        <v>0</v>
      </c>
    </row>
    <row r="1409" spans="1:6" x14ac:dyDescent="0.2">
      <c r="A1409" s="351" t="s">
        <v>349</v>
      </c>
      <c r="B1409" s="351">
        <v>1</v>
      </c>
      <c r="C1409" s="266">
        <v>3.0969340353050479E-2</v>
      </c>
      <c r="D1409" s="374">
        <v>5.5632999999999999</v>
      </c>
      <c r="E1409" s="374">
        <v>0</v>
      </c>
      <c r="F1409" s="374">
        <v>100</v>
      </c>
    </row>
    <row r="1410" spans="1:6" x14ac:dyDescent="0.2">
      <c r="A1410" s="351" t="s">
        <v>2178</v>
      </c>
      <c r="B1410" s="351">
        <v>1</v>
      </c>
      <c r="C1410" s="266">
        <v>3.0969340353050479E-2</v>
      </c>
      <c r="D1410" s="374">
        <v>1.3120000000000001</v>
      </c>
      <c r="E1410" s="374">
        <v>0</v>
      </c>
      <c r="F1410" s="374">
        <v>0</v>
      </c>
    </row>
    <row r="1411" spans="1:6" x14ac:dyDescent="0.2">
      <c r="A1411" s="351" t="s">
        <v>4218</v>
      </c>
      <c r="B1411" s="351">
        <v>1</v>
      </c>
      <c r="C1411" s="266">
        <v>3.0969340353050479E-2</v>
      </c>
      <c r="D1411" s="374">
        <v>14.6602</v>
      </c>
      <c r="E1411" s="374">
        <v>100</v>
      </c>
      <c r="F1411" s="374">
        <v>100</v>
      </c>
    </row>
    <row r="1412" spans="1:6" x14ac:dyDescent="0.2">
      <c r="A1412" s="351" t="s">
        <v>6299</v>
      </c>
      <c r="B1412" s="351">
        <v>1</v>
      </c>
      <c r="C1412" s="266">
        <v>3.0969340353050479E-2</v>
      </c>
      <c r="D1412" s="374">
        <v>0</v>
      </c>
      <c r="E1412" s="374">
        <v>0</v>
      </c>
      <c r="F1412" s="374">
        <v>0</v>
      </c>
    </row>
    <row r="1413" spans="1:6" x14ac:dyDescent="0.2">
      <c r="A1413" s="351" t="s">
        <v>4927</v>
      </c>
      <c r="B1413" s="351">
        <v>1</v>
      </c>
      <c r="C1413" s="266">
        <v>3.0969340353050479E-2</v>
      </c>
      <c r="D1413" s="374">
        <v>0.96489999999999998</v>
      </c>
      <c r="E1413" s="374">
        <v>0</v>
      </c>
      <c r="F1413" s="374">
        <v>0</v>
      </c>
    </row>
    <row r="1414" spans="1:6" x14ac:dyDescent="0.2">
      <c r="A1414" s="351" t="s">
        <v>2030</v>
      </c>
      <c r="B1414" s="351">
        <v>1</v>
      </c>
      <c r="C1414" s="266">
        <v>3.0969340353050479E-2</v>
      </c>
      <c r="D1414" s="374">
        <v>0</v>
      </c>
      <c r="E1414" s="374">
        <v>0</v>
      </c>
      <c r="F1414" s="374">
        <v>0</v>
      </c>
    </row>
    <row r="1415" spans="1:6" x14ac:dyDescent="0.2">
      <c r="A1415" s="351" t="s">
        <v>813</v>
      </c>
      <c r="B1415" s="351">
        <v>1</v>
      </c>
      <c r="C1415" s="266">
        <v>3.0969340353050479E-2</v>
      </c>
      <c r="D1415" s="374">
        <v>1.9551000000000001</v>
      </c>
      <c r="E1415" s="374">
        <v>0</v>
      </c>
      <c r="F1415" s="374">
        <v>0</v>
      </c>
    </row>
    <row r="1416" spans="1:6" x14ac:dyDescent="0.2">
      <c r="A1416" s="351" t="s">
        <v>446</v>
      </c>
      <c r="B1416" s="351">
        <v>1</v>
      </c>
      <c r="C1416" s="266">
        <v>3.0969340353050479E-2</v>
      </c>
      <c r="D1416" s="374">
        <v>0.8256</v>
      </c>
      <c r="E1416" s="374">
        <v>0</v>
      </c>
      <c r="F1416" s="374">
        <v>0</v>
      </c>
    </row>
    <row r="1417" spans="1:6" x14ac:dyDescent="0.2">
      <c r="A1417" s="351" t="s">
        <v>7502</v>
      </c>
      <c r="B1417" s="351">
        <v>1</v>
      </c>
      <c r="C1417" s="266">
        <v>3.0969340353050479E-2</v>
      </c>
      <c r="D1417" s="374">
        <v>2.3837999999999999</v>
      </c>
      <c r="E1417" s="374">
        <v>0</v>
      </c>
      <c r="F1417" s="374">
        <v>0</v>
      </c>
    </row>
    <row r="1418" spans="1:6" x14ac:dyDescent="0.2">
      <c r="A1418" s="351" t="s">
        <v>1924</v>
      </c>
      <c r="B1418" s="351">
        <v>1</v>
      </c>
      <c r="C1418" s="266">
        <v>3.0969340353050479E-2</v>
      </c>
      <c r="D1418" s="374">
        <v>0</v>
      </c>
      <c r="E1418" s="374">
        <v>0</v>
      </c>
      <c r="F1418" s="374">
        <v>0</v>
      </c>
    </row>
    <row r="1419" spans="1:6" x14ac:dyDescent="0.2">
      <c r="A1419" s="351" t="s">
        <v>4155</v>
      </c>
      <c r="B1419" s="351">
        <v>1</v>
      </c>
      <c r="C1419" s="266">
        <v>3.0969340353050479E-2</v>
      </c>
      <c r="D1419" s="374">
        <v>1.3281000000000001</v>
      </c>
      <c r="E1419" s="374">
        <v>0</v>
      </c>
      <c r="F1419" s="374">
        <v>0</v>
      </c>
    </row>
    <row r="1420" spans="1:6" x14ac:dyDescent="0.2">
      <c r="A1420" s="351" t="s">
        <v>1588</v>
      </c>
      <c r="B1420" s="351">
        <v>1</v>
      </c>
      <c r="C1420" s="266">
        <v>3.0969340353050479E-2</v>
      </c>
      <c r="D1420" s="374">
        <v>0</v>
      </c>
      <c r="E1420" s="374">
        <v>0</v>
      </c>
      <c r="F1420" s="374">
        <v>0</v>
      </c>
    </row>
    <row r="1421" spans="1:6" x14ac:dyDescent="0.2">
      <c r="A1421" s="351" t="s">
        <v>2032</v>
      </c>
      <c r="B1421" s="351">
        <v>1</v>
      </c>
      <c r="C1421" s="266">
        <v>3.0969340353050479E-2</v>
      </c>
      <c r="D1421" s="374">
        <v>9.7799999999999998E-2</v>
      </c>
      <c r="E1421" s="374">
        <v>0</v>
      </c>
      <c r="F1421" s="374">
        <v>0</v>
      </c>
    </row>
    <row r="1422" spans="1:6" x14ac:dyDescent="0.2">
      <c r="A1422" s="351" t="s">
        <v>4535</v>
      </c>
      <c r="B1422" s="351">
        <v>1</v>
      </c>
      <c r="C1422" s="266">
        <v>3.0969340353050479E-2</v>
      </c>
      <c r="D1422" s="374">
        <v>17.462700000000002</v>
      </c>
      <c r="E1422" s="374">
        <v>100</v>
      </c>
      <c r="F1422" s="374">
        <v>100</v>
      </c>
    </row>
    <row r="1423" spans="1:6" x14ac:dyDescent="0.2">
      <c r="A1423" s="351" t="s">
        <v>1039</v>
      </c>
      <c r="B1423" s="351">
        <v>1</v>
      </c>
      <c r="C1423" s="266">
        <v>3.0969340353050479E-2</v>
      </c>
      <c r="D1423" s="374">
        <v>1.9551000000000001</v>
      </c>
      <c r="E1423" s="374">
        <v>0</v>
      </c>
      <c r="F1423" s="374">
        <v>0</v>
      </c>
    </row>
    <row r="1424" spans="1:6" x14ac:dyDescent="0.2">
      <c r="A1424" s="351" t="s">
        <v>3534</v>
      </c>
      <c r="B1424" s="351">
        <v>1</v>
      </c>
      <c r="C1424" s="266">
        <v>3.0969340353050479E-2</v>
      </c>
      <c r="D1424" s="374">
        <v>0</v>
      </c>
      <c r="E1424" s="374">
        <v>0</v>
      </c>
      <c r="F1424" s="374">
        <v>0</v>
      </c>
    </row>
    <row r="1425" spans="1:6" x14ac:dyDescent="0.2">
      <c r="A1425" s="351" t="s">
        <v>3314</v>
      </c>
      <c r="B1425" s="351">
        <v>1</v>
      </c>
      <c r="C1425" s="266">
        <v>3.0969340353050479E-2</v>
      </c>
      <c r="D1425" s="374">
        <v>1.9551000000000001</v>
      </c>
      <c r="E1425" s="374">
        <v>0</v>
      </c>
      <c r="F1425" s="374">
        <v>0</v>
      </c>
    </row>
    <row r="1426" spans="1:6" x14ac:dyDescent="0.2">
      <c r="A1426" s="351" t="s">
        <v>2654</v>
      </c>
      <c r="B1426" s="351">
        <v>1</v>
      </c>
      <c r="C1426" s="266">
        <v>3.0969340353050479E-2</v>
      </c>
      <c r="D1426" s="374">
        <v>1.4315</v>
      </c>
      <c r="E1426" s="374">
        <v>0</v>
      </c>
      <c r="F1426" s="374">
        <v>0</v>
      </c>
    </row>
    <row r="1427" spans="1:6" x14ac:dyDescent="0.2">
      <c r="A1427" s="351" t="s">
        <v>384</v>
      </c>
      <c r="B1427" s="351">
        <v>1</v>
      </c>
      <c r="C1427" s="266">
        <v>3.0969340353050479E-2</v>
      </c>
      <c r="D1427" s="374">
        <v>3.1941999999999999</v>
      </c>
      <c r="E1427" s="374">
        <v>0</v>
      </c>
      <c r="F1427" s="374">
        <v>100</v>
      </c>
    </row>
    <row r="1428" spans="1:6" x14ac:dyDescent="0.2">
      <c r="A1428" s="351" t="s">
        <v>2795</v>
      </c>
      <c r="B1428" s="351">
        <v>1</v>
      </c>
      <c r="C1428" s="266">
        <v>3.0969340353050479E-2</v>
      </c>
      <c r="D1428" s="374">
        <v>11.523999999999999</v>
      </c>
      <c r="E1428" s="374">
        <v>100</v>
      </c>
      <c r="F1428" s="374">
        <v>100</v>
      </c>
    </row>
    <row r="1429" spans="1:6" x14ac:dyDescent="0.2">
      <c r="A1429" s="351" t="s">
        <v>1686</v>
      </c>
      <c r="B1429" s="351">
        <v>1</v>
      </c>
      <c r="C1429" s="266">
        <v>3.0969340353050479E-2</v>
      </c>
      <c r="D1429" s="374">
        <v>2.3626999999999998</v>
      </c>
      <c r="E1429" s="374">
        <v>0</v>
      </c>
      <c r="F1429" s="374">
        <v>100</v>
      </c>
    </row>
    <row r="1430" spans="1:6" x14ac:dyDescent="0.2">
      <c r="A1430" s="351" t="s">
        <v>2728</v>
      </c>
      <c r="B1430" s="351">
        <v>1</v>
      </c>
      <c r="C1430" s="266">
        <v>3.0969340353050479E-2</v>
      </c>
      <c r="D1430" s="374">
        <v>2.4849999999999999</v>
      </c>
      <c r="E1430" s="374">
        <v>0</v>
      </c>
      <c r="F1430" s="374">
        <v>100</v>
      </c>
    </row>
    <row r="1431" spans="1:6" x14ac:dyDescent="0.2">
      <c r="A1431" s="351" t="s">
        <v>5055</v>
      </c>
      <c r="B1431" s="351">
        <v>1</v>
      </c>
      <c r="C1431" s="266">
        <v>3.0969340353050479E-2</v>
      </c>
      <c r="D1431" s="374">
        <v>0.75090000000000001</v>
      </c>
      <c r="E1431" s="374">
        <v>0</v>
      </c>
      <c r="F1431" s="374">
        <v>0</v>
      </c>
    </row>
    <row r="1432" spans="1:6" x14ac:dyDescent="0.2">
      <c r="A1432" s="351" t="s">
        <v>498</v>
      </c>
      <c r="B1432" s="351">
        <v>1</v>
      </c>
      <c r="C1432" s="266">
        <v>3.0969340353050479E-2</v>
      </c>
      <c r="D1432" s="374">
        <v>0.214</v>
      </c>
      <c r="E1432" s="374">
        <v>0</v>
      </c>
      <c r="F1432" s="374">
        <v>0</v>
      </c>
    </row>
    <row r="1433" spans="1:6" x14ac:dyDescent="0.2">
      <c r="A1433" s="351" t="s">
        <v>916</v>
      </c>
      <c r="B1433" s="351">
        <v>1</v>
      </c>
      <c r="C1433" s="266">
        <v>3.0969340353050479E-2</v>
      </c>
      <c r="D1433" s="374">
        <v>1.1200000000000001</v>
      </c>
      <c r="E1433" s="374">
        <v>0</v>
      </c>
      <c r="F1433" s="374">
        <v>0</v>
      </c>
    </row>
    <row r="1434" spans="1:6" x14ac:dyDescent="0.2">
      <c r="A1434" s="351" t="s">
        <v>1057</v>
      </c>
      <c r="B1434" s="351">
        <v>1</v>
      </c>
      <c r="C1434" s="266">
        <v>3.0969340353050479E-2</v>
      </c>
      <c r="D1434" s="374">
        <v>0.21560000000000001</v>
      </c>
      <c r="E1434" s="374">
        <v>0</v>
      </c>
      <c r="F1434" s="374">
        <v>0</v>
      </c>
    </row>
    <row r="1435" spans="1:6" x14ac:dyDescent="0.2">
      <c r="A1435" s="351" t="s">
        <v>964</v>
      </c>
      <c r="B1435" s="351">
        <v>1</v>
      </c>
      <c r="C1435" s="266">
        <v>3.0969340353050479E-2</v>
      </c>
      <c r="D1435" s="374">
        <v>0.26269999999999999</v>
      </c>
      <c r="E1435" s="374">
        <v>0</v>
      </c>
      <c r="F1435" s="374">
        <v>0</v>
      </c>
    </row>
    <row r="1436" spans="1:6" x14ac:dyDescent="0.2">
      <c r="A1436" s="351" t="s">
        <v>3642</v>
      </c>
      <c r="B1436" s="351">
        <v>1</v>
      </c>
      <c r="C1436" s="266">
        <v>3.0969340353050479E-2</v>
      </c>
      <c r="D1436" s="374">
        <v>17.468299999999999</v>
      </c>
      <c r="E1436" s="374">
        <v>100</v>
      </c>
      <c r="F1436" s="374">
        <v>100</v>
      </c>
    </row>
    <row r="1437" spans="1:6" x14ac:dyDescent="0.2">
      <c r="A1437" s="351" t="s">
        <v>2436</v>
      </c>
      <c r="B1437" s="351">
        <v>1</v>
      </c>
      <c r="C1437" s="266">
        <v>3.0969340353050479E-2</v>
      </c>
      <c r="D1437" s="374">
        <v>1.4315</v>
      </c>
      <c r="E1437" s="374">
        <v>0</v>
      </c>
      <c r="F1437" s="374">
        <v>0</v>
      </c>
    </row>
    <row r="1438" spans="1:6" x14ac:dyDescent="0.2">
      <c r="A1438" s="351" t="s">
        <v>833</v>
      </c>
      <c r="B1438" s="351">
        <v>1</v>
      </c>
      <c r="C1438" s="266">
        <v>3.0969340353050479E-2</v>
      </c>
      <c r="D1438" s="374">
        <v>1.9551000000000001</v>
      </c>
      <c r="E1438" s="374">
        <v>0</v>
      </c>
      <c r="F1438" s="374">
        <v>0</v>
      </c>
    </row>
    <row r="1439" spans="1:6" x14ac:dyDescent="0.2">
      <c r="A1439" s="351" t="s">
        <v>923</v>
      </c>
      <c r="B1439" s="351">
        <v>1</v>
      </c>
      <c r="C1439" s="266">
        <v>3.0969340353050479E-2</v>
      </c>
      <c r="D1439" s="374">
        <v>4.0166000000000004</v>
      </c>
      <c r="E1439" s="374">
        <v>0</v>
      </c>
      <c r="F1439" s="374">
        <v>100</v>
      </c>
    </row>
    <row r="1440" spans="1:6" x14ac:dyDescent="0.2">
      <c r="A1440" s="351" t="s">
        <v>691</v>
      </c>
      <c r="B1440" s="351">
        <v>1</v>
      </c>
      <c r="C1440" s="266">
        <v>3.0969340353050479E-2</v>
      </c>
      <c r="D1440" s="374">
        <v>0.214</v>
      </c>
      <c r="E1440" s="374">
        <v>0</v>
      </c>
      <c r="F1440" s="374">
        <v>0</v>
      </c>
    </row>
    <row r="1441" spans="1:6" x14ac:dyDescent="0.2">
      <c r="A1441" s="351" t="s">
        <v>2256</v>
      </c>
      <c r="B1441" s="351">
        <v>1</v>
      </c>
      <c r="C1441" s="266">
        <v>3.0969340353050479E-2</v>
      </c>
      <c r="D1441" s="374">
        <v>5.1886999999999999</v>
      </c>
      <c r="E1441" s="374">
        <v>0</v>
      </c>
      <c r="F1441" s="374">
        <v>100</v>
      </c>
    </row>
    <row r="1442" spans="1:6" x14ac:dyDescent="0.2">
      <c r="A1442" s="351" t="s">
        <v>1521</v>
      </c>
      <c r="B1442" s="351">
        <v>1</v>
      </c>
      <c r="C1442" s="266">
        <v>3.0969340353050479E-2</v>
      </c>
      <c r="D1442" s="374">
        <v>1.2785</v>
      </c>
      <c r="E1442" s="374">
        <v>0</v>
      </c>
      <c r="F1442" s="374">
        <v>0</v>
      </c>
    </row>
    <row r="1443" spans="1:6" x14ac:dyDescent="0.2">
      <c r="A1443" s="351" t="s">
        <v>912</v>
      </c>
      <c r="B1443" s="351">
        <v>1</v>
      </c>
      <c r="C1443" s="266">
        <v>3.0969340353050479E-2</v>
      </c>
      <c r="D1443" s="374">
        <v>0.214</v>
      </c>
      <c r="E1443" s="374">
        <v>0</v>
      </c>
      <c r="F1443" s="374">
        <v>0</v>
      </c>
    </row>
    <row r="1444" spans="1:6" x14ac:dyDescent="0.2">
      <c r="A1444" s="351" t="s">
        <v>8706</v>
      </c>
      <c r="B1444" s="351">
        <v>1</v>
      </c>
      <c r="C1444" s="266">
        <v>3.0969340353050479E-2</v>
      </c>
      <c r="D1444" s="374">
        <v>3.7530999999999999</v>
      </c>
      <c r="E1444" s="374">
        <v>0</v>
      </c>
      <c r="F1444" s="374">
        <v>100</v>
      </c>
    </row>
    <row r="1445" spans="1:6" x14ac:dyDescent="0.2">
      <c r="A1445" s="351" t="s">
        <v>725</v>
      </c>
      <c r="B1445" s="351">
        <v>1</v>
      </c>
      <c r="C1445" s="266">
        <v>3.0969340353050479E-2</v>
      </c>
      <c r="D1445" s="374">
        <v>0.214</v>
      </c>
      <c r="E1445" s="374">
        <v>0</v>
      </c>
      <c r="F1445" s="374">
        <v>0</v>
      </c>
    </row>
    <row r="1446" spans="1:6" x14ac:dyDescent="0.2">
      <c r="A1446" s="351" t="s">
        <v>856</v>
      </c>
      <c r="B1446" s="351">
        <v>1</v>
      </c>
      <c r="C1446" s="266">
        <v>3.0969340353050479E-2</v>
      </c>
      <c r="D1446" s="374">
        <v>4.0166000000000004</v>
      </c>
      <c r="E1446" s="374">
        <v>0</v>
      </c>
      <c r="F1446" s="374">
        <v>100</v>
      </c>
    </row>
    <row r="1447" spans="1:6" x14ac:dyDescent="0.2">
      <c r="A1447" s="351" t="s">
        <v>530</v>
      </c>
      <c r="B1447" s="351">
        <v>1</v>
      </c>
      <c r="C1447" s="266">
        <v>3.0969340353050479E-2</v>
      </c>
      <c r="D1447" s="374">
        <v>0.214</v>
      </c>
      <c r="E1447" s="374">
        <v>0</v>
      </c>
      <c r="F1447" s="374">
        <v>0</v>
      </c>
    </row>
    <row r="1448" spans="1:6" x14ac:dyDescent="0.2">
      <c r="A1448" s="351" t="s">
        <v>418</v>
      </c>
      <c r="B1448" s="351">
        <v>1</v>
      </c>
      <c r="C1448" s="266">
        <v>3.0969340353050479E-2</v>
      </c>
      <c r="D1448" s="374">
        <v>0.214</v>
      </c>
      <c r="E1448" s="374">
        <v>0</v>
      </c>
      <c r="F1448" s="374">
        <v>0</v>
      </c>
    </row>
    <row r="1449" spans="1:6" x14ac:dyDescent="0.2">
      <c r="A1449" s="351" t="s">
        <v>853</v>
      </c>
      <c r="B1449" s="351">
        <v>1</v>
      </c>
      <c r="C1449" s="266">
        <v>3.0969340353050479E-2</v>
      </c>
      <c r="D1449" s="374">
        <v>1.9551000000000001</v>
      </c>
      <c r="E1449" s="374">
        <v>0</v>
      </c>
      <c r="F1449" s="374">
        <v>0</v>
      </c>
    </row>
    <row r="1450" spans="1:6" x14ac:dyDescent="0.2">
      <c r="A1450" s="351" t="s">
        <v>728</v>
      </c>
      <c r="B1450" s="351">
        <v>1</v>
      </c>
      <c r="C1450" s="266">
        <v>3.0969340353050479E-2</v>
      </c>
      <c r="D1450" s="374">
        <v>4.0166000000000004</v>
      </c>
      <c r="E1450" s="374">
        <v>0</v>
      </c>
      <c r="F1450" s="374">
        <v>100</v>
      </c>
    </row>
    <row r="1451" spans="1:6" x14ac:dyDescent="0.2">
      <c r="A1451" s="351" t="s">
        <v>1523</v>
      </c>
      <c r="B1451" s="351">
        <v>1</v>
      </c>
      <c r="C1451" s="266">
        <v>3.0969340353050479E-2</v>
      </c>
      <c r="D1451" s="374">
        <v>17.468299999999999</v>
      </c>
      <c r="E1451" s="374">
        <v>100</v>
      </c>
      <c r="F1451" s="374">
        <v>100</v>
      </c>
    </row>
    <row r="1452" spans="1:6" x14ac:dyDescent="0.2">
      <c r="A1452" s="351" t="s">
        <v>1075</v>
      </c>
      <c r="B1452" s="351">
        <v>1</v>
      </c>
      <c r="C1452" s="266">
        <v>3.0969340353050479E-2</v>
      </c>
      <c r="D1452" s="374">
        <v>17.468299999999999</v>
      </c>
      <c r="E1452" s="374">
        <v>100</v>
      </c>
      <c r="F1452" s="374">
        <v>100</v>
      </c>
    </row>
    <row r="1453" spans="1:6" x14ac:dyDescent="0.2">
      <c r="A1453" s="351" t="s">
        <v>800</v>
      </c>
      <c r="B1453" s="351">
        <v>1</v>
      </c>
      <c r="C1453" s="266">
        <v>3.0969340353050479E-2</v>
      </c>
      <c r="D1453" s="374">
        <v>0</v>
      </c>
      <c r="E1453" s="374">
        <v>0</v>
      </c>
      <c r="F1453" s="374">
        <v>0</v>
      </c>
    </row>
    <row r="1454" spans="1:6" x14ac:dyDescent="0.2">
      <c r="A1454" s="351" t="s">
        <v>886</v>
      </c>
      <c r="B1454" s="351">
        <v>1</v>
      </c>
      <c r="C1454" s="266">
        <v>3.0969340353050479E-2</v>
      </c>
      <c r="D1454" s="374">
        <v>0.90190000000000003</v>
      </c>
      <c r="E1454" s="374">
        <v>0</v>
      </c>
      <c r="F1454" s="374">
        <v>0</v>
      </c>
    </row>
    <row r="1455" spans="1:6" x14ac:dyDescent="0.2">
      <c r="A1455" s="351" t="s">
        <v>571</v>
      </c>
      <c r="B1455" s="351">
        <v>1</v>
      </c>
      <c r="C1455" s="266">
        <v>3.0969340353050479E-2</v>
      </c>
      <c r="D1455" s="374">
        <v>4.0166000000000004</v>
      </c>
      <c r="E1455" s="374">
        <v>0</v>
      </c>
      <c r="F1455" s="374">
        <v>100</v>
      </c>
    </row>
    <row r="1456" spans="1:6" x14ac:dyDescent="0.2">
      <c r="A1456" s="351" t="s">
        <v>1352</v>
      </c>
      <c r="B1456" s="351">
        <v>1</v>
      </c>
      <c r="C1456" s="266">
        <v>3.0969340353050479E-2</v>
      </c>
      <c r="D1456" s="374">
        <v>1.9551000000000001</v>
      </c>
      <c r="E1456" s="374">
        <v>0</v>
      </c>
      <c r="F1456" s="374">
        <v>0</v>
      </c>
    </row>
    <row r="1457" spans="1:6" x14ac:dyDescent="0.2">
      <c r="A1457" s="351" t="s">
        <v>3039</v>
      </c>
      <c r="B1457" s="351">
        <v>1</v>
      </c>
      <c r="C1457" s="266">
        <v>3.0969340353050479E-2</v>
      </c>
      <c r="D1457" s="374">
        <v>0.4723</v>
      </c>
      <c r="E1457" s="374">
        <v>0</v>
      </c>
      <c r="F1457" s="374">
        <v>0</v>
      </c>
    </row>
    <row r="1458" spans="1:6" x14ac:dyDescent="0.2">
      <c r="A1458" s="351" t="s">
        <v>1151</v>
      </c>
      <c r="B1458" s="351">
        <v>1</v>
      </c>
      <c r="C1458" s="266">
        <v>3.0969340353050479E-2</v>
      </c>
      <c r="D1458" s="374">
        <v>0.82640000000000002</v>
      </c>
      <c r="E1458" s="374">
        <v>0</v>
      </c>
      <c r="F1458" s="374">
        <v>0</v>
      </c>
    </row>
    <row r="1459" spans="1:6" x14ac:dyDescent="0.2">
      <c r="A1459" s="351" t="s">
        <v>2509</v>
      </c>
      <c r="B1459" s="351">
        <v>1</v>
      </c>
      <c r="C1459" s="266">
        <v>3.0969340353050479E-2</v>
      </c>
      <c r="D1459" s="374">
        <v>2.0510999999999999</v>
      </c>
      <c r="E1459" s="374">
        <v>0</v>
      </c>
      <c r="F1459" s="374">
        <v>100</v>
      </c>
    </row>
    <row r="1460" spans="1:6" x14ac:dyDescent="0.2">
      <c r="A1460" s="351" t="s">
        <v>3203</v>
      </c>
      <c r="B1460" s="351">
        <v>1</v>
      </c>
      <c r="C1460" s="266">
        <v>3.0969340353050479E-2</v>
      </c>
      <c r="D1460" s="374">
        <v>1.9551000000000001</v>
      </c>
      <c r="E1460" s="374">
        <v>0</v>
      </c>
      <c r="F1460" s="374">
        <v>0</v>
      </c>
    </row>
    <row r="1461" spans="1:6" x14ac:dyDescent="0.2">
      <c r="A1461" s="351" t="s">
        <v>1481</v>
      </c>
      <c r="B1461" s="351">
        <v>1</v>
      </c>
      <c r="C1461" s="266">
        <v>3.0969340353050479E-2</v>
      </c>
      <c r="D1461" s="374">
        <v>0.214</v>
      </c>
      <c r="E1461" s="374">
        <v>0</v>
      </c>
      <c r="F1461" s="374">
        <v>0</v>
      </c>
    </row>
    <row r="1462" spans="1:6" x14ac:dyDescent="0.2">
      <c r="A1462" s="351" t="s">
        <v>5087</v>
      </c>
      <c r="B1462" s="351">
        <v>1</v>
      </c>
      <c r="C1462" s="266">
        <v>3.0969340353050479E-2</v>
      </c>
      <c r="D1462" s="374">
        <v>1.9551000000000001</v>
      </c>
      <c r="E1462" s="374">
        <v>0</v>
      </c>
      <c r="F1462" s="374">
        <v>0</v>
      </c>
    </row>
    <row r="1463" spans="1:6" x14ac:dyDescent="0.2">
      <c r="A1463" s="351" t="s">
        <v>7189</v>
      </c>
      <c r="B1463" s="351">
        <v>1</v>
      </c>
      <c r="C1463" s="266">
        <v>3.0969340353050479E-2</v>
      </c>
      <c r="D1463" s="374">
        <v>11.274100000000001</v>
      </c>
      <c r="E1463" s="374">
        <v>100</v>
      </c>
      <c r="F1463" s="374">
        <v>100</v>
      </c>
    </row>
    <row r="1464" spans="1:6" x14ac:dyDescent="0.2">
      <c r="A1464" s="351" t="s">
        <v>1791</v>
      </c>
      <c r="B1464" s="351">
        <v>1</v>
      </c>
      <c r="C1464" s="266">
        <v>3.0969340353050479E-2</v>
      </c>
      <c r="D1464" s="374">
        <v>11.765000000000001</v>
      </c>
      <c r="E1464" s="374">
        <v>100</v>
      </c>
      <c r="F1464" s="374">
        <v>100</v>
      </c>
    </row>
    <row r="1465" spans="1:6" x14ac:dyDescent="0.2">
      <c r="A1465" s="351" t="s">
        <v>4215</v>
      </c>
      <c r="B1465" s="351">
        <v>1</v>
      </c>
      <c r="C1465" s="266">
        <v>3.0969340353050479E-2</v>
      </c>
      <c r="D1465" s="374">
        <v>0.214</v>
      </c>
      <c r="E1465" s="374">
        <v>0</v>
      </c>
      <c r="F1465" s="374">
        <v>0</v>
      </c>
    </row>
    <row r="1466" spans="1:6" x14ac:dyDescent="0.2">
      <c r="A1466" s="351" t="s">
        <v>1725</v>
      </c>
      <c r="B1466" s="351">
        <v>1</v>
      </c>
      <c r="C1466" s="266">
        <v>3.0969340353050479E-2</v>
      </c>
      <c r="D1466" s="374">
        <v>1.9551000000000001</v>
      </c>
      <c r="E1466" s="374">
        <v>0</v>
      </c>
      <c r="F1466" s="374">
        <v>0</v>
      </c>
    </row>
    <row r="1467" spans="1:6" x14ac:dyDescent="0.2">
      <c r="A1467" s="351" t="s">
        <v>1841</v>
      </c>
      <c r="B1467" s="351">
        <v>1</v>
      </c>
      <c r="C1467" s="266">
        <v>3.0969340353050479E-2</v>
      </c>
      <c r="D1467" s="374">
        <v>1.9551000000000001</v>
      </c>
      <c r="E1467" s="374">
        <v>0</v>
      </c>
      <c r="F1467" s="374">
        <v>0</v>
      </c>
    </row>
    <row r="1468" spans="1:6" x14ac:dyDescent="0.2">
      <c r="A1468" s="351" t="s">
        <v>932</v>
      </c>
      <c r="B1468" s="351">
        <v>1</v>
      </c>
      <c r="C1468" s="266">
        <v>3.0969340353050479E-2</v>
      </c>
      <c r="D1468" s="374">
        <v>0.214</v>
      </c>
      <c r="E1468" s="374">
        <v>0</v>
      </c>
      <c r="F1468" s="374">
        <v>0</v>
      </c>
    </row>
    <row r="1469" spans="1:6" x14ac:dyDescent="0.2">
      <c r="A1469" s="351" t="s">
        <v>3233</v>
      </c>
      <c r="B1469" s="351">
        <v>1</v>
      </c>
      <c r="C1469" s="266">
        <v>3.0969340353050479E-2</v>
      </c>
      <c r="D1469" s="374">
        <v>1.9486000000000001</v>
      </c>
      <c r="E1469" s="374">
        <v>0</v>
      </c>
      <c r="F1469" s="374">
        <v>0</v>
      </c>
    </row>
    <row r="1470" spans="1:6" x14ac:dyDescent="0.2">
      <c r="A1470" s="351" t="s">
        <v>2655</v>
      </c>
      <c r="B1470" s="351">
        <v>1</v>
      </c>
      <c r="C1470" s="266">
        <v>3.0969340353050479E-2</v>
      </c>
      <c r="D1470" s="374">
        <v>1.9551000000000001</v>
      </c>
      <c r="E1470" s="374">
        <v>0</v>
      </c>
      <c r="F1470" s="374">
        <v>0</v>
      </c>
    </row>
    <row r="1471" spans="1:6" x14ac:dyDescent="0.2">
      <c r="A1471" s="351" t="s">
        <v>5088</v>
      </c>
      <c r="B1471" s="351">
        <v>1</v>
      </c>
      <c r="C1471" s="266">
        <v>3.0969340353050479E-2</v>
      </c>
      <c r="D1471" s="374">
        <v>1.5066999999999999</v>
      </c>
      <c r="E1471" s="374">
        <v>0</v>
      </c>
      <c r="F1471" s="374">
        <v>0</v>
      </c>
    </row>
    <row r="1472" spans="1:6" x14ac:dyDescent="0.2">
      <c r="A1472" s="351" t="s">
        <v>2741</v>
      </c>
      <c r="B1472" s="351">
        <v>1</v>
      </c>
      <c r="C1472" s="266">
        <v>3.0969340353050479E-2</v>
      </c>
      <c r="D1472" s="374">
        <v>0.214</v>
      </c>
      <c r="E1472" s="374">
        <v>0</v>
      </c>
      <c r="F1472" s="374">
        <v>0</v>
      </c>
    </row>
    <row r="1473" spans="1:6" x14ac:dyDescent="0.2">
      <c r="A1473" s="351" t="s">
        <v>1482</v>
      </c>
      <c r="B1473" s="351">
        <v>1</v>
      </c>
      <c r="C1473" s="266">
        <v>3.0969340353050479E-2</v>
      </c>
      <c r="D1473" s="374">
        <v>1.4315</v>
      </c>
      <c r="E1473" s="374">
        <v>0</v>
      </c>
      <c r="F1473" s="374">
        <v>0</v>
      </c>
    </row>
    <row r="1474" spans="1:6" x14ac:dyDescent="0.2">
      <c r="A1474" s="351" t="s">
        <v>1842</v>
      </c>
      <c r="B1474" s="351">
        <v>1</v>
      </c>
      <c r="C1474" s="266">
        <v>3.0969340353050479E-2</v>
      </c>
      <c r="D1474" s="374">
        <v>18.597999999999999</v>
      </c>
      <c r="E1474" s="374">
        <v>100</v>
      </c>
      <c r="F1474" s="374">
        <v>100</v>
      </c>
    </row>
    <row r="1475" spans="1:6" x14ac:dyDescent="0.2">
      <c r="A1475" s="351" t="s">
        <v>1935</v>
      </c>
      <c r="B1475" s="351">
        <v>1</v>
      </c>
      <c r="C1475" s="266">
        <v>3.0969340353050479E-2</v>
      </c>
      <c r="D1475" s="374">
        <v>1.5066999999999999</v>
      </c>
      <c r="E1475" s="374">
        <v>0</v>
      </c>
      <c r="F1475" s="374">
        <v>0</v>
      </c>
    </row>
    <row r="1476" spans="1:6" x14ac:dyDescent="0.2">
      <c r="A1476" s="351" t="s">
        <v>7509</v>
      </c>
      <c r="B1476" s="351">
        <v>1</v>
      </c>
      <c r="C1476" s="266">
        <v>3.0969340353050479E-2</v>
      </c>
      <c r="D1476" s="374">
        <v>18.597999999999999</v>
      </c>
      <c r="E1476" s="374">
        <v>100</v>
      </c>
      <c r="F1476" s="374">
        <v>100</v>
      </c>
    </row>
    <row r="1477" spans="1:6" x14ac:dyDescent="0.2">
      <c r="A1477" s="351" t="s">
        <v>1363</v>
      </c>
      <c r="B1477" s="351">
        <v>1</v>
      </c>
      <c r="C1477" s="266">
        <v>3.0969340353050479E-2</v>
      </c>
      <c r="D1477" s="374">
        <v>1.0599000000000001</v>
      </c>
      <c r="E1477" s="374">
        <v>0</v>
      </c>
      <c r="F1477" s="374">
        <v>0</v>
      </c>
    </row>
    <row r="1478" spans="1:6" x14ac:dyDescent="0.2">
      <c r="A1478" s="351" t="s">
        <v>5089</v>
      </c>
      <c r="B1478" s="351">
        <v>1</v>
      </c>
      <c r="C1478" s="266">
        <v>3.0969340353050479E-2</v>
      </c>
      <c r="D1478" s="374">
        <v>1.0599000000000001</v>
      </c>
      <c r="E1478" s="374">
        <v>0</v>
      </c>
      <c r="F1478" s="374">
        <v>0</v>
      </c>
    </row>
    <row r="1479" spans="1:6" x14ac:dyDescent="0.2">
      <c r="A1479" s="351" t="s">
        <v>3316</v>
      </c>
      <c r="B1479" s="351">
        <v>1</v>
      </c>
      <c r="C1479" s="266">
        <v>3.0969340353050479E-2</v>
      </c>
      <c r="D1479" s="374">
        <v>1.9551000000000001</v>
      </c>
      <c r="E1479" s="374">
        <v>0</v>
      </c>
      <c r="F1479" s="374">
        <v>0</v>
      </c>
    </row>
    <row r="1480" spans="1:6" x14ac:dyDescent="0.2">
      <c r="A1480" s="351" t="s">
        <v>4252</v>
      </c>
      <c r="B1480" s="351">
        <v>1</v>
      </c>
      <c r="C1480" s="266">
        <v>3.0969340353050479E-2</v>
      </c>
      <c r="D1480" s="374">
        <v>1.0840000000000001</v>
      </c>
      <c r="E1480" s="374">
        <v>0</v>
      </c>
      <c r="F1480" s="374">
        <v>0</v>
      </c>
    </row>
    <row r="1481" spans="1:6" x14ac:dyDescent="0.2">
      <c r="A1481" s="351" t="s">
        <v>2895</v>
      </c>
      <c r="B1481" s="351">
        <v>1</v>
      </c>
      <c r="C1481" s="266">
        <v>3.0969340353050479E-2</v>
      </c>
      <c r="D1481" s="374">
        <v>0.8256</v>
      </c>
      <c r="E1481" s="374">
        <v>0</v>
      </c>
      <c r="F1481" s="374">
        <v>0</v>
      </c>
    </row>
    <row r="1482" spans="1:6" x14ac:dyDescent="0.2">
      <c r="A1482" s="351" t="s">
        <v>2575</v>
      </c>
      <c r="B1482" s="351">
        <v>1</v>
      </c>
      <c r="C1482" s="266">
        <v>3.0969340353050479E-2</v>
      </c>
      <c r="D1482" s="374">
        <v>1.1200000000000001</v>
      </c>
      <c r="E1482" s="374">
        <v>0</v>
      </c>
      <c r="F1482" s="374">
        <v>0</v>
      </c>
    </row>
    <row r="1483" spans="1:6" x14ac:dyDescent="0.2">
      <c r="A1483" s="351" t="s">
        <v>2601</v>
      </c>
      <c r="B1483" s="351">
        <v>1</v>
      </c>
      <c r="C1483" s="266">
        <v>3.0969340353050479E-2</v>
      </c>
      <c r="D1483" s="374">
        <v>17.468299999999999</v>
      </c>
      <c r="E1483" s="374">
        <v>100</v>
      </c>
      <c r="F1483" s="374">
        <v>100</v>
      </c>
    </row>
    <row r="1484" spans="1:6" x14ac:dyDescent="0.2">
      <c r="A1484" s="351" t="s">
        <v>1563</v>
      </c>
      <c r="B1484" s="351">
        <v>1</v>
      </c>
      <c r="C1484" s="266">
        <v>3.0969340353050479E-2</v>
      </c>
      <c r="D1484" s="374">
        <v>0</v>
      </c>
      <c r="E1484" s="374">
        <v>0</v>
      </c>
      <c r="F1484" s="374">
        <v>0</v>
      </c>
    </row>
    <row r="1485" spans="1:6" x14ac:dyDescent="0.2">
      <c r="A1485" s="351" t="s">
        <v>5680</v>
      </c>
      <c r="B1485" s="351">
        <v>1</v>
      </c>
      <c r="C1485" s="266">
        <v>3.0969340353050479E-2</v>
      </c>
      <c r="D1485" s="374">
        <v>1.9551000000000001</v>
      </c>
      <c r="E1485" s="374">
        <v>0</v>
      </c>
      <c r="F1485" s="374">
        <v>0</v>
      </c>
    </row>
    <row r="1486" spans="1:6" x14ac:dyDescent="0.2">
      <c r="A1486" s="351" t="s">
        <v>1171</v>
      </c>
      <c r="B1486" s="351">
        <v>1</v>
      </c>
      <c r="C1486" s="266">
        <v>3.0969340353050479E-2</v>
      </c>
      <c r="D1486" s="374">
        <v>0.214</v>
      </c>
      <c r="E1486" s="374">
        <v>0</v>
      </c>
      <c r="F1486" s="374">
        <v>0</v>
      </c>
    </row>
    <row r="1487" spans="1:6" x14ac:dyDescent="0.2">
      <c r="A1487" s="351" t="s">
        <v>1665</v>
      </c>
      <c r="B1487" s="351">
        <v>1</v>
      </c>
      <c r="C1487" s="266">
        <v>3.0969340353050479E-2</v>
      </c>
      <c r="D1487" s="374">
        <v>0.214</v>
      </c>
      <c r="E1487" s="374">
        <v>0</v>
      </c>
      <c r="F1487" s="374">
        <v>0</v>
      </c>
    </row>
    <row r="1488" spans="1:6" x14ac:dyDescent="0.2">
      <c r="A1488" s="351" t="s">
        <v>1162</v>
      </c>
      <c r="B1488" s="351">
        <v>1</v>
      </c>
      <c r="C1488" s="266">
        <v>3.0969340353050479E-2</v>
      </c>
      <c r="D1488" s="374">
        <v>2.7492999999999999</v>
      </c>
      <c r="E1488" s="374">
        <v>0</v>
      </c>
      <c r="F1488" s="374">
        <v>100</v>
      </c>
    </row>
    <row r="1489" spans="1:6" x14ac:dyDescent="0.2">
      <c r="A1489" s="351" t="s">
        <v>1691</v>
      </c>
      <c r="B1489" s="351">
        <v>1</v>
      </c>
      <c r="C1489" s="266">
        <v>3.0969340353050479E-2</v>
      </c>
      <c r="D1489" s="374">
        <v>5.6192000000000002</v>
      </c>
      <c r="E1489" s="374">
        <v>0</v>
      </c>
      <c r="F1489" s="374">
        <v>100</v>
      </c>
    </row>
    <row r="1490" spans="1:6" x14ac:dyDescent="0.2">
      <c r="A1490" s="351" t="s">
        <v>4196</v>
      </c>
      <c r="B1490" s="351">
        <v>1</v>
      </c>
      <c r="C1490" s="266">
        <v>3.0969340353050479E-2</v>
      </c>
      <c r="D1490" s="374">
        <v>4.0166000000000004</v>
      </c>
      <c r="E1490" s="374">
        <v>0</v>
      </c>
      <c r="F1490" s="374">
        <v>100</v>
      </c>
    </row>
    <row r="1491" spans="1:6" x14ac:dyDescent="0.2">
      <c r="A1491" s="351" t="s">
        <v>8844</v>
      </c>
      <c r="B1491" s="351">
        <v>1</v>
      </c>
      <c r="C1491" s="266">
        <v>3.0969340353050479E-2</v>
      </c>
      <c r="D1491" s="374">
        <v>2.0605000000000002</v>
      </c>
      <c r="E1491" s="374">
        <v>0</v>
      </c>
      <c r="F1491" s="374">
        <v>0</v>
      </c>
    </row>
    <row r="1492" spans="1:6" x14ac:dyDescent="0.2">
      <c r="A1492" s="351" t="s">
        <v>2451</v>
      </c>
      <c r="B1492" s="351">
        <v>1</v>
      </c>
      <c r="C1492" s="266">
        <v>3.0969340353050479E-2</v>
      </c>
      <c r="D1492" s="374">
        <v>0.46829999999999999</v>
      </c>
      <c r="E1492" s="374">
        <v>0</v>
      </c>
      <c r="F1492" s="374">
        <v>0</v>
      </c>
    </row>
    <row r="1493" spans="1:6" x14ac:dyDescent="0.2">
      <c r="A1493" s="351" t="s">
        <v>381</v>
      </c>
      <c r="B1493" s="351">
        <v>1</v>
      </c>
      <c r="C1493" s="266">
        <v>3.0969340353050479E-2</v>
      </c>
      <c r="D1493" s="374">
        <v>4.0166000000000004</v>
      </c>
      <c r="E1493" s="374">
        <v>0</v>
      </c>
      <c r="F1493" s="374">
        <v>100</v>
      </c>
    </row>
    <row r="1494" spans="1:6" x14ac:dyDescent="0.2">
      <c r="A1494" s="351" t="s">
        <v>773</v>
      </c>
      <c r="B1494" s="351">
        <v>1</v>
      </c>
      <c r="C1494" s="266">
        <v>3.0969340353050479E-2</v>
      </c>
      <c r="D1494" s="374">
        <v>0.214</v>
      </c>
      <c r="E1494" s="374">
        <v>0</v>
      </c>
      <c r="F1494" s="374">
        <v>0</v>
      </c>
    </row>
    <row r="1495" spans="1:6" x14ac:dyDescent="0.2">
      <c r="A1495" s="351" t="s">
        <v>1428</v>
      </c>
      <c r="B1495" s="351">
        <v>1</v>
      </c>
      <c r="C1495" s="266">
        <v>3.0969340353050479E-2</v>
      </c>
      <c r="D1495" s="374">
        <v>0.90190000000000003</v>
      </c>
      <c r="E1495" s="374">
        <v>0</v>
      </c>
      <c r="F1495" s="374">
        <v>0</v>
      </c>
    </row>
    <row r="1496" spans="1:6" x14ac:dyDescent="0.2">
      <c r="A1496" s="351" t="s">
        <v>1180</v>
      </c>
      <c r="B1496" s="351">
        <v>1</v>
      </c>
      <c r="C1496" s="266">
        <v>3.0969340353050479E-2</v>
      </c>
      <c r="D1496" s="374">
        <v>1.6127</v>
      </c>
      <c r="E1496" s="374">
        <v>0</v>
      </c>
      <c r="F1496" s="374">
        <v>0</v>
      </c>
    </row>
    <row r="1497" spans="1:6" x14ac:dyDescent="0.2">
      <c r="A1497" s="351" t="s">
        <v>1077</v>
      </c>
      <c r="B1497" s="351">
        <v>1</v>
      </c>
      <c r="C1497" s="266">
        <v>3.0969340353050479E-2</v>
      </c>
      <c r="D1497" s="374">
        <v>1.9551000000000001</v>
      </c>
      <c r="E1497" s="374">
        <v>0</v>
      </c>
      <c r="F1497" s="374">
        <v>0</v>
      </c>
    </row>
    <row r="1498" spans="1:6" x14ac:dyDescent="0.2">
      <c r="A1498" s="351" t="s">
        <v>2039</v>
      </c>
      <c r="B1498" s="351">
        <v>1</v>
      </c>
      <c r="C1498" s="266">
        <v>3.0969340353050479E-2</v>
      </c>
      <c r="D1498" s="374">
        <v>2.6757</v>
      </c>
      <c r="E1498" s="374">
        <v>0</v>
      </c>
      <c r="F1498" s="374">
        <v>0</v>
      </c>
    </row>
    <row r="1499" spans="1:6" x14ac:dyDescent="0.2">
      <c r="A1499" s="351" t="s">
        <v>4034</v>
      </c>
      <c r="B1499" s="351">
        <v>1</v>
      </c>
      <c r="C1499" s="266">
        <v>3.0969340353050479E-2</v>
      </c>
      <c r="D1499" s="374">
        <v>0.214</v>
      </c>
      <c r="E1499" s="374">
        <v>0</v>
      </c>
      <c r="F1499" s="374">
        <v>0</v>
      </c>
    </row>
    <row r="1500" spans="1:6" x14ac:dyDescent="0.2">
      <c r="A1500" s="351" t="s">
        <v>1455</v>
      </c>
      <c r="B1500" s="351">
        <v>1</v>
      </c>
      <c r="C1500" s="266">
        <v>3.0969340353050479E-2</v>
      </c>
      <c r="D1500" s="374">
        <v>1.1200000000000001</v>
      </c>
      <c r="E1500" s="374">
        <v>0</v>
      </c>
      <c r="F1500" s="374">
        <v>0</v>
      </c>
    </row>
    <row r="1501" spans="1:6" x14ac:dyDescent="0.2">
      <c r="A1501" s="351" t="s">
        <v>769</v>
      </c>
      <c r="B1501" s="351">
        <v>1</v>
      </c>
      <c r="C1501" s="266">
        <v>3.0969340353050479E-2</v>
      </c>
      <c r="D1501" s="374">
        <v>0.90190000000000003</v>
      </c>
      <c r="E1501" s="374">
        <v>0</v>
      </c>
      <c r="F1501" s="374">
        <v>0</v>
      </c>
    </row>
    <row r="1502" spans="1:6" x14ac:dyDescent="0.2">
      <c r="A1502" s="351" t="s">
        <v>1324</v>
      </c>
      <c r="B1502" s="351">
        <v>1</v>
      </c>
      <c r="C1502" s="266">
        <v>3.0969340353050479E-2</v>
      </c>
      <c r="D1502" s="374">
        <v>1.4315</v>
      </c>
      <c r="E1502" s="374">
        <v>0</v>
      </c>
      <c r="F1502" s="374">
        <v>0</v>
      </c>
    </row>
    <row r="1503" spans="1:6" x14ac:dyDescent="0.2">
      <c r="A1503" s="351" t="s">
        <v>380</v>
      </c>
      <c r="B1503" s="351">
        <v>1</v>
      </c>
      <c r="C1503" s="266">
        <v>3.0969340353050479E-2</v>
      </c>
      <c r="D1503" s="374">
        <v>1.9551000000000001</v>
      </c>
      <c r="E1503" s="374">
        <v>0</v>
      </c>
      <c r="F1503" s="374">
        <v>0</v>
      </c>
    </row>
    <row r="1504" spans="1:6" x14ac:dyDescent="0.2">
      <c r="A1504" s="351" t="s">
        <v>477</v>
      </c>
      <c r="B1504" s="351">
        <v>1</v>
      </c>
      <c r="C1504" s="266">
        <v>3.0969340353050479E-2</v>
      </c>
      <c r="D1504" s="374">
        <v>1.1659999999999999</v>
      </c>
      <c r="E1504" s="374">
        <v>0</v>
      </c>
      <c r="F1504" s="374">
        <v>0</v>
      </c>
    </row>
    <row r="1505" spans="1:6" x14ac:dyDescent="0.2">
      <c r="A1505" s="351" t="s">
        <v>1139</v>
      </c>
      <c r="B1505" s="351">
        <v>1</v>
      </c>
      <c r="C1505" s="266">
        <v>3.0969340353050479E-2</v>
      </c>
      <c r="D1505" s="374">
        <v>0</v>
      </c>
      <c r="E1505" s="374">
        <v>0</v>
      </c>
      <c r="F1505" s="374">
        <v>0</v>
      </c>
    </row>
    <row r="1506" spans="1:6" x14ac:dyDescent="0.2">
      <c r="A1506" s="351" t="s">
        <v>1987</v>
      </c>
      <c r="B1506" s="351">
        <v>1</v>
      </c>
      <c r="C1506" s="266">
        <v>3.0969340353050479E-2</v>
      </c>
      <c r="D1506" s="374">
        <v>5.6192000000000002</v>
      </c>
      <c r="E1506" s="374">
        <v>0</v>
      </c>
      <c r="F1506" s="374">
        <v>100</v>
      </c>
    </row>
    <row r="1507" spans="1:6" x14ac:dyDescent="0.2">
      <c r="A1507" s="351" t="s">
        <v>6063</v>
      </c>
      <c r="B1507" s="351">
        <v>1</v>
      </c>
      <c r="C1507" s="266">
        <v>3.0969340353050479E-2</v>
      </c>
      <c r="D1507" s="374">
        <v>1.4315</v>
      </c>
      <c r="E1507" s="374">
        <v>0</v>
      </c>
      <c r="F1507" s="374">
        <v>0</v>
      </c>
    </row>
    <row r="1508" spans="1:6" x14ac:dyDescent="0.2">
      <c r="A1508" s="351" t="s">
        <v>2043</v>
      </c>
      <c r="B1508" s="351">
        <v>1</v>
      </c>
      <c r="C1508" s="266">
        <v>3.0969340353050479E-2</v>
      </c>
      <c r="D1508" s="374">
        <v>0.77059999999999995</v>
      </c>
      <c r="E1508" s="374">
        <v>0</v>
      </c>
      <c r="F1508" s="374">
        <v>0</v>
      </c>
    </row>
    <row r="1509" spans="1:6" x14ac:dyDescent="0.2">
      <c r="A1509" s="351" t="s">
        <v>7515</v>
      </c>
      <c r="B1509" s="351">
        <v>1</v>
      </c>
      <c r="C1509" s="266">
        <v>3.0969340353050479E-2</v>
      </c>
      <c r="D1509" s="374">
        <v>0.92390000000000005</v>
      </c>
      <c r="E1509" s="374">
        <v>0</v>
      </c>
      <c r="F1509" s="374">
        <v>0</v>
      </c>
    </row>
    <row r="1510" spans="1:6" x14ac:dyDescent="0.2">
      <c r="A1510" s="351" t="s">
        <v>689</v>
      </c>
      <c r="B1510" s="351">
        <v>1</v>
      </c>
      <c r="C1510" s="266">
        <v>3.0969340353050479E-2</v>
      </c>
      <c r="D1510" s="374">
        <v>9.5902999999999992</v>
      </c>
      <c r="E1510" s="374">
        <v>100</v>
      </c>
      <c r="F1510" s="374">
        <v>100</v>
      </c>
    </row>
    <row r="1511" spans="1:6" x14ac:dyDescent="0.2">
      <c r="A1511" s="351" t="s">
        <v>657</v>
      </c>
      <c r="B1511" s="351">
        <v>1</v>
      </c>
      <c r="C1511" s="266">
        <v>3.0969340353050479E-2</v>
      </c>
      <c r="D1511" s="374">
        <v>16.659199999999998</v>
      </c>
      <c r="E1511" s="374">
        <v>100</v>
      </c>
      <c r="F1511" s="374">
        <v>100</v>
      </c>
    </row>
    <row r="1512" spans="1:6" x14ac:dyDescent="0.2">
      <c r="A1512" s="351" t="s">
        <v>763</v>
      </c>
      <c r="B1512" s="351">
        <v>1</v>
      </c>
      <c r="C1512" s="266">
        <v>3.0969340353050479E-2</v>
      </c>
      <c r="D1512" s="374">
        <v>9.3108000000000004</v>
      </c>
      <c r="E1512" s="374">
        <v>100</v>
      </c>
      <c r="F1512" s="374">
        <v>100</v>
      </c>
    </row>
    <row r="1513" spans="1:6" x14ac:dyDescent="0.2">
      <c r="A1513" s="351" t="s">
        <v>5729</v>
      </c>
      <c r="B1513" s="351">
        <v>1</v>
      </c>
      <c r="C1513" s="266">
        <v>3.0969340353050479E-2</v>
      </c>
      <c r="D1513" s="374">
        <v>0</v>
      </c>
      <c r="E1513" s="374">
        <v>0</v>
      </c>
      <c r="F1513" s="374">
        <v>0</v>
      </c>
    </row>
    <row r="1514" spans="1:6" x14ac:dyDescent="0.2">
      <c r="A1514" s="351" t="s">
        <v>7516</v>
      </c>
      <c r="B1514" s="351">
        <v>1</v>
      </c>
      <c r="C1514" s="266">
        <v>3.0969340353050479E-2</v>
      </c>
      <c r="D1514" s="374">
        <v>1.1654</v>
      </c>
      <c r="E1514" s="374">
        <v>0</v>
      </c>
      <c r="F1514" s="374">
        <v>0</v>
      </c>
    </row>
    <row r="1515" spans="1:6" x14ac:dyDescent="0.2">
      <c r="A1515" s="351" t="s">
        <v>866</v>
      </c>
      <c r="B1515" s="351">
        <v>1</v>
      </c>
      <c r="C1515" s="266">
        <v>3.0969340353050479E-2</v>
      </c>
      <c r="D1515" s="374">
        <v>4.0166000000000004</v>
      </c>
      <c r="E1515" s="374">
        <v>0</v>
      </c>
      <c r="F1515" s="374">
        <v>100</v>
      </c>
    </row>
    <row r="1516" spans="1:6" x14ac:dyDescent="0.2">
      <c r="A1516" s="351" t="s">
        <v>327</v>
      </c>
      <c r="B1516" s="351">
        <v>1</v>
      </c>
      <c r="C1516" s="266">
        <v>3.0969340353050479E-2</v>
      </c>
      <c r="D1516" s="374">
        <v>0.5484</v>
      </c>
      <c r="E1516" s="374">
        <v>0</v>
      </c>
      <c r="F1516" s="374">
        <v>0</v>
      </c>
    </row>
    <row r="1517" spans="1:6" x14ac:dyDescent="0.2">
      <c r="A1517" s="351" t="s">
        <v>827</v>
      </c>
      <c r="B1517" s="351">
        <v>1</v>
      </c>
      <c r="C1517" s="266">
        <v>3.0969340353050479E-2</v>
      </c>
      <c r="D1517" s="374">
        <v>0.71</v>
      </c>
      <c r="E1517" s="374">
        <v>0</v>
      </c>
      <c r="F1517" s="374">
        <v>0</v>
      </c>
    </row>
    <row r="1518" spans="1:6" x14ac:dyDescent="0.2">
      <c r="A1518" s="351" t="s">
        <v>7663</v>
      </c>
      <c r="B1518" s="351">
        <v>1</v>
      </c>
      <c r="C1518" s="266">
        <v>3.0969340353050479E-2</v>
      </c>
      <c r="D1518" s="374">
        <v>7.2907000000000002</v>
      </c>
      <c r="E1518" s="374">
        <v>100</v>
      </c>
      <c r="F1518" s="374">
        <v>100</v>
      </c>
    </row>
    <row r="1519" spans="1:6" x14ac:dyDescent="0.2">
      <c r="A1519" s="351" t="s">
        <v>736</v>
      </c>
      <c r="B1519" s="351">
        <v>1</v>
      </c>
      <c r="C1519" s="266">
        <v>3.0969340353050479E-2</v>
      </c>
      <c r="D1519" s="374">
        <v>18.597999999999999</v>
      </c>
      <c r="E1519" s="374">
        <v>100</v>
      </c>
      <c r="F1519" s="374">
        <v>100</v>
      </c>
    </row>
    <row r="1520" spans="1:6" x14ac:dyDescent="0.2">
      <c r="A1520" s="351" t="s">
        <v>884</v>
      </c>
      <c r="B1520" s="351">
        <v>1</v>
      </c>
      <c r="C1520" s="266">
        <v>3.0969340353050479E-2</v>
      </c>
      <c r="D1520" s="374">
        <v>1.1366000000000001</v>
      </c>
      <c r="E1520" s="374">
        <v>0</v>
      </c>
      <c r="F1520" s="374">
        <v>0</v>
      </c>
    </row>
    <row r="1521" spans="1:6" x14ac:dyDescent="0.2">
      <c r="A1521" s="351" t="s">
        <v>391</v>
      </c>
      <c r="B1521" s="351">
        <v>1</v>
      </c>
      <c r="C1521" s="266">
        <v>3.0969340353050479E-2</v>
      </c>
      <c r="D1521" s="374">
        <v>2.4409999999999998</v>
      </c>
      <c r="E1521" s="374">
        <v>0</v>
      </c>
      <c r="F1521" s="374">
        <v>100</v>
      </c>
    </row>
    <row r="1522" spans="1:6" x14ac:dyDescent="0.2">
      <c r="A1522" s="351" t="s">
        <v>482</v>
      </c>
      <c r="B1522" s="351">
        <v>1</v>
      </c>
      <c r="C1522" s="266">
        <v>3.0969340353050479E-2</v>
      </c>
      <c r="D1522" s="374">
        <v>0.90190000000000003</v>
      </c>
      <c r="E1522" s="374">
        <v>0</v>
      </c>
      <c r="F1522" s="374">
        <v>0</v>
      </c>
    </row>
    <row r="1523" spans="1:6" x14ac:dyDescent="0.2">
      <c r="A1523" s="351" t="s">
        <v>6077</v>
      </c>
      <c r="B1523" s="351">
        <v>1</v>
      </c>
      <c r="C1523" s="266">
        <v>3.0969340353050479E-2</v>
      </c>
      <c r="D1523" s="374">
        <v>1.1200000000000001</v>
      </c>
      <c r="E1523" s="374">
        <v>0</v>
      </c>
      <c r="F1523" s="374">
        <v>0</v>
      </c>
    </row>
    <row r="1524" spans="1:6" x14ac:dyDescent="0.2">
      <c r="A1524" s="351" t="s">
        <v>2192</v>
      </c>
      <c r="B1524" s="351">
        <v>1</v>
      </c>
      <c r="C1524" s="266">
        <v>3.0969340353050479E-2</v>
      </c>
      <c r="D1524" s="374">
        <v>1.9551000000000001</v>
      </c>
      <c r="E1524" s="374">
        <v>0</v>
      </c>
      <c r="F1524" s="374">
        <v>0</v>
      </c>
    </row>
    <row r="1525" spans="1:6" x14ac:dyDescent="0.2">
      <c r="A1525" s="351" t="s">
        <v>146</v>
      </c>
      <c r="B1525" s="351">
        <v>1</v>
      </c>
      <c r="C1525" s="266">
        <v>3.0969340353050479E-2</v>
      </c>
      <c r="D1525" s="374">
        <v>0.214</v>
      </c>
      <c r="E1525" s="374">
        <v>0</v>
      </c>
      <c r="F1525" s="374">
        <v>0</v>
      </c>
    </row>
    <row r="1526" spans="1:6" x14ac:dyDescent="0.2">
      <c r="A1526" s="351" t="s">
        <v>14542</v>
      </c>
      <c r="B1526" s="351">
        <v>1</v>
      </c>
      <c r="C1526" s="266">
        <v>3.0969340353050479E-2</v>
      </c>
      <c r="D1526" s="374">
        <v>2.2326000000000001</v>
      </c>
      <c r="E1526" s="374">
        <v>0</v>
      </c>
      <c r="F1526" s="374">
        <v>100</v>
      </c>
    </row>
    <row r="1527" spans="1:6" x14ac:dyDescent="0.2">
      <c r="A1527" s="351" t="s">
        <v>1526</v>
      </c>
      <c r="B1527" s="351">
        <v>1</v>
      </c>
      <c r="C1527" s="266">
        <v>3.0969340353050479E-2</v>
      </c>
      <c r="D1527" s="374">
        <v>1.3516999999999999</v>
      </c>
      <c r="E1527" s="374">
        <v>0</v>
      </c>
      <c r="F1527" s="374">
        <v>0</v>
      </c>
    </row>
    <row r="1528" spans="1:6" x14ac:dyDescent="0.2">
      <c r="A1528" s="351" t="s">
        <v>1325</v>
      </c>
      <c r="B1528" s="351">
        <v>1</v>
      </c>
      <c r="C1528" s="266">
        <v>3.0969340353050479E-2</v>
      </c>
      <c r="D1528" s="374">
        <v>1.3516999999999999</v>
      </c>
      <c r="E1528" s="374">
        <v>0</v>
      </c>
      <c r="F1528" s="374">
        <v>0</v>
      </c>
    </row>
    <row r="1529" spans="1:6" x14ac:dyDescent="0.2">
      <c r="A1529" s="351" t="s">
        <v>2193</v>
      </c>
      <c r="B1529" s="351">
        <v>1</v>
      </c>
      <c r="C1529" s="266">
        <v>3.0969340353050479E-2</v>
      </c>
      <c r="D1529" s="374">
        <v>14.6602</v>
      </c>
      <c r="E1529" s="374">
        <v>100</v>
      </c>
      <c r="F1529" s="374">
        <v>100</v>
      </c>
    </row>
    <row r="1530" spans="1:6" x14ac:dyDescent="0.2">
      <c r="A1530" s="351" t="s">
        <v>1364</v>
      </c>
      <c r="B1530" s="351">
        <v>1</v>
      </c>
      <c r="C1530" s="266">
        <v>3.0969340353050479E-2</v>
      </c>
      <c r="D1530" s="374">
        <v>0.214</v>
      </c>
      <c r="E1530" s="374">
        <v>0</v>
      </c>
      <c r="F1530" s="374">
        <v>0</v>
      </c>
    </row>
    <row r="1531" spans="1:6" x14ac:dyDescent="0.2">
      <c r="A1531" s="351" t="s">
        <v>7047</v>
      </c>
      <c r="B1531" s="351">
        <v>1</v>
      </c>
      <c r="C1531" s="266">
        <v>3.0969340353050479E-2</v>
      </c>
      <c r="D1531" s="374">
        <v>1.9551000000000001</v>
      </c>
      <c r="E1531" s="374">
        <v>0</v>
      </c>
      <c r="F1531" s="374">
        <v>0</v>
      </c>
    </row>
    <row r="1532" spans="1:6" x14ac:dyDescent="0.2">
      <c r="A1532" s="351" t="s">
        <v>1429</v>
      </c>
      <c r="B1532" s="351">
        <v>1</v>
      </c>
      <c r="C1532" s="266">
        <v>3.0969340353050479E-2</v>
      </c>
      <c r="D1532" s="374">
        <v>6.6965000000000003</v>
      </c>
      <c r="E1532" s="374">
        <v>100</v>
      </c>
      <c r="F1532" s="374">
        <v>100</v>
      </c>
    </row>
    <row r="1533" spans="1:6" x14ac:dyDescent="0.2">
      <c r="A1533" s="351" t="s">
        <v>5092</v>
      </c>
      <c r="B1533" s="351">
        <v>1</v>
      </c>
      <c r="C1533" s="266">
        <v>3.0969340353050479E-2</v>
      </c>
      <c r="D1533" s="374">
        <v>3.6575000000000002</v>
      </c>
      <c r="E1533" s="374">
        <v>0</v>
      </c>
      <c r="F1533" s="374">
        <v>100</v>
      </c>
    </row>
    <row r="1534" spans="1:6" x14ac:dyDescent="0.2">
      <c r="A1534" s="351" t="s">
        <v>362</v>
      </c>
      <c r="B1534" s="351">
        <v>1</v>
      </c>
      <c r="C1534" s="266">
        <v>3.0969340353050479E-2</v>
      </c>
      <c r="D1534" s="374">
        <v>0.85670000000000002</v>
      </c>
      <c r="E1534" s="374">
        <v>0</v>
      </c>
      <c r="F1534" s="374">
        <v>0</v>
      </c>
    </row>
    <row r="1535" spans="1:6" x14ac:dyDescent="0.2">
      <c r="A1535" s="351" t="s">
        <v>1941</v>
      </c>
      <c r="B1535" s="351">
        <v>1</v>
      </c>
      <c r="C1535" s="266">
        <v>3.0969340353050479E-2</v>
      </c>
      <c r="D1535" s="374">
        <v>0</v>
      </c>
      <c r="E1535" s="374">
        <v>0</v>
      </c>
      <c r="F1535" s="374">
        <v>0</v>
      </c>
    </row>
    <row r="1536" spans="1:6" x14ac:dyDescent="0.2">
      <c r="A1536" s="351" t="s">
        <v>4036</v>
      </c>
      <c r="B1536" s="351">
        <v>1</v>
      </c>
      <c r="C1536" s="266">
        <v>3.0969340353050479E-2</v>
      </c>
      <c r="D1536" s="374">
        <v>4.0166000000000004</v>
      </c>
      <c r="E1536" s="374">
        <v>0</v>
      </c>
      <c r="F1536" s="374">
        <v>100</v>
      </c>
    </row>
    <row r="1537" spans="1:6" x14ac:dyDescent="0.2">
      <c r="A1537" s="351" t="s">
        <v>392</v>
      </c>
      <c r="B1537" s="351">
        <v>1</v>
      </c>
      <c r="C1537" s="266">
        <v>3.0969340353050479E-2</v>
      </c>
      <c r="D1537" s="374">
        <v>0</v>
      </c>
      <c r="E1537" s="374">
        <v>0</v>
      </c>
      <c r="F1537" s="374">
        <v>0</v>
      </c>
    </row>
    <row r="1538" spans="1:6" x14ac:dyDescent="0.2">
      <c r="A1538" s="351" t="s">
        <v>4699</v>
      </c>
      <c r="B1538" s="351">
        <v>1</v>
      </c>
      <c r="C1538" s="266">
        <v>3.0969340353050479E-2</v>
      </c>
      <c r="D1538" s="374">
        <v>4.0166000000000004</v>
      </c>
      <c r="E1538" s="374">
        <v>0</v>
      </c>
      <c r="F1538" s="374">
        <v>100</v>
      </c>
    </row>
    <row r="1539" spans="1:6" x14ac:dyDescent="0.2">
      <c r="A1539" s="351" t="s">
        <v>1188</v>
      </c>
      <c r="B1539" s="351">
        <v>1</v>
      </c>
      <c r="C1539" s="266">
        <v>3.0969340353050479E-2</v>
      </c>
      <c r="D1539" s="374">
        <v>1.9551000000000001</v>
      </c>
      <c r="E1539" s="374">
        <v>0</v>
      </c>
      <c r="F1539" s="374">
        <v>0</v>
      </c>
    </row>
    <row r="1540" spans="1:6" x14ac:dyDescent="0.2">
      <c r="A1540" s="351" t="s">
        <v>1140</v>
      </c>
      <c r="B1540" s="351">
        <v>1</v>
      </c>
      <c r="C1540" s="266">
        <v>3.0969340353050479E-2</v>
      </c>
      <c r="D1540" s="374">
        <v>0</v>
      </c>
      <c r="E1540" s="374">
        <v>0</v>
      </c>
      <c r="F1540" s="374">
        <v>0</v>
      </c>
    </row>
    <row r="1541" spans="1:6" x14ac:dyDescent="0.2">
      <c r="A1541" s="351" t="s">
        <v>711</v>
      </c>
      <c r="B1541" s="351">
        <v>1</v>
      </c>
      <c r="C1541" s="266">
        <v>3.0969340353050479E-2</v>
      </c>
      <c r="D1541" s="374">
        <v>1.1306</v>
      </c>
      <c r="E1541" s="374">
        <v>0</v>
      </c>
      <c r="F1541" s="374">
        <v>0</v>
      </c>
    </row>
    <row r="1542" spans="1:6" x14ac:dyDescent="0.2">
      <c r="A1542" s="351" t="s">
        <v>817</v>
      </c>
      <c r="B1542" s="351">
        <v>1</v>
      </c>
      <c r="C1542" s="266">
        <v>3.0969340353050479E-2</v>
      </c>
      <c r="D1542" s="374">
        <v>1.9551000000000001</v>
      </c>
      <c r="E1542" s="374">
        <v>0</v>
      </c>
      <c r="F1542" s="374">
        <v>0</v>
      </c>
    </row>
    <row r="1543" spans="1:6" x14ac:dyDescent="0.2">
      <c r="A1543" s="351" t="s">
        <v>819</v>
      </c>
      <c r="B1543" s="351">
        <v>1</v>
      </c>
      <c r="C1543" s="266">
        <v>3.0969340353050479E-2</v>
      </c>
      <c r="D1543" s="374">
        <v>1.9551000000000001</v>
      </c>
      <c r="E1543" s="374">
        <v>0</v>
      </c>
      <c r="F1543" s="374">
        <v>0</v>
      </c>
    </row>
    <row r="1544" spans="1:6" x14ac:dyDescent="0.2">
      <c r="A1544" s="351" t="s">
        <v>768</v>
      </c>
      <c r="B1544" s="351">
        <v>1</v>
      </c>
      <c r="C1544" s="266">
        <v>3.0969340353050479E-2</v>
      </c>
      <c r="D1544" s="374">
        <v>16.659199999999998</v>
      </c>
      <c r="E1544" s="374">
        <v>100</v>
      </c>
      <c r="F1544" s="374">
        <v>100</v>
      </c>
    </row>
    <row r="1545" spans="1:6" x14ac:dyDescent="0.2">
      <c r="A1545" s="351" t="s">
        <v>6546</v>
      </c>
      <c r="B1545" s="351">
        <v>1</v>
      </c>
      <c r="C1545" s="266">
        <v>3.0969340353050479E-2</v>
      </c>
      <c r="D1545" s="374">
        <v>16.659199999999998</v>
      </c>
      <c r="E1545" s="374">
        <v>100</v>
      </c>
      <c r="F1545" s="374">
        <v>100</v>
      </c>
    </row>
    <row r="1546" spans="1:6" x14ac:dyDescent="0.2">
      <c r="A1546" s="351" t="s">
        <v>1006</v>
      </c>
      <c r="B1546" s="351">
        <v>1</v>
      </c>
      <c r="C1546" s="266">
        <v>3.0969340353050479E-2</v>
      </c>
      <c r="D1546" s="374">
        <v>18.597999999999999</v>
      </c>
      <c r="E1546" s="374">
        <v>100</v>
      </c>
      <c r="F1546" s="374">
        <v>100</v>
      </c>
    </row>
    <row r="1547" spans="1:6" x14ac:dyDescent="0.2">
      <c r="A1547" s="351" t="s">
        <v>306</v>
      </c>
      <c r="B1547" s="351">
        <v>1</v>
      </c>
      <c r="C1547" s="266">
        <v>3.0969340353050479E-2</v>
      </c>
      <c r="D1547" s="374">
        <v>1.4315</v>
      </c>
      <c r="E1547" s="374">
        <v>0</v>
      </c>
      <c r="F1547" s="374">
        <v>0</v>
      </c>
    </row>
    <row r="1548" spans="1:6" x14ac:dyDescent="0.2">
      <c r="A1548" s="351" t="s">
        <v>1391</v>
      </c>
      <c r="B1548" s="351">
        <v>1</v>
      </c>
      <c r="C1548" s="266">
        <v>3.0969340353050479E-2</v>
      </c>
      <c r="D1548" s="374">
        <v>4.0166000000000004</v>
      </c>
      <c r="E1548" s="374">
        <v>0</v>
      </c>
      <c r="F1548" s="374">
        <v>100</v>
      </c>
    </row>
    <row r="1549" spans="1:6" x14ac:dyDescent="0.2">
      <c r="A1549" s="351" t="s">
        <v>3252</v>
      </c>
      <c r="B1549" s="351">
        <v>1</v>
      </c>
      <c r="C1549" s="266">
        <v>3.0969340353050479E-2</v>
      </c>
      <c r="D1549" s="374">
        <v>1.9551000000000001</v>
      </c>
      <c r="E1549" s="374">
        <v>0</v>
      </c>
      <c r="F1549" s="374">
        <v>0</v>
      </c>
    </row>
    <row r="1550" spans="1:6" x14ac:dyDescent="0.2">
      <c r="A1550" s="351" t="s">
        <v>6547</v>
      </c>
      <c r="B1550" s="351">
        <v>1</v>
      </c>
      <c r="C1550" s="266">
        <v>3.0969340353050479E-2</v>
      </c>
      <c r="D1550" s="374">
        <v>4.6561000000000003</v>
      </c>
      <c r="E1550" s="374">
        <v>0</v>
      </c>
      <c r="F1550" s="374">
        <v>100</v>
      </c>
    </row>
    <row r="1551" spans="1:6" x14ac:dyDescent="0.2">
      <c r="A1551" s="351" t="s">
        <v>1565</v>
      </c>
      <c r="B1551" s="351">
        <v>1</v>
      </c>
      <c r="C1551" s="266">
        <v>3.0969340353050479E-2</v>
      </c>
      <c r="D1551" s="374">
        <v>6.9630000000000001</v>
      </c>
      <c r="E1551" s="374">
        <v>100</v>
      </c>
      <c r="F1551" s="374">
        <v>100</v>
      </c>
    </row>
    <row r="1552" spans="1:6" x14ac:dyDescent="0.2">
      <c r="A1552" s="351" t="s">
        <v>503</v>
      </c>
      <c r="B1552" s="351">
        <v>1</v>
      </c>
      <c r="C1552" s="266">
        <v>3.0969340353050479E-2</v>
      </c>
      <c r="D1552" s="374">
        <v>1.8044</v>
      </c>
      <c r="E1552" s="374">
        <v>0</v>
      </c>
      <c r="F1552" s="374">
        <v>0</v>
      </c>
    </row>
    <row r="1553" spans="1:6" x14ac:dyDescent="0.2">
      <c r="A1553" s="351" t="s">
        <v>960</v>
      </c>
      <c r="B1553" s="351">
        <v>1</v>
      </c>
      <c r="C1553" s="266">
        <v>3.0969340353050479E-2</v>
      </c>
      <c r="D1553" s="374">
        <v>4.0166000000000004</v>
      </c>
      <c r="E1553" s="374">
        <v>0</v>
      </c>
      <c r="F1553" s="374">
        <v>100</v>
      </c>
    </row>
    <row r="1554" spans="1:6" x14ac:dyDescent="0.2">
      <c r="A1554" s="351" t="s">
        <v>8099</v>
      </c>
      <c r="B1554" s="351">
        <v>1</v>
      </c>
      <c r="C1554" s="266">
        <v>3.0969340353050479E-2</v>
      </c>
      <c r="D1554" s="374">
        <v>3.6292</v>
      </c>
      <c r="E1554" s="374">
        <v>0</v>
      </c>
      <c r="F1554" s="374">
        <v>100</v>
      </c>
    </row>
    <row r="1555" spans="1:6" x14ac:dyDescent="0.2">
      <c r="A1555" s="351" t="s">
        <v>770</v>
      </c>
      <c r="B1555" s="351">
        <v>1</v>
      </c>
      <c r="C1555" s="266">
        <v>3.0969340353050479E-2</v>
      </c>
      <c r="D1555" s="374">
        <v>4.0166000000000004</v>
      </c>
      <c r="E1555" s="374">
        <v>0</v>
      </c>
      <c r="F1555" s="374">
        <v>100</v>
      </c>
    </row>
    <row r="1556" spans="1:6" x14ac:dyDescent="0.2">
      <c r="A1556" s="351" t="s">
        <v>3319</v>
      </c>
      <c r="B1556" s="351">
        <v>1</v>
      </c>
      <c r="C1556" s="266">
        <v>3.0969340353050479E-2</v>
      </c>
      <c r="D1556" s="374">
        <v>1.4315</v>
      </c>
      <c r="E1556" s="374">
        <v>0</v>
      </c>
      <c r="F1556" s="374">
        <v>0</v>
      </c>
    </row>
    <row r="1557" spans="1:6" x14ac:dyDescent="0.2">
      <c r="A1557" s="351" t="s">
        <v>1943</v>
      </c>
      <c r="B1557" s="351">
        <v>1</v>
      </c>
      <c r="C1557" s="266">
        <v>3.0969340353050479E-2</v>
      </c>
      <c r="D1557" s="374">
        <v>1.1654</v>
      </c>
      <c r="E1557" s="374">
        <v>0</v>
      </c>
      <c r="F1557" s="374">
        <v>0</v>
      </c>
    </row>
    <row r="1558" spans="1:6" x14ac:dyDescent="0.2">
      <c r="A1558" s="351" t="s">
        <v>3320</v>
      </c>
      <c r="B1558" s="351">
        <v>1</v>
      </c>
      <c r="C1558" s="266">
        <v>3.0969340353050479E-2</v>
      </c>
      <c r="D1558" s="374">
        <v>7.0528000000000004</v>
      </c>
      <c r="E1558" s="374">
        <v>0</v>
      </c>
      <c r="F1558" s="374">
        <v>100</v>
      </c>
    </row>
    <row r="1559" spans="1:6" x14ac:dyDescent="0.2">
      <c r="A1559" s="351" t="s">
        <v>1485</v>
      </c>
      <c r="B1559" s="351">
        <v>1</v>
      </c>
      <c r="C1559" s="266">
        <v>3.0969340353050479E-2</v>
      </c>
      <c r="D1559" s="374">
        <v>15.4679</v>
      </c>
      <c r="E1559" s="374">
        <v>100</v>
      </c>
      <c r="F1559" s="374">
        <v>100</v>
      </c>
    </row>
    <row r="1560" spans="1:6" x14ac:dyDescent="0.2">
      <c r="A1560" s="351" t="s">
        <v>1216</v>
      </c>
      <c r="B1560" s="351">
        <v>1</v>
      </c>
      <c r="C1560" s="266">
        <v>3.0969340353050479E-2</v>
      </c>
      <c r="D1560" s="374">
        <v>0.90310000000000001</v>
      </c>
      <c r="E1560" s="374">
        <v>0</v>
      </c>
      <c r="F1560" s="374">
        <v>0</v>
      </c>
    </row>
    <row r="1561" spans="1:6" x14ac:dyDescent="0.2">
      <c r="A1561" s="351" t="s">
        <v>1269</v>
      </c>
      <c r="B1561" s="351">
        <v>1</v>
      </c>
      <c r="C1561" s="266">
        <v>3.0969340353050479E-2</v>
      </c>
      <c r="D1561" s="374">
        <v>2.2804000000000002</v>
      </c>
      <c r="E1561" s="374">
        <v>0</v>
      </c>
      <c r="F1561" s="374">
        <v>100</v>
      </c>
    </row>
    <row r="1562" spans="1:6" x14ac:dyDescent="0.2">
      <c r="A1562" s="351" t="s">
        <v>9061</v>
      </c>
      <c r="B1562" s="351">
        <v>1</v>
      </c>
      <c r="C1562" s="266">
        <v>3.0969340353050479E-2</v>
      </c>
      <c r="D1562" s="374">
        <v>0.65700000000000003</v>
      </c>
      <c r="E1562" s="374">
        <v>0</v>
      </c>
      <c r="F1562" s="374">
        <v>0</v>
      </c>
    </row>
    <row r="1563" spans="1:6" x14ac:dyDescent="0.2">
      <c r="A1563" s="351" t="s">
        <v>3020</v>
      </c>
      <c r="B1563" s="351">
        <v>1</v>
      </c>
      <c r="C1563" s="266">
        <v>3.0969340353050479E-2</v>
      </c>
      <c r="D1563" s="374">
        <v>1.4315</v>
      </c>
      <c r="E1563" s="374">
        <v>0</v>
      </c>
      <c r="F1563" s="374">
        <v>0</v>
      </c>
    </row>
    <row r="1564" spans="1:6" x14ac:dyDescent="0.2">
      <c r="A1564" s="351" t="s">
        <v>3321</v>
      </c>
      <c r="B1564" s="351">
        <v>1</v>
      </c>
      <c r="C1564" s="266">
        <v>3.0969340353050479E-2</v>
      </c>
      <c r="D1564" s="374">
        <v>7.7363999999999997</v>
      </c>
      <c r="E1564" s="374">
        <v>100</v>
      </c>
      <c r="F1564" s="374">
        <v>100</v>
      </c>
    </row>
    <row r="1565" spans="1:6" x14ac:dyDescent="0.2">
      <c r="A1565" s="351" t="s">
        <v>2593</v>
      </c>
      <c r="B1565" s="351">
        <v>1</v>
      </c>
      <c r="C1565" s="266">
        <v>3.0969340353050479E-2</v>
      </c>
      <c r="D1565" s="374">
        <v>0</v>
      </c>
      <c r="E1565" s="374">
        <v>0</v>
      </c>
      <c r="F1565" s="374">
        <v>0</v>
      </c>
    </row>
    <row r="1566" spans="1:6" x14ac:dyDescent="0.2">
      <c r="A1566" s="351" t="s">
        <v>5093</v>
      </c>
      <c r="B1566" s="351">
        <v>1</v>
      </c>
      <c r="C1566" s="266">
        <v>3.0969340353050479E-2</v>
      </c>
      <c r="D1566" s="374">
        <v>19.895199999999999</v>
      </c>
      <c r="E1566" s="374">
        <v>100</v>
      </c>
      <c r="F1566" s="374">
        <v>100</v>
      </c>
    </row>
    <row r="1567" spans="1:6" x14ac:dyDescent="0.2">
      <c r="A1567" s="351" t="s">
        <v>3360</v>
      </c>
      <c r="B1567" s="351">
        <v>1</v>
      </c>
      <c r="C1567" s="266">
        <v>3.0969340353050479E-2</v>
      </c>
      <c r="D1567" s="374">
        <v>0.90190000000000003</v>
      </c>
      <c r="E1567" s="374">
        <v>0</v>
      </c>
      <c r="F1567" s="374">
        <v>0</v>
      </c>
    </row>
    <row r="1568" spans="1:6" x14ac:dyDescent="0.2">
      <c r="A1568" s="351" t="s">
        <v>4038</v>
      </c>
      <c r="B1568" s="351">
        <v>1</v>
      </c>
      <c r="C1568" s="266">
        <v>3.0969340353050479E-2</v>
      </c>
      <c r="D1568" s="374">
        <v>0.76729999999999998</v>
      </c>
      <c r="E1568" s="374">
        <v>0</v>
      </c>
      <c r="F1568" s="374">
        <v>0</v>
      </c>
    </row>
    <row r="1569" spans="1:6" x14ac:dyDescent="0.2">
      <c r="A1569" s="351" t="s">
        <v>291</v>
      </c>
      <c r="B1569" s="351">
        <v>1</v>
      </c>
      <c r="C1569" s="266">
        <v>3.0969340353050479E-2</v>
      </c>
      <c r="D1569" s="374">
        <v>18.6081</v>
      </c>
      <c r="E1569" s="374">
        <v>100</v>
      </c>
      <c r="F1569" s="374">
        <v>100</v>
      </c>
    </row>
    <row r="1570" spans="1:6" x14ac:dyDescent="0.2">
      <c r="A1570" s="351" t="s">
        <v>1307</v>
      </c>
      <c r="B1570" s="351">
        <v>1</v>
      </c>
      <c r="C1570" s="266">
        <v>3.0969340353050479E-2</v>
      </c>
      <c r="D1570" s="374">
        <v>15.4679</v>
      </c>
      <c r="E1570" s="374">
        <v>100</v>
      </c>
      <c r="F1570" s="374">
        <v>100</v>
      </c>
    </row>
    <row r="1571" spans="1:6" x14ac:dyDescent="0.2">
      <c r="A1571" s="351" t="s">
        <v>182</v>
      </c>
      <c r="B1571" s="351">
        <v>1</v>
      </c>
      <c r="C1571" s="266">
        <v>3.0969340353050479E-2</v>
      </c>
      <c r="D1571" s="374">
        <v>2.2804000000000002</v>
      </c>
      <c r="E1571" s="374">
        <v>0</v>
      </c>
      <c r="F1571" s="374">
        <v>100</v>
      </c>
    </row>
    <row r="1572" spans="1:6" x14ac:dyDescent="0.2">
      <c r="A1572" s="351" t="s">
        <v>5094</v>
      </c>
      <c r="B1572" s="351">
        <v>1</v>
      </c>
      <c r="C1572" s="266">
        <v>3.0969340353050479E-2</v>
      </c>
      <c r="D1572" s="374">
        <v>0.214</v>
      </c>
      <c r="E1572" s="374">
        <v>0</v>
      </c>
      <c r="F1572" s="374">
        <v>0</v>
      </c>
    </row>
    <row r="1573" spans="1:6" x14ac:dyDescent="0.2">
      <c r="A1573" s="351" t="s">
        <v>1046</v>
      </c>
      <c r="B1573" s="351">
        <v>1</v>
      </c>
      <c r="C1573" s="266">
        <v>3.0969340353050479E-2</v>
      </c>
      <c r="D1573" s="374">
        <v>0.80259999999999998</v>
      </c>
      <c r="E1573" s="374">
        <v>0</v>
      </c>
      <c r="F1573" s="374">
        <v>0</v>
      </c>
    </row>
    <row r="1574" spans="1:6" x14ac:dyDescent="0.2">
      <c r="A1574" s="351" t="s">
        <v>7035</v>
      </c>
      <c r="B1574" s="351">
        <v>1</v>
      </c>
      <c r="C1574" s="266">
        <v>3.0969340353050479E-2</v>
      </c>
      <c r="D1574" s="374">
        <v>0.67789999999999995</v>
      </c>
      <c r="E1574" s="374">
        <v>0</v>
      </c>
      <c r="F1574" s="374">
        <v>0</v>
      </c>
    </row>
    <row r="1575" spans="1:6" x14ac:dyDescent="0.2">
      <c r="A1575" s="351" t="s">
        <v>447</v>
      </c>
      <c r="B1575" s="351">
        <v>1</v>
      </c>
      <c r="C1575" s="266">
        <v>3.0969340353050479E-2</v>
      </c>
      <c r="D1575" s="374">
        <v>0.25359999999999999</v>
      </c>
      <c r="E1575" s="374">
        <v>0</v>
      </c>
      <c r="F1575" s="374">
        <v>0</v>
      </c>
    </row>
    <row r="1576" spans="1:6" x14ac:dyDescent="0.2">
      <c r="A1576" s="351" t="s">
        <v>132</v>
      </c>
      <c r="B1576" s="351">
        <v>1</v>
      </c>
      <c r="C1576" s="266">
        <v>3.0969340353050479E-2</v>
      </c>
      <c r="D1576" s="374">
        <v>1.0052000000000001</v>
      </c>
      <c r="E1576" s="374">
        <v>0</v>
      </c>
      <c r="F1576" s="374">
        <v>0</v>
      </c>
    </row>
    <row r="1577" spans="1:6" x14ac:dyDescent="0.2">
      <c r="A1577" s="351" t="s">
        <v>1158</v>
      </c>
      <c r="B1577" s="351">
        <v>1</v>
      </c>
      <c r="C1577" s="266">
        <v>3.0969340353050479E-2</v>
      </c>
      <c r="D1577" s="374">
        <v>4.0166000000000004</v>
      </c>
      <c r="E1577" s="374">
        <v>0</v>
      </c>
      <c r="F1577" s="374">
        <v>100</v>
      </c>
    </row>
    <row r="1578" spans="1:6" x14ac:dyDescent="0.2">
      <c r="A1578" s="351" t="s">
        <v>1888</v>
      </c>
      <c r="B1578" s="351">
        <v>1</v>
      </c>
      <c r="C1578" s="266">
        <v>3.0969340353050479E-2</v>
      </c>
      <c r="D1578" s="374">
        <v>0.214</v>
      </c>
      <c r="E1578" s="374">
        <v>0</v>
      </c>
      <c r="F1578" s="374">
        <v>0</v>
      </c>
    </row>
    <row r="1579" spans="1:6" x14ac:dyDescent="0.2">
      <c r="A1579" s="351" t="s">
        <v>1412</v>
      </c>
      <c r="B1579" s="351">
        <v>1</v>
      </c>
      <c r="C1579" s="266">
        <v>3.0969340353050479E-2</v>
      </c>
      <c r="D1579" s="374">
        <v>0.214</v>
      </c>
      <c r="E1579" s="374">
        <v>0</v>
      </c>
      <c r="F1579" s="374">
        <v>0</v>
      </c>
    </row>
    <row r="1580" spans="1:6" x14ac:dyDescent="0.2">
      <c r="A1580" s="351" t="s">
        <v>1109</v>
      </c>
      <c r="B1580" s="351">
        <v>1</v>
      </c>
      <c r="C1580" s="266">
        <v>3.0969340353050479E-2</v>
      </c>
      <c r="D1580" s="374">
        <v>0.5343</v>
      </c>
      <c r="E1580" s="374">
        <v>0</v>
      </c>
      <c r="F1580" s="374">
        <v>0</v>
      </c>
    </row>
    <row r="1581" spans="1:6" x14ac:dyDescent="0.2">
      <c r="A1581" s="351" t="s">
        <v>3071</v>
      </c>
      <c r="B1581" s="351">
        <v>1</v>
      </c>
      <c r="C1581" s="266">
        <v>3.0969340353050479E-2</v>
      </c>
      <c r="D1581" s="374">
        <v>0.5343</v>
      </c>
      <c r="E1581" s="374">
        <v>0</v>
      </c>
      <c r="F1581" s="374">
        <v>0</v>
      </c>
    </row>
    <row r="1582" spans="1:6" x14ac:dyDescent="0.2">
      <c r="A1582" s="351" t="s">
        <v>1486</v>
      </c>
      <c r="B1582" s="351">
        <v>1</v>
      </c>
      <c r="C1582" s="266">
        <v>3.0969340353050479E-2</v>
      </c>
      <c r="D1582" s="374">
        <v>2.1455000000000002</v>
      </c>
      <c r="E1582" s="374">
        <v>0</v>
      </c>
      <c r="F1582" s="374">
        <v>100</v>
      </c>
    </row>
    <row r="1583" spans="1:6" x14ac:dyDescent="0.2">
      <c r="A1583" s="351" t="s">
        <v>2897</v>
      </c>
      <c r="B1583" s="351">
        <v>1</v>
      </c>
      <c r="C1583" s="266">
        <v>3.0969340353050479E-2</v>
      </c>
      <c r="D1583" s="374">
        <v>2.4849999999999999</v>
      </c>
      <c r="E1583" s="374">
        <v>0</v>
      </c>
      <c r="F1583" s="374">
        <v>100</v>
      </c>
    </row>
    <row r="1584" spans="1:6" x14ac:dyDescent="0.2">
      <c r="A1584" s="351" t="s">
        <v>2557</v>
      </c>
      <c r="B1584" s="351">
        <v>1</v>
      </c>
      <c r="C1584" s="266">
        <v>3.0969340353050479E-2</v>
      </c>
      <c r="D1584" s="374">
        <v>2.4849999999999999</v>
      </c>
      <c r="E1584" s="374">
        <v>0</v>
      </c>
      <c r="F1584" s="374">
        <v>100</v>
      </c>
    </row>
    <row r="1585" spans="1:6" x14ac:dyDescent="0.2">
      <c r="A1585" s="351" t="s">
        <v>1328</v>
      </c>
      <c r="B1585" s="351">
        <v>1</v>
      </c>
      <c r="C1585" s="266">
        <v>3.0969340353050479E-2</v>
      </c>
      <c r="D1585" s="374">
        <v>0.214</v>
      </c>
      <c r="E1585" s="374">
        <v>0</v>
      </c>
      <c r="F1585" s="374">
        <v>0</v>
      </c>
    </row>
    <row r="1586" spans="1:6" x14ac:dyDescent="0.2">
      <c r="A1586" s="351" t="s">
        <v>1270</v>
      </c>
      <c r="B1586" s="351">
        <v>1</v>
      </c>
      <c r="C1586" s="266">
        <v>3.0969340353050479E-2</v>
      </c>
      <c r="D1586" s="374">
        <v>1.6955</v>
      </c>
      <c r="E1586" s="374">
        <v>0</v>
      </c>
      <c r="F1586" s="374">
        <v>0</v>
      </c>
    </row>
    <row r="1587" spans="1:6" x14ac:dyDescent="0.2">
      <c r="A1587" s="351" t="s">
        <v>1288</v>
      </c>
      <c r="B1587" s="351">
        <v>1</v>
      </c>
      <c r="C1587" s="266">
        <v>3.0969340353050479E-2</v>
      </c>
      <c r="D1587" s="374">
        <v>0.3397</v>
      </c>
      <c r="E1587" s="374">
        <v>0</v>
      </c>
      <c r="F1587" s="374">
        <v>0</v>
      </c>
    </row>
    <row r="1588" spans="1:6" x14ac:dyDescent="0.2">
      <c r="A1588" s="351" t="s">
        <v>8713</v>
      </c>
      <c r="B1588" s="351">
        <v>1</v>
      </c>
      <c r="C1588" s="266">
        <v>3.0969340353050479E-2</v>
      </c>
      <c r="D1588" s="374">
        <v>0.90259999999999996</v>
      </c>
      <c r="E1588" s="374">
        <v>0</v>
      </c>
      <c r="F1588" s="374">
        <v>0</v>
      </c>
    </row>
    <row r="1589" spans="1:6" x14ac:dyDescent="0.2">
      <c r="A1589" s="351" t="s">
        <v>8170</v>
      </c>
      <c r="B1589" s="351">
        <v>1</v>
      </c>
      <c r="C1589" s="266">
        <v>3.0969340353050479E-2</v>
      </c>
      <c r="D1589" s="374">
        <v>3.6292</v>
      </c>
      <c r="E1589" s="374">
        <v>0</v>
      </c>
      <c r="F1589" s="374">
        <v>100</v>
      </c>
    </row>
    <row r="1590" spans="1:6" x14ac:dyDescent="0.2">
      <c r="A1590" s="351" t="s">
        <v>4548</v>
      </c>
      <c r="B1590" s="351">
        <v>1</v>
      </c>
      <c r="C1590" s="266">
        <v>3.0969340353050479E-2</v>
      </c>
      <c r="D1590" s="374">
        <v>0.84560000000000002</v>
      </c>
      <c r="E1590" s="374">
        <v>0</v>
      </c>
      <c r="F1590" s="374">
        <v>0</v>
      </c>
    </row>
    <row r="1591" spans="1:6" x14ac:dyDescent="0.2">
      <c r="A1591" s="351" t="s">
        <v>3324</v>
      </c>
      <c r="B1591" s="351">
        <v>1</v>
      </c>
      <c r="C1591" s="266">
        <v>3.0969340353050479E-2</v>
      </c>
      <c r="D1591" s="374">
        <v>9.5902999999999992</v>
      </c>
      <c r="E1591" s="374">
        <v>100</v>
      </c>
      <c r="F1591" s="374">
        <v>100</v>
      </c>
    </row>
    <row r="1592" spans="1:6" x14ac:dyDescent="0.2">
      <c r="A1592" s="351" t="s">
        <v>1396</v>
      </c>
      <c r="B1592" s="351">
        <v>1</v>
      </c>
      <c r="C1592" s="266">
        <v>3.0969340353050479E-2</v>
      </c>
      <c r="D1592" s="374">
        <v>2.4251</v>
      </c>
      <c r="E1592" s="374">
        <v>0</v>
      </c>
      <c r="F1592" s="374">
        <v>100</v>
      </c>
    </row>
    <row r="1593" spans="1:6" x14ac:dyDescent="0.2">
      <c r="A1593" s="351" t="s">
        <v>6067</v>
      </c>
      <c r="B1593" s="351">
        <v>1</v>
      </c>
      <c r="C1593" s="266">
        <v>3.0969340353050479E-2</v>
      </c>
      <c r="D1593" s="374">
        <v>1.4315</v>
      </c>
      <c r="E1593" s="374">
        <v>0</v>
      </c>
      <c r="F1593" s="374">
        <v>0</v>
      </c>
    </row>
    <row r="1594" spans="1:6" x14ac:dyDescent="0.2">
      <c r="A1594" s="351" t="s">
        <v>3145</v>
      </c>
      <c r="B1594" s="351">
        <v>1</v>
      </c>
      <c r="C1594" s="266">
        <v>3.0969340353050479E-2</v>
      </c>
      <c r="D1594" s="374">
        <v>0.27329999999999999</v>
      </c>
      <c r="E1594" s="374">
        <v>0</v>
      </c>
      <c r="F1594" s="374">
        <v>0</v>
      </c>
    </row>
    <row r="1595" spans="1:6" x14ac:dyDescent="0.2">
      <c r="A1595" s="351" t="s">
        <v>1258</v>
      </c>
      <c r="B1595" s="351">
        <v>1</v>
      </c>
      <c r="C1595" s="266">
        <v>3.0969340353050479E-2</v>
      </c>
      <c r="D1595" s="374">
        <v>3.6575000000000002</v>
      </c>
      <c r="E1595" s="374">
        <v>0</v>
      </c>
      <c r="F1595" s="374">
        <v>100</v>
      </c>
    </row>
    <row r="1596" spans="1:6" x14ac:dyDescent="0.2">
      <c r="A1596" s="351" t="s">
        <v>1889</v>
      </c>
      <c r="B1596" s="351">
        <v>1</v>
      </c>
      <c r="C1596" s="266">
        <v>3.0969340353050479E-2</v>
      </c>
      <c r="D1596" s="374">
        <v>0.214</v>
      </c>
      <c r="E1596" s="374">
        <v>0</v>
      </c>
      <c r="F1596" s="374">
        <v>0</v>
      </c>
    </row>
    <row r="1597" spans="1:6" x14ac:dyDescent="0.2">
      <c r="A1597" s="351" t="s">
        <v>14543</v>
      </c>
      <c r="B1597" s="351">
        <v>1</v>
      </c>
      <c r="C1597" s="266">
        <v>3.0969340353050479E-2</v>
      </c>
      <c r="D1597" s="374">
        <v>2.7492999999999999</v>
      </c>
      <c r="E1597" s="374">
        <v>0</v>
      </c>
      <c r="F1597" s="374">
        <v>100</v>
      </c>
    </row>
    <row r="1598" spans="1:6" x14ac:dyDescent="0.2">
      <c r="A1598" s="351" t="s">
        <v>7232</v>
      </c>
      <c r="B1598" s="351">
        <v>1</v>
      </c>
      <c r="C1598" s="266">
        <v>3.0969340353050479E-2</v>
      </c>
      <c r="D1598" s="374">
        <v>6.9630000000000001</v>
      </c>
      <c r="E1598" s="374">
        <v>100</v>
      </c>
      <c r="F1598" s="374">
        <v>100</v>
      </c>
    </row>
    <row r="1599" spans="1:6" x14ac:dyDescent="0.2">
      <c r="A1599" s="351" t="s">
        <v>3325</v>
      </c>
      <c r="B1599" s="351">
        <v>1</v>
      </c>
      <c r="C1599" s="266">
        <v>3.0969340353050479E-2</v>
      </c>
      <c r="D1599" s="374">
        <v>0.1331</v>
      </c>
      <c r="E1599" s="374">
        <v>0</v>
      </c>
      <c r="F1599" s="374">
        <v>0</v>
      </c>
    </row>
    <row r="1600" spans="1:6" x14ac:dyDescent="0.2">
      <c r="A1600" s="351" t="s">
        <v>1803</v>
      </c>
      <c r="B1600" s="351">
        <v>1</v>
      </c>
      <c r="C1600" s="266">
        <v>3.0969340353050479E-2</v>
      </c>
      <c r="D1600" s="374">
        <v>2.1419000000000001</v>
      </c>
      <c r="E1600" s="374">
        <v>0</v>
      </c>
      <c r="F1600" s="374">
        <v>0</v>
      </c>
    </row>
    <row r="1601" spans="1:6" x14ac:dyDescent="0.2">
      <c r="A1601" s="351" t="s">
        <v>558</v>
      </c>
      <c r="B1601" s="351">
        <v>1</v>
      </c>
      <c r="C1601" s="266">
        <v>3.0969340353050479E-2</v>
      </c>
      <c r="D1601" s="374">
        <v>0.214</v>
      </c>
      <c r="E1601" s="374">
        <v>0</v>
      </c>
      <c r="F1601" s="374">
        <v>0</v>
      </c>
    </row>
    <row r="1602" spans="1:6" x14ac:dyDescent="0.2">
      <c r="A1602" s="351" t="s">
        <v>2814</v>
      </c>
      <c r="B1602" s="351">
        <v>1</v>
      </c>
      <c r="C1602" s="266">
        <v>3.0969340353050479E-2</v>
      </c>
      <c r="D1602" s="374">
        <v>0</v>
      </c>
      <c r="E1602" s="374">
        <v>0</v>
      </c>
      <c r="F1602" s="374">
        <v>0</v>
      </c>
    </row>
    <row r="1603" spans="1:6" x14ac:dyDescent="0.2">
      <c r="A1603" s="351" t="s">
        <v>4339</v>
      </c>
      <c r="B1603" s="351">
        <v>1</v>
      </c>
      <c r="C1603" s="266">
        <v>3.0969340353050479E-2</v>
      </c>
      <c r="D1603" s="374">
        <v>0.214</v>
      </c>
      <c r="E1603" s="374">
        <v>0</v>
      </c>
      <c r="F1603" s="374">
        <v>0</v>
      </c>
    </row>
    <row r="1604" spans="1:6" x14ac:dyDescent="0.2">
      <c r="A1604" s="351" t="s">
        <v>4364</v>
      </c>
      <c r="B1604" s="351">
        <v>1</v>
      </c>
      <c r="C1604" s="266">
        <v>3.0969340353050479E-2</v>
      </c>
      <c r="D1604" s="374">
        <v>0.214</v>
      </c>
      <c r="E1604" s="374">
        <v>0</v>
      </c>
      <c r="F1604" s="374">
        <v>0</v>
      </c>
    </row>
    <row r="1605" spans="1:6" x14ac:dyDescent="0.2">
      <c r="A1605" s="351" t="s">
        <v>4365</v>
      </c>
      <c r="B1605" s="351">
        <v>1</v>
      </c>
      <c r="C1605" s="266">
        <v>3.0969340353050479E-2</v>
      </c>
      <c r="D1605" s="374">
        <v>0.214</v>
      </c>
      <c r="E1605" s="374">
        <v>0</v>
      </c>
      <c r="F1605" s="374">
        <v>0</v>
      </c>
    </row>
    <row r="1606" spans="1:6" x14ac:dyDescent="0.2">
      <c r="A1606" s="351" t="s">
        <v>4512</v>
      </c>
      <c r="B1606" s="351">
        <v>1</v>
      </c>
      <c r="C1606" s="266">
        <v>3.0969340353050479E-2</v>
      </c>
      <c r="D1606" s="374">
        <v>0.214</v>
      </c>
      <c r="E1606" s="374">
        <v>0</v>
      </c>
      <c r="F1606" s="374">
        <v>0</v>
      </c>
    </row>
    <row r="1607" spans="1:6" x14ac:dyDescent="0.2">
      <c r="A1607" s="351" t="s">
        <v>4302</v>
      </c>
      <c r="B1607" s="351">
        <v>1</v>
      </c>
      <c r="C1607" s="266">
        <v>3.0969340353050479E-2</v>
      </c>
      <c r="D1607" s="374">
        <v>4.0166000000000004</v>
      </c>
      <c r="E1607" s="374">
        <v>0</v>
      </c>
      <c r="F1607" s="374">
        <v>100</v>
      </c>
    </row>
    <row r="1608" spans="1:6" x14ac:dyDescent="0.2">
      <c r="A1608" s="351" t="s">
        <v>4443</v>
      </c>
      <c r="B1608" s="351">
        <v>1</v>
      </c>
      <c r="C1608" s="266">
        <v>3.0969340353050479E-2</v>
      </c>
      <c r="D1608" s="374">
        <v>4.0166000000000004</v>
      </c>
      <c r="E1608" s="374">
        <v>0</v>
      </c>
      <c r="F1608" s="374">
        <v>100</v>
      </c>
    </row>
    <row r="1609" spans="1:6" x14ac:dyDescent="0.2">
      <c r="A1609" s="351" t="s">
        <v>4067</v>
      </c>
      <c r="B1609" s="351">
        <v>1</v>
      </c>
      <c r="C1609" s="266">
        <v>3.0969340353050479E-2</v>
      </c>
      <c r="D1609" s="374">
        <v>4.0166000000000004</v>
      </c>
      <c r="E1609" s="374">
        <v>0</v>
      </c>
      <c r="F1609" s="374">
        <v>100</v>
      </c>
    </row>
    <row r="1610" spans="1:6" x14ac:dyDescent="0.2">
      <c r="A1610" s="351" t="s">
        <v>5059</v>
      </c>
      <c r="B1610" s="351">
        <v>1</v>
      </c>
      <c r="C1610" s="266">
        <v>3.0969340353050479E-2</v>
      </c>
      <c r="D1610" s="374">
        <v>0.214</v>
      </c>
      <c r="E1610" s="374">
        <v>0</v>
      </c>
      <c r="F1610" s="374">
        <v>0</v>
      </c>
    </row>
    <row r="1611" spans="1:6" x14ac:dyDescent="0.2">
      <c r="A1611" s="351" t="s">
        <v>4069</v>
      </c>
      <c r="B1611" s="351">
        <v>1</v>
      </c>
      <c r="C1611" s="266">
        <v>3.0969340353050479E-2</v>
      </c>
      <c r="D1611" s="374">
        <v>0.214</v>
      </c>
      <c r="E1611" s="374">
        <v>0</v>
      </c>
      <c r="F1611" s="374">
        <v>0</v>
      </c>
    </row>
    <row r="1612" spans="1:6" x14ac:dyDescent="0.2">
      <c r="A1612" s="351" t="s">
        <v>4172</v>
      </c>
      <c r="B1612" s="351">
        <v>1</v>
      </c>
      <c r="C1612" s="266">
        <v>3.0969340353050479E-2</v>
      </c>
      <c r="D1612" s="374">
        <v>3.827</v>
      </c>
      <c r="E1612" s="374">
        <v>0</v>
      </c>
      <c r="F1612" s="374">
        <v>100</v>
      </c>
    </row>
    <row r="1613" spans="1:6" x14ac:dyDescent="0.2">
      <c r="A1613" s="351" t="s">
        <v>4701</v>
      </c>
      <c r="B1613" s="351">
        <v>1</v>
      </c>
      <c r="C1613" s="266">
        <v>3.0969340353050479E-2</v>
      </c>
      <c r="D1613" s="374">
        <v>0.214</v>
      </c>
      <c r="E1613" s="374">
        <v>0</v>
      </c>
      <c r="F1613" s="374">
        <v>0</v>
      </c>
    </row>
    <row r="1614" spans="1:6" x14ac:dyDescent="0.2">
      <c r="A1614" s="351" t="s">
        <v>3999</v>
      </c>
      <c r="B1614" s="351">
        <v>1</v>
      </c>
      <c r="C1614" s="266">
        <v>3.0969340353050479E-2</v>
      </c>
      <c r="D1614" s="374">
        <v>1.865</v>
      </c>
      <c r="E1614" s="374">
        <v>0</v>
      </c>
      <c r="F1614" s="374">
        <v>0</v>
      </c>
    </row>
    <row r="1615" spans="1:6" x14ac:dyDescent="0.2">
      <c r="A1615" s="351" t="s">
        <v>9329</v>
      </c>
      <c r="B1615" s="351">
        <v>1</v>
      </c>
      <c r="C1615" s="266">
        <v>3.0969340353050479E-2</v>
      </c>
      <c r="D1615" s="374">
        <v>5.1097999999999999</v>
      </c>
      <c r="E1615" s="374">
        <v>0</v>
      </c>
      <c r="F1615" s="374">
        <v>100</v>
      </c>
    </row>
    <row r="1616" spans="1:6" x14ac:dyDescent="0.2">
      <c r="A1616" s="351" t="s">
        <v>1116</v>
      </c>
      <c r="B1616" s="351">
        <v>1</v>
      </c>
      <c r="C1616" s="266">
        <v>3.0969340353050479E-2</v>
      </c>
      <c r="D1616" s="374">
        <v>2.7711000000000001</v>
      </c>
      <c r="E1616" s="374">
        <v>0</v>
      </c>
      <c r="F1616" s="374">
        <v>100</v>
      </c>
    </row>
    <row r="1617" spans="1:6" x14ac:dyDescent="0.2">
      <c r="A1617" s="351" t="s">
        <v>4265</v>
      </c>
      <c r="B1617" s="351">
        <v>1</v>
      </c>
      <c r="C1617" s="266">
        <v>3.0969340353050479E-2</v>
      </c>
      <c r="D1617" s="374">
        <v>4.0166000000000004</v>
      </c>
      <c r="E1617" s="374">
        <v>0</v>
      </c>
      <c r="F1617" s="374">
        <v>100</v>
      </c>
    </row>
    <row r="1618" spans="1:6" x14ac:dyDescent="0.2">
      <c r="A1618" s="351" t="s">
        <v>4070</v>
      </c>
      <c r="B1618" s="351">
        <v>1</v>
      </c>
      <c r="C1618" s="266">
        <v>3.0969340353050479E-2</v>
      </c>
      <c r="D1618" s="374">
        <v>1.0052000000000001</v>
      </c>
      <c r="E1618" s="374">
        <v>0</v>
      </c>
      <c r="F1618" s="374">
        <v>0</v>
      </c>
    </row>
    <row r="1619" spans="1:6" x14ac:dyDescent="0.2">
      <c r="A1619" s="351" t="s">
        <v>4009</v>
      </c>
      <c r="B1619" s="351">
        <v>1</v>
      </c>
      <c r="C1619" s="266">
        <v>3.0969340353050479E-2</v>
      </c>
      <c r="D1619" s="374">
        <v>0.214</v>
      </c>
      <c r="E1619" s="374">
        <v>0</v>
      </c>
      <c r="F1619" s="374">
        <v>0</v>
      </c>
    </row>
    <row r="1620" spans="1:6" x14ac:dyDescent="0.2">
      <c r="A1620" s="351" t="s">
        <v>4040</v>
      </c>
      <c r="B1620" s="351">
        <v>1</v>
      </c>
      <c r="C1620" s="266">
        <v>3.0969340353050479E-2</v>
      </c>
      <c r="D1620" s="374">
        <v>0.214</v>
      </c>
      <c r="E1620" s="374">
        <v>0</v>
      </c>
      <c r="F1620" s="374">
        <v>0</v>
      </c>
    </row>
    <row r="1621" spans="1:6" x14ac:dyDescent="0.2">
      <c r="A1621" s="351" t="s">
        <v>416</v>
      </c>
      <c r="B1621" s="351">
        <v>1</v>
      </c>
      <c r="C1621" s="266">
        <v>3.0969340353050479E-2</v>
      </c>
      <c r="D1621" s="374">
        <v>4.0166000000000004</v>
      </c>
      <c r="E1621" s="374">
        <v>0</v>
      </c>
      <c r="F1621" s="374">
        <v>100</v>
      </c>
    </row>
    <row r="1622" spans="1:6" x14ac:dyDescent="0.2">
      <c r="A1622" s="351" t="s">
        <v>40</v>
      </c>
      <c r="B1622" s="351">
        <v>1</v>
      </c>
      <c r="C1622" s="266">
        <v>3.0969340353050479E-2</v>
      </c>
      <c r="D1622" s="374">
        <v>1.9551000000000001</v>
      </c>
      <c r="E1622" s="374">
        <v>0</v>
      </c>
      <c r="F1622" s="374">
        <v>0</v>
      </c>
    </row>
    <row r="1623" spans="1:6" x14ac:dyDescent="0.2">
      <c r="A1623" s="351" t="s">
        <v>4072</v>
      </c>
      <c r="B1623" s="351">
        <v>1</v>
      </c>
      <c r="C1623" s="266">
        <v>3.0969340353050479E-2</v>
      </c>
      <c r="D1623" s="374">
        <v>0.50260000000000005</v>
      </c>
      <c r="E1623" s="374">
        <v>0</v>
      </c>
      <c r="F1623" s="374">
        <v>0</v>
      </c>
    </row>
    <row r="1624" spans="1:6" x14ac:dyDescent="0.2">
      <c r="A1624" s="351" t="s">
        <v>6073</v>
      </c>
      <c r="B1624" s="351">
        <v>1</v>
      </c>
      <c r="C1624" s="266">
        <v>3.0969340353050479E-2</v>
      </c>
      <c r="D1624" s="374">
        <v>1.5822000000000001</v>
      </c>
      <c r="E1624" s="374">
        <v>0</v>
      </c>
      <c r="F1624" s="374">
        <v>0</v>
      </c>
    </row>
    <row r="1625" spans="1:6" x14ac:dyDescent="0.2">
      <c r="A1625" s="351" t="s">
        <v>7528</v>
      </c>
      <c r="B1625" s="351">
        <v>1</v>
      </c>
      <c r="C1625" s="266">
        <v>3.0969340353050479E-2</v>
      </c>
      <c r="D1625" s="374">
        <v>0.49809999999999999</v>
      </c>
      <c r="E1625" s="374">
        <v>0</v>
      </c>
      <c r="F1625" s="374">
        <v>0</v>
      </c>
    </row>
    <row r="1626" spans="1:6" x14ac:dyDescent="0.2">
      <c r="A1626" s="351" t="s">
        <v>561</v>
      </c>
      <c r="B1626" s="351">
        <v>1</v>
      </c>
      <c r="C1626" s="266">
        <v>3.0969340353050479E-2</v>
      </c>
      <c r="D1626" s="374">
        <v>0.214</v>
      </c>
      <c r="E1626" s="374">
        <v>0</v>
      </c>
      <c r="F1626" s="374">
        <v>0</v>
      </c>
    </row>
    <row r="1627" spans="1:6" x14ac:dyDescent="0.2">
      <c r="A1627" s="351" t="s">
        <v>1947</v>
      </c>
      <c r="B1627" s="351">
        <v>1</v>
      </c>
      <c r="C1627" s="266">
        <v>3.0969340353050479E-2</v>
      </c>
      <c r="D1627" s="374">
        <v>3.0743999999999998</v>
      </c>
      <c r="E1627" s="374">
        <v>0</v>
      </c>
      <c r="F1627" s="374">
        <v>100</v>
      </c>
    </row>
    <row r="1628" spans="1:6" x14ac:dyDescent="0.2">
      <c r="A1628" s="351" t="s">
        <v>8045</v>
      </c>
      <c r="B1628" s="351">
        <v>1</v>
      </c>
      <c r="C1628" s="266">
        <v>3.0969340353050479E-2</v>
      </c>
      <c r="D1628" s="374">
        <v>9.5902999999999992</v>
      </c>
      <c r="E1628" s="374">
        <v>100</v>
      </c>
      <c r="F1628" s="374">
        <v>100</v>
      </c>
    </row>
    <row r="1629" spans="1:6" x14ac:dyDescent="0.2">
      <c r="A1629" s="351" t="s">
        <v>1850</v>
      </c>
      <c r="B1629" s="351">
        <v>1</v>
      </c>
      <c r="C1629" s="266">
        <v>3.0969340353050479E-2</v>
      </c>
      <c r="D1629" s="374">
        <v>13.8484</v>
      </c>
      <c r="E1629" s="374">
        <v>100</v>
      </c>
      <c r="F1629" s="374">
        <v>100</v>
      </c>
    </row>
    <row r="1630" spans="1:6" x14ac:dyDescent="0.2">
      <c r="A1630" s="351" t="s">
        <v>2053</v>
      </c>
      <c r="B1630" s="351">
        <v>1</v>
      </c>
      <c r="C1630" s="266">
        <v>3.0969340353050479E-2</v>
      </c>
      <c r="D1630" s="374">
        <v>0.214</v>
      </c>
      <c r="E1630" s="374">
        <v>0</v>
      </c>
      <c r="F1630" s="374">
        <v>0</v>
      </c>
    </row>
    <row r="1631" spans="1:6" x14ac:dyDescent="0.2">
      <c r="A1631" s="351" t="s">
        <v>2209</v>
      </c>
      <c r="B1631" s="351">
        <v>1</v>
      </c>
      <c r="C1631" s="266">
        <v>3.0969340353050479E-2</v>
      </c>
      <c r="D1631" s="374">
        <v>4.0166000000000004</v>
      </c>
      <c r="E1631" s="374">
        <v>0</v>
      </c>
      <c r="F1631" s="374">
        <v>100</v>
      </c>
    </row>
    <row r="1632" spans="1:6" x14ac:dyDescent="0.2">
      <c r="A1632" s="351" t="s">
        <v>1734</v>
      </c>
      <c r="B1632" s="351">
        <v>1</v>
      </c>
      <c r="C1632" s="266">
        <v>3.0969340353050479E-2</v>
      </c>
      <c r="D1632" s="374">
        <v>0.375</v>
      </c>
      <c r="E1632" s="374">
        <v>0</v>
      </c>
      <c r="F1632" s="374">
        <v>0</v>
      </c>
    </row>
    <row r="1633" spans="1:6" x14ac:dyDescent="0.2">
      <c r="A1633" s="351" t="s">
        <v>1598</v>
      </c>
      <c r="B1633" s="351">
        <v>1</v>
      </c>
      <c r="C1633" s="266">
        <v>3.0969340353050479E-2</v>
      </c>
      <c r="D1633" s="374">
        <v>4.0166000000000004</v>
      </c>
      <c r="E1633" s="374">
        <v>0</v>
      </c>
      <c r="F1633" s="374">
        <v>100</v>
      </c>
    </row>
    <row r="1634" spans="1:6" x14ac:dyDescent="0.2">
      <c r="A1634" s="351" t="s">
        <v>799</v>
      </c>
      <c r="B1634" s="351">
        <v>1</v>
      </c>
      <c r="C1634" s="266">
        <v>3.0969340353050479E-2</v>
      </c>
      <c r="D1634" s="374">
        <v>4.0166000000000004</v>
      </c>
      <c r="E1634" s="374">
        <v>0</v>
      </c>
      <c r="F1634" s="374">
        <v>100</v>
      </c>
    </row>
    <row r="1635" spans="1:6" x14ac:dyDescent="0.2">
      <c r="A1635" s="351" t="s">
        <v>1996</v>
      </c>
      <c r="B1635" s="351">
        <v>1</v>
      </c>
      <c r="C1635" s="266">
        <v>3.0969340353050479E-2</v>
      </c>
      <c r="D1635" s="374">
        <v>0.214</v>
      </c>
      <c r="E1635" s="374">
        <v>0</v>
      </c>
      <c r="F1635" s="374">
        <v>0</v>
      </c>
    </row>
    <row r="1636" spans="1:6" x14ac:dyDescent="0.2">
      <c r="A1636" s="351" t="s">
        <v>1110</v>
      </c>
      <c r="B1636" s="351">
        <v>1</v>
      </c>
      <c r="C1636" s="266">
        <v>3.0969340353050479E-2</v>
      </c>
      <c r="D1636" s="374">
        <v>0.214</v>
      </c>
      <c r="E1636" s="374">
        <v>0</v>
      </c>
      <c r="F1636" s="374">
        <v>0</v>
      </c>
    </row>
    <row r="1637" spans="1:6" x14ac:dyDescent="0.2">
      <c r="A1637" s="351" t="s">
        <v>1010</v>
      </c>
      <c r="B1637" s="351">
        <v>1</v>
      </c>
      <c r="C1637" s="266">
        <v>3.0969340353050479E-2</v>
      </c>
      <c r="D1637" s="374">
        <v>1.1306</v>
      </c>
      <c r="E1637" s="374">
        <v>0</v>
      </c>
      <c r="F1637" s="374">
        <v>0</v>
      </c>
    </row>
    <row r="1638" spans="1:6" x14ac:dyDescent="0.2">
      <c r="A1638" s="351" t="s">
        <v>1290</v>
      </c>
      <c r="B1638" s="351">
        <v>1</v>
      </c>
      <c r="C1638" s="266">
        <v>3.0969340353050479E-2</v>
      </c>
      <c r="D1638" s="374">
        <v>0.34050000000000002</v>
      </c>
      <c r="E1638" s="374">
        <v>0</v>
      </c>
      <c r="F1638" s="374">
        <v>0</v>
      </c>
    </row>
    <row r="1639" spans="1:6" x14ac:dyDescent="0.2">
      <c r="A1639" s="351" t="s">
        <v>9337</v>
      </c>
      <c r="B1639" s="351">
        <v>1</v>
      </c>
      <c r="C1639" s="266">
        <v>3.0969340353050479E-2</v>
      </c>
      <c r="D1639" s="374">
        <v>0.33610000000000001</v>
      </c>
      <c r="E1639" s="374">
        <v>0</v>
      </c>
      <c r="F1639" s="374">
        <v>0</v>
      </c>
    </row>
    <row r="1640" spans="1:6" x14ac:dyDescent="0.2">
      <c r="A1640" s="351" t="s">
        <v>7262</v>
      </c>
      <c r="B1640" s="351">
        <v>1</v>
      </c>
      <c r="C1640" s="266">
        <v>3.0969340353050479E-2</v>
      </c>
      <c r="D1640" s="374">
        <v>1.4346000000000001</v>
      </c>
      <c r="E1640" s="374">
        <v>0</v>
      </c>
      <c r="F1640" s="374">
        <v>0</v>
      </c>
    </row>
    <row r="1641" spans="1:6" x14ac:dyDescent="0.2">
      <c r="A1641" s="351" t="s">
        <v>5825</v>
      </c>
      <c r="B1641" s="351">
        <v>1</v>
      </c>
      <c r="C1641" s="266">
        <v>3.0969340353050479E-2</v>
      </c>
      <c r="D1641" s="374">
        <v>0.95309999999999995</v>
      </c>
      <c r="E1641" s="374">
        <v>0</v>
      </c>
      <c r="F1641" s="374">
        <v>0</v>
      </c>
    </row>
    <row r="1642" spans="1:6" x14ac:dyDescent="0.2">
      <c r="A1642" s="351" t="s">
        <v>2461</v>
      </c>
      <c r="B1642" s="351">
        <v>1</v>
      </c>
      <c r="C1642" s="266">
        <v>3.0969340353050479E-2</v>
      </c>
      <c r="D1642" s="374">
        <v>17.468299999999999</v>
      </c>
      <c r="E1642" s="374">
        <v>100</v>
      </c>
      <c r="F1642" s="374">
        <v>100</v>
      </c>
    </row>
    <row r="1643" spans="1:6" x14ac:dyDescent="0.2">
      <c r="A1643" s="351" t="s">
        <v>5906</v>
      </c>
      <c r="B1643" s="351">
        <v>1</v>
      </c>
      <c r="C1643" s="266">
        <v>3.0969340353050479E-2</v>
      </c>
      <c r="D1643" s="374">
        <v>2.0577999999999999</v>
      </c>
      <c r="E1643" s="374">
        <v>0</v>
      </c>
      <c r="F1643" s="374">
        <v>0</v>
      </c>
    </row>
    <row r="1644" spans="1:6" x14ac:dyDescent="0.2">
      <c r="A1644" s="351" t="s">
        <v>6819</v>
      </c>
      <c r="B1644" s="351">
        <v>1</v>
      </c>
      <c r="C1644" s="266">
        <v>3.0969340353050479E-2</v>
      </c>
      <c r="D1644" s="374">
        <v>2.7734999999999999</v>
      </c>
      <c r="E1644" s="374">
        <v>0</v>
      </c>
      <c r="F1644" s="374">
        <v>100</v>
      </c>
    </row>
    <row r="1645" spans="1:6" x14ac:dyDescent="0.2">
      <c r="A1645" s="351" t="s">
        <v>8714</v>
      </c>
      <c r="B1645" s="351">
        <v>1</v>
      </c>
      <c r="C1645" s="266">
        <v>3.0969340353050479E-2</v>
      </c>
      <c r="D1645" s="374">
        <v>0.62839999999999996</v>
      </c>
      <c r="E1645" s="374">
        <v>0</v>
      </c>
      <c r="F1645" s="374">
        <v>0</v>
      </c>
    </row>
    <row r="1646" spans="1:6" x14ac:dyDescent="0.2">
      <c r="A1646" s="351" t="s">
        <v>8774</v>
      </c>
      <c r="B1646" s="351">
        <v>1</v>
      </c>
      <c r="C1646" s="266">
        <v>3.0969340353050479E-2</v>
      </c>
      <c r="D1646" s="374">
        <v>1.0052000000000001</v>
      </c>
      <c r="E1646" s="374">
        <v>0</v>
      </c>
      <c r="F1646" s="374">
        <v>0</v>
      </c>
    </row>
    <row r="1647" spans="1:6" x14ac:dyDescent="0.2">
      <c r="A1647" s="351" t="s">
        <v>6820</v>
      </c>
      <c r="B1647" s="351">
        <v>1</v>
      </c>
      <c r="C1647" s="266">
        <v>3.0969340353050479E-2</v>
      </c>
      <c r="D1647" s="374">
        <v>2.1311</v>
      </c>
      <c r="E1647" s="374">
        <v>0</v>
      </c>
      <c r="F1647" s="374">
        <v>100</v>
      </c>
    </row>
    <row r="1648" spans="1:6" x14ac:dyDescent="0.2">
      <c r="A1648" s="351" t="s">
        <v>7532</v>
      </c>
      <c r="B1648" s="351">
        <v>1</v>
      </c>
      <c r="C1648" s="266">
        <v>3.0969340353050479E-2</v>
      </c>
      <c r="D1648" s="374">
        <v>1.4315</v>
      </c>
      <c r="E1648" s="374">
        <v>0</v>
      </c>
      <c r="F1648" s="374">
        <v>0</v>
      </c>
    </row>
    <row r="1649" spans="1:6" x14ac:dyDescent="0.2">
      <c r="A1649" s="351" t="s">
        <v>14544</v>
      </c>
      <c r="B1649" s="351">
        <v>1</v>
      </c>
      <c r="C1649" s="266">
        <v>3.0969340353050479E-2</v>
      </c>
      <c r="D1649" s="374">
        <v>18.597999999999999</v>
      </c>
      <c r="E1649" s="374">
        <v>100</v>
      </c>
      <c r="F1649" s="374">
        <v>100</v>
      </c>
    </row>
    <row r="1650" spans="1:6" x14ac:dyDescent="0.2">
      <c r="A1650" s="351" t="s">
        <v>3493</v>
      </c>
      <c r="B1650" s="351">
        <v>1</v>
      </c>
      <c r="C1650" s="266">
        <v>3.0969340353050479E-2</v>
      </c>
      <c r="D1650" s="374">
        <v>0.90190000000000003</v>
      </c>
      <c r="E1650" s="374">
        <v>0</v>
      </c>
      <c r="F1650" s="374">
        <v>0</v>
      </c>
    </row>
    <row r="1651" spans="1:6" x14ac:dyDescent="0.2">
      <c r="A1651" s="351" t="s">
        <v>1223</v>
      </c>
      <c r="B1651" s="351">
        <v>1</v>
      </c>
      <c r="C1651" s="266">
        <v>3.0969340353050479E-2</v>
      </c>
      <c r="D1651" s="374">
        <v>0.214</v>
      </c>
      <c r="E1651" s="374">
        <v>0</v>
      </c>
      <c r="F1651" s="374">
        <v>0</v>
      </c>
    </row>
    <row r="1652" spans="1:6" x14ac:dyDescent="0.2">
      <c r="A1652" s="351" t="s">
        <v>620</v>
      </c>
      <c r="B1652" s="351">
        <v>1</v>
      </c>
      <c r="C1652" s="266">
        <v>3.0969340353050479E-2</v>
      </c>
      <c r="D1652" s="374">
        <v>1.8951</v>
      </c>
      <c r="E1652" s="374">
        <v>0</v>
      </c>
      <c r="F1652" s="374">
        <v>0</v>
      </c>
    </row>
    <row r="1653" spans="1:6" x14ac:dyDescent="0.2">
      <c r="A1653" s="351" t="s">
        <v>1291</v>
      </c>
      <c r="B1653" s="351">
        <v>1</v>
      </c>
      <c r="C1653" s="266">
        <v>3.0969340353050479E-2</v>
      </c>
      <c r="D1653" s="374">
        <v>9.4E-2</v>
      </c>
      <c r="E1653" s="374">
        <v>0</v>
      </c>
      <c r="F1653" s="374">
        <v>0</v>
      </c>
    </row>
    <row r="1654" spans="1:6" x14ac:dyDescent="0.2">
      <c r="A1654" s="351" t="s">
        <v>3162</v>
      </c>
      <c r="B1654" s="351">
        <v>1</v>
      </c>
      <c r="C1654" s="266">
        <v>3.0969340353050479E-2</v>
      </c>
      <c r="D1654" s="374">
        <v>0.81520000000000004</v>
      </c>
      <c r="E1654" s="374">
        <v>0</v>
      </c>
      <c r="F1654" s="374">
        <v>0</v>
      </c>
    </row>
    <row r="1655" spans="1:6" x14ac:dyDescent="0.2">
      <c r="A1655" s="351" t="s">
        <v>3194</v>
      </c>
      <c r="B1655" s="351">
        <v>1</v>
      </c>
      <c r="C1655" s="266">
        <v>3.0969340353050479E-2</v>
      </c>
      <c r="D1655" s="374">
        <v>1.2995000000000001</v>
      </c>
      <c r="E1655" s="374">
        <v>0</v>
      </c>
      <c r="F1655" s="374">
        <v>0</v>
      </c>
    </row>
    <row r="1656" spans="1:6" x14ac:dyDescent="0.2">
      <c r="A1656" s="351" t="s">
        <v>3917</v>
      </c>
      <c r="B1656" s="351">
        <v>1</v>
      </c>
      <c r="C1656" s="266">
        <v>3.0969340353050479E-2</v>
      </c>
      <c r="D1656" s="374">
        <v>0.68789999999999996</v>
      </c>
      <c r="E1656" s="374">
        <v>0</v>
      </c>
      <c r="F1656" s="374">
        <v>0</v>
      </c>
    </row>
    <row r="1657" spans="1:6" x14ac:dyDescent="0.2">
      <c r="A1657" s="351" t="s">
        <v>6323</v>
      </c>
      <c r="B1657" s="351">
        <v>1</v>
      </c>
      <c r="C1657" s="266">
        <v>3.0969340353050479E-2</v>
      </c>
      <c r="D1657" s="374">
        <v>1.9551000000000001</v>
      </c>
      <c r="E1657" s="374">
        <v>0</v>
      </c>
      <c r="F1657" s="374">
        <v>0</v>
      </c>
    </row>
    <row r="1658" spans="1:6" x14ac:dyDescent="0.2">
      <c r="A1658" s="351" t="s">
        <v>1430</v>
      </c>
      <c r="B1658" s="351">
        <v>1</v>
      </c>
      <c r="C1658" s="266">
        <v>3.0969340353050479E-2</v>
      </c>
      <c r="D1658" s="374">
        <v>1.9172</v>
      </c>
      <c r="E1658" s="374">
        <v>0</v>
      </c>
      <c r="F1658" s="374">
        <v>0</v>
      </c>
    </row>
    <row r="1659" spans="1:6" x14ac:dyDescent="0.2">
      <c r="A1659" s="351" t="s">
        <v>5847</v>
      </c>
      <c r="B1659" s="351">
        <v>1</v>
      </c>
      <c r="C1659" s="266">
        <v>3.0969340353050479E-2</v>
      </c>
      <c r="D1659" s="374">
        <v>1.4315</v>
      </c>
      <c r="E1659" s="374">
        <v>0</v>
      </c>
      <c r="F1659" s="374">
        <v>0</v>
      </c>
    </row>
    <row r="1660" spans="1:6" x14ac:dyDescent="0.2">
      <c r="A1660" s="351" t="s">
        <v>2217</v>
      </c>
      <c r="B1660" s="351">
        <v>1</v>
      </c>
      <c r="C1660" s="266">
        <v>3.0969340353050479E-2</v>
      </c>
      <c r="D1660" s="374">
        <v>0.65700000000000003</v>
      </c>
      <c r="E1660" s="374">
        <v>0</v>
      </c>
      <c r="F1660" s="374">
        <v>0</v>
      </c>
    </row>
    <row r="1661" spans="1:6" x14ac:dyDescent="0.2">
      <c r="A1661" s="351" t="s">
        <v>528</v>
      </c>
      <c r="B1661" s="351">
        <v>1</v>
      </c>
      <c r="C1661" s="266">
        <v>3.0969340353050479E-2</v>
      </c>
      <c r="D1661" s="374">
        <v>5.7098000000000004</v>
      </c>
      <c r="E1661" s="374">
        <v>0</v>
      </c>
      <c r="F1661" s="374">
        <v>100</v>
      </c>
    </row>
    <row r="1662" spans="1:6" x14ac:dyDescent="0.2">
      <c r="A1662" s="351" t="s">
        <v>6201</v>
      </c>
      <c r="B1662" s="351">
        <v>1</v>
      </c>
      <c r="C1662" s="266">
        <v>3.0969340353050479E-2</v>
      </c>
      <c r="D1662" s="374">
        <v>1.1200000000000001</v>
      </c>
      <c r="E1662" s="374">
        <v>0</v>
      </c>
      <c r="F1662" s="374">
        <v>0</v>
      </c>
    </row>
    <row r="1663" spans="1:6" x14ac:dyDescent="0.2">
      <c r="A1663" s="351" t="s">
        <v>8264</v>
      </c>
      <c r="B1663" s="351">
        <v>1</v>
      </c>
      <c r="C1663" s="266">
        <v>3.0969340353050479E-2</v>
      </c>
      <c r="D1663" s="374">
        <v>2.7077</v>
      </c>
      <c r="E1663" s="374">
        <v>0</v>
      </c>
      <c r="F1663" s="374">
        <v>0</v>
      </c>
    </row>
    <row r="1664" spans="1:6" x14ac:dyDescent="0.2">
      <c r="A1664" s="351" t="s">
        <v>928</v>
      </c>
      <c r="B1664" s="351">
        <v>1</v>
      </c>
      <c r="C1664" s="266">
        <v>3.0969340353050479E-2</v>
      </c>
      <c r="D1664" s="374">
        <v>4.0166000000000004</v>
      </c>
      <c r="E1664" s="374">
        <v>0</v>
      </c>
      <c r="F1664" s="374">
        <v>100</v>
      </c>
    </row>
    <row r="1665" spans="1:6" x14ac:dyDescent="0.2">
      <c r="A1665" s="351" t="s">
        <v>7110</v>
      </c>
      <c r="B1665" s="351">
        <v>1</v>
      </c>
      <c r="C1665" s="266">
        <v>3.0969340353050479E-2</v>
      </c>
      <c r="D1665" s="374">
        <v>0.214</v>
      </c>
      <c r="E1665" s="374">
        <v>0</v>
      </c>
      <c r="F1665" s="374">
        <v>0</v>
      </c>
    </row>
    <row r="1666" spans="1:6" x14ac:dyDescent="0.2">
      <c r="A1666" s="351" t="s">
        <v>949</v>
      </c>
      <c r="B1666" s="351">
        <v>1</v>
      </c>
      <c r="C1666" s="266">
        <v>3.0969340353050479E-2</v>
      </c>
      <c r="D1666" s="374">
        <v>0.214</v>
      </c>
      <c r="E1666" s="374">
        <v>0</v>
      </c>
      <c r="F1666" s="374">
        <v>0</v>
      </c>
    </row>
    <row r="1667" spans="1:6" x14ac:dyDescent="0.2">
      <c r="A1667" s="351" t="s">
        <v>1766</v>
      </c>
      <c r="B1667" s="351">
        <v>1</v>
      </c>
      <c r="C1667" s="266">
        <v>3.0969340353050479E-2</v>
      </c>
      <c r="D1667" s="374">
        <v>4.0166000000000004</v>
      </c>
      <c r="E1667" s="374">
        <v>0</v>
      </c>
      <c r="F1667" s="374">
        <v>100</v>
      </c>
    </row>
    <row r="1668" spans="1:6" x14ac:dyDescent="0.2">
      <c r="A1668" s="351" t="s">
        <v>3820</v>
      </c>
      <c r="B1668" s="351">
        <v>1</v>
      </c>
      <c r="C1668" s="266">
        <v>3.0969340353050479E-2</v>
      </c>
      <c r="D1668" s="374">
        <v>4.0166000000000004</v>
      </c>
      <c r="E1668" s="374">
        <v>0</v>
      </c>
      <c r="F1668" s="374">
        <v>100</v>
      </c>
    </row>
    <row r="1669" spans="1:6" x14ac:dyDescent="0.2">
      <c r="A1669" s="351" t="s">
        <v>3256</v>
      </c>
      <c r="B1669" s="351">
        <v>1</v>
      </c>
      <c r="C1669" s="266">
        <v>3.0969340353050479E-2</v>
      </c>
      <c r="D1669" s="374">
        <v>1.2125999999999999</v>
      </c>
      <c r="E1669" s="374">
        <v>0</v>
      </c>
      <c r="F1669" s="374">
        <v>0</v>
      </c>
    </row>
    <row r="1670" spans="1:6" x14ac:dyDescent="0.2">
      <c r="A1670" s="351" t="s">
        <v>5768</v>
      </c>
      <c r="B1670" s="351">
        <v>1</v>
      </c>
      <c r="C1670" s="266">
        <v>3.0969340353050479E-2</v>
      </c>
      <c r="D1670" s="374">
        <v>0.5847</v>
      </c>
      <c r="E1670" s="374">
        <v>0</v>
      </c>
      <c r="F1670" s="374">
        <v>0</v>
      </c>
    </row>
    <row r="1671" spans="1:6" x14ac:dyDescent="0.2">
      <c r="A1671" s="351" t="s">
        <v>2218</v>
      </c>
      <c r="B1671" s="351">
        <v>1</v>
      </c>
      <c r="C1671" s="266">
        <v>3.0969340353050479E-2</v>
      </c>
      <c r="D1671" s="374">
        <v>0.214</v>
      </c>
      <c r="E1671" s="374">
        <v>0</v>
      </c>
      <c r="F1671" s="374">
        <v>0</v>
      </c>
    </row>
    <row r="1672" spans="1:6" x14ac:dyDescent="0.2">
      <c r="A1672" s="351" t="s">
        <v>490</v>
      </c>
      <c r="B1672" s="351">
        <v>1</v>
      </c>
      <c r="C1672" s="266">
        <v>3.0969340353050479E-2</v>
      </c>
      <c r="D1672" s="374">
        <v>0.214</v>
      </c>
      <c r="E1672" s="374">
        <v>0</v>
      </c>
      <c r="F1672" s="374">
        <v>0</v>
      </c>
    </row>
    <row r="1673" spans="1:6" x14ac:dyDescent="0.2">
      <c r="A1673" s="351" t="s">
        <v>878</v>
      </c>
      <c r="B1673" s="351">
        <v>1</v>
      </c>
      <c r="C1673" s="266">
        <v>3.0969340353050479E-2</v>
      </c>
      <c r="D1673" s="374">
        <v>11.274100000000001</v>
      </c>
      <c r="E1673" s="374">
        <v>100</v>
      </c>
      <c r="F1673" s="374">
        <v>100</v>
      </c>
    </row>
    <row r="1674" spans="1:6" x14ac:dyDescent="0.2">
      <c r="A1674" s="351" t="s">
        <v>2141</v>
      </c>
      <c r="B1674" s="351">
        <v>1</v>
      </c>
      <c r="C1674" s="266">
        <v>3.0969340353050479E-2</v>
      </c>
      <c r="D1674" s="374">
        <v>16.659199999999998</v>
      </c>
      <c r="E1674" s="374">
        <v>100</v>
      </c>
      <c r="F1674" s="374">
        <v>100</v>
      </c>
    </row>
    <row r="1675" spans="1:6" x14ac:dyDescent="0.2">
      <c r="A1675" s="351" t="s">
        <v>3128</v>
      </c>
      <c r="B1675" s="351">
        <v>1</v>
      </c>
      <c r="C1675" s="266">
        <v>3.0969340353050479E-2</v>
      </c>
      <c r="D1675" s="374">
        <v>11.765000000000001</v>
      </c>
      <c r="E1675" s="374">
        <v>100</v>
      </c>
      <c r="F1675" s="374">
        <v>100</v>
      </c>
    </row>
    <row r="1676" spans="1:6" x14ac:dyDescent="0.2">
      <c r="A1676" s="351" t="s">
        <v>8719</v>
      </c>
      <c r="B1676" s="351">
        <v>1</v>
      </c>
      <c r="C1676" s="266">
        <v>3.0969340353050479E-2</v>
      </c>
      <c r="D1676" s="374">
        <v>2.7565</v>
      </c>
      <c r="E1676" s="374">
        <v>0</v>
      </c>
      <c r="F1676" s="374">
        <v>100</v>
      </c>
    </row>
    <row r="1677" spans="1:6" x14ac:dyDescent="0.2">
      <c r="A1677" s="351" t="s">
        <v>6239</v>
      </c>
      <c r="B1677" s="351">
        <v>1</v>
      </c>
      <c r="C1677" s="266">
        <v>3.0969340353050479E-2</v>
      </c>
      <c r="D1677" s="374">
        <v>0.83709999999999996</v>
      </c>
      <c r="E1677" s="374">
        <v>0</v>
      </c>
      <c r="F1677" s="374">
        <v>0</v>
      </c>
    </row>
    <row r="1678" spans="1:6" x14ac:dyDescent="0.2">
      <c r="A1678" s="351" t="s">
        <v>8198</v>
      </c>
      <c r="B1678" s="351">
        <v>1</v>
      </c>
      <c r="C1678" s="266">
        <v>3.0969340353050479E-2</v>
      </c>
      <c r="D1678" s="374">
        <v>0.90310000000000001</v>
      </c>
      <c r="E1678" s="374">
        <v>0</v>
      </c>
      <c r="F1678" s="374">
        <v>0</v>
      </c>
    </row>
    <row r="1679" spans="1:6" x14ac:dyDescent="0.2">
      <c r="A1679" s="351" t="s">
        <v>2644</v>
      </c>
      <c r="B1679" s="351">
        <v>1</v>
      </c>
      <c r="C1679" s="266">
        <v>3.0969340353050479E-2</v>
      </c>
      <c r="D1679" s="374">
        <v>6.8975</v>
      </c>
      <c r="E1679" s="374">
        <v>0</v>
      </c>
      <c r="F1679" s="374">
        <v>100</v>
      </c>
    </row>
    <row r="1680" spans="1:6" x14ac:dyDescent="0.2">
      <c r="A1680" s="351" t="s">
        <v>1949</v>
      </c>
      <c r="B1680" s="351">
        <v>1</v>
      </c>
      <c r="C1680" s="266">
        <v>3.0969340353050479E-2</v>
      </c>
      <c r="D1680" s="374">
        <v>0</v>
      </c>
      <c r="E1680" s="374">
        <v>0</v>
      </c>
      <c r="F1680" s="374">
        <v>0</v>
      </c>
    </row>
    <row r="1681" spans="1:6" x14ac:dyDescent="0.2">
      <c r="A1681" s="351" t="s">
        <v>3882</v>
      </c>
      <c r="B1681" s="351">
        <v>1</v>
      </c>
      <c r="C1681" s="266">
        <v>3.0969340353050479E-2</v>
      </c>
      <c r="D1681" s="374">
        <v>1.1095999999999999</v>
      </c>
      <c r="E1681" s="374">
        <v>0</v>
      </c>
      <c r="F1681" s="374">
        <v>0</v>
      </c>
    </row>
    <row r="1682" spans="1:6" x14ac:dyDescent="0.2">
      <c r="A1682" s="351" t="s">
        <v>2931</v>
      </c>
      <c r="B1682" s="351">
        <v>1</v>
      </c>
      <c r="C1682" s="266">
        <v>3.0969340353050479E-2</v>
      </c>
      <c r="D1682" s="374">
        <v>1.9551000000000001</v>
      </c>
      <c r="E1682" s="374">
        <v>0</v>
      </c>
      <c r="F1682" s="374">
        <v>0</v>
      </c>
    </row>
    <row r="1683" spans="1:6" x14ac:dyDescent="0.2">
      <c r="A1683" s="351" t="s">
        <v>1768</v>
      </c>
      <c r="B1683" s="351">
        <v>1</v>
      </c>
      <c r="C1683" s="266">
        <v>3.0969340353050479E-2</v>
      </c>
      <c r="D1683" s="374">
        <v>0</v>
      </c>
      <c r="E1683" s="374">
        <v>0</v>
      </c>
      <c r="F1683" s="374">
        <v>0</v>
      </c>
    </row>
    <row r="1684" spans="1:6" x14ac:dyDescent="0.2">
      <c r="A1684" s="351" t="s">
        <v>1854</v>
      </c>
      <c r="B1684" s="351">
        <v>1</v>
      </c>
      <c r="C1684" s="266">
        <v>3.0969340353050479E-2</v>
      </c>
      <c r="D1684" s="374">
        <v>0.48620000000000002</v>
      </c>
      <c r="E1684" s="374">
        <v>0</v>
      </c>
      <c r="F1684" s="374">
        <v>0</v>
      </c>
    </row>
    <row r="1685" spans="1:6" x14ac:dyDescent="0.2">
      <c r="A1685" s="351" t="s">
        <v>7184</v>
      </c>
      <c r="B1685" s="351">
        <v>1</v>
      </c>
      <c r="C1685" s="266">
        <v>3.0969340353050479E-2</v>
      </c>
      <c r="D1685" s="374">
        <v>1.9551000000000001</v>
      </c>
      <c r="E1685" s="374">
        <v>0</v>
      </c>
      <c r="F1685" s="374">
        <v>0</v>
      </c>
    </row>
    <row r="1686" spans="1:6" x14ac:dyDescent="0.2">
      <c r="A1686" s="351" t="s">
        <v>5096</v>
      </c>
      <c r="B1686" s="351">
        <v>1</v>
      </c>
      <c r="C1686" s="266">
        <v>3.0969340353050479E-2</v>
      </c>
      <c r="D1686" s="374">
        <v>0.78090000000000004</v>
      </c>
      <c r="E1686" s="374">
        <v>0</v>
      </c>
      <c r="F1686" s="374">
        <v>0</v>
      </c>
    </row>
    <row r="1687" spans="1:6" x14ac:dyDescent="0.2">
      <c r="A1687" s="351" t="s">
        <v>8586</v>
      </c>
      <c r="B1687" s="351">
        <v>1</v>
      </c>
      <c r="C1687" s="266">
        <v>3.0969340353050479E-2</v>
      </c>
      <c r="D1687" s="374">
        <v>1.4315</v>
      </c>
      <c r="E1687" s="374">
        <v>0</v>
      </c>
      <c r="F1687" s="374">
        <v>0</v>
      </c>
    </row>
    <row r="1688" spans="1:6" x14ac:dyDescent="0.2">
      <c r="A1688" s="351" t="s">
        <v>1735</v>
      </c>
      <c r="B1688" s="351">
        <v>1</v>
      </c>
      <c r="C1688" s="266">
        <v>3.0969340353050479E-2</v>
      </c>
      <c r="D1688" s="374">
        <v>1.9551000000000001</v>
      </c>
      <c r="E1688" s="374">
        <v>0</v>
      </c>
      <c r="F1688" s="374">
        <v>0</v>
      </c>
    </row>
    <row r="1689" spans="1:6" x14ac:dyDescent="0.2">
      <c r="A1689" s="351" t="s">
        <v>7211</v>
      </c>
      <c r="B1689" s="351">
        <v>1</v>
      </c>
      <c r="C1689" s="266">
        <v>3.0969340353050479E-2</v>
      </c>
      <c r="D1689" s="374">
        <v>1.4315</v>
      </c>
      <c r="E1689" s="374">
        <v>0</v>
      </c>
      <c r="F1689" s="374">
        <v>0</v>
      </c>
    </row>
    <row r="1690" spans="1:6" x14ac:dyDescent="0.2">
      <c r="A1690" s="351" t="s">
        <v>2548</v>
      </c>
      <c r="B1690" s="351">
        <v>1</v>
      </c>
      <c r="C1690" s="266">
        <v>3.0969340353050479E-2</v>
      </c>
      <c r="D1690" s="374">
        <v>4.0166000000000004</v>
      </c>
      <c r="E1690" s="374">
        <v>0</v>
      </c>
      <c r="F1690" s="374">
        <v>100</v>
      </c>
    </row>
    <row r="1691" spans="1:6" x14ac:dyDescent="0.2">
      <c r="A1691" s="351" t="s">
        <v>977</v>
      </c>
      <c r="B1691" s="351">
        <v>1</v>
      </c>
      <c r="C1691" s="266">
        <v>3.0969340353050479E-2</v>
      </c>
      <c r="D1691" s="374">
        <v>0.214</v>
      </c>
      <c r="E1691" s="374">
        <v>0</v>
      </c>
      <c r="F1691" s="374">
        <v>0</v>
      </c>
    </row>
    <row r="1692" spans="1:6" x14ac:dyDescent="0.2">
      <c r="A1692" s="351" t="s">
        <v>5097</v>
      </c>
      <c r="B1692" s="351">
        <v>1</v>
      </c>
      <c r="C1692" s="266">
        <v>3.0969340353050479E-2</v>
      </c>
      <c r="D1692" s="374">
        <v>1.5299</v>
      </c>
      <c r="E1692" s="374">
        <v>0</v>
      </c>
      <c r="F1692" s="374">
        <v>0</v>
      </c>
    </row>
    <row r="1693" spans="1:6" x14ac:dyDescent="0.2">
      <c r="A1693" s="351" t="s">
        <v>7329</v>
      </c>
      <c r="B1693" s="351">
        <v>1</v>
      </c>
      <c r="C1693" s="266">
        <v>3.0969340353050479E-2</v>
      </c>
      <c r="D1693" s="374">
        <v>4.2153999999999998</v>
      </c>
      <c r="E1693" s="374">
        <v>0</v>
      </c>
      <c r="F1693" s="374">
        <v>100</v>
      </c>
    </row>
    <row r="1694" spans="1:6" x14ac:dyDescent="0.2">
      <c r="A1694" s="351" t="s">
        <v>3184</v>
      </c>
      <c r="B1694" s="351">
        <v>1</v>
      </c>
      <c r="C1694" s="266">
        <v>3.0969340353050479E-2</v>
      </c>
      <c r="D1694" s="374">
        <v>0.37619999999999998</v>
      </c>
      <c r="E1694" s="374">
        <v>0</v>
      </c>
      <c r="F1694" s="374">
        <v>0</v>
      </c>
    </row>
    <row r="1695" spans="1:6" x14ac:dyDescent="0.2">
      <c r="A1695" s="351" t="s">
        <v>3259</v>
      </c>
      <c r="B1695" s="351">
        <v>1</v>
      </c>
      <c r="C1695" s="266">
        <v>3.0969340353050479E-2</v>
      </c>
      <c r="D1695" s="374">
        <v>0.59560000000000002</v>
      </c>
      <c r="E1695" s="374">
        <v>0</v>
      </c>
      <c r="F1695" s="374">
        <v>0</v>
      </c>
    </row>
    <row r="1696" spans="1:6" x14ac:dyDescent="0.2">
      <c r="A1696" s="351" t="s">
        <v>3469</v>
      </c>
      <c r="B1696" s="351">
        <v>1</v>
      </c>
      <c r="C1696" s="266">
        <v>3.0969340353050479E-2</v>
      </c>
      <c r="D1696" s="374">
        <v>1.4583999999999999</v>
      </c>
      <c r="E1696" s="374">
        <v>0</v>
      </c>
      <c r="F1696" s="374">
        <v>0</v>
      </c>
    </row>
    <row r="1697" spans="1:6" x14ac:dyDescent="0.2">
      <c r="A1697" s="351" t="s">
        <v>6070</v>
      </c>
      <c r="B1697" s="351">
        <v>1</v>
      </c>
      <c r="C1697" s="266">
        <v>3.0969340353050479E-2</v>
      </c>
      <c r="D1697" s="374">
        <v>1.4315</v>
      </c>
      <c r="E1697" s="374">
        <v>0</v>
      </c>
      <c r="F1697" s="374">
        <v>0</v>
      </c>
    </row>
    <row r="1698" spans="1:6" x14ac:dyDescent="0.2">
      <c r="A1698" s="351" t="s">
        <v>5534</v>
      </c>
      <c r="B1698" s="351">
        <v>1</v>
      </c>
      <c r="C1698" s="266">
        <v>3.0969340353050479E-2</v>
      </c>
      <c r="D1698" s="374">
        <v>0</v>
      </c>
      <c r="E1698" s="374">
        <v>0</v>
      </c>
      <c r="F1698" s="374">
        <v>0</v>
      </c>
    </row>
    <row r="1699" spans="1:6" x14ac:dyDescent="0.2">
      <c r="A1699" s="351" t="s">
        <v>14545</v>
      </c>
      <c r="B1699" s="351">
        <v>1</v>
      </c>
      <c r="C1699" s="266">
        <v>3.0969340353050479E-2</v>
      </c>
      <c r="D1699" s="374">
        <v>0.8478</v>
      </c>
      <c r="E1699" s="374">
        <v>0</v>
      </c>
      <c r="F1699" s="374">
        <v>0</v>
      </c>
    </row>
    <row r="1700" spans="1:6" x14ac:dyDescent="0.2">
      <c r="A1700" s="351" t="s">
        <v>1292</v>
      </c>
      <c r="B1700" s="351">
        <v>1</v>
      </c>
      <c r="C1700" s="266">
        <v>3.0969340353050479E-2</v>
      </c>
      <c r="D1700" s="374">
        <v>2.7795000000000001</v>
      </c>
      <c r="E1700" s="374">
        <v>0</v>
      </c>
      <c r="F1700" s="374">
        <v>100</v>
      </c>
    </row>
    <row r="1701" spans="1:6" x14ac:dyDescent="0.2">
      <c r="A1701" s="351" t="s">
        <v>4851</v>
      </c>
      <c r="B1701" s="351">
        <v>1</v>
      </c>
      <c r="C1701" s="266">
        <v>3.0969340353050479E-2</v>
      </c>
      <c r="D1701" s="374">
        <v>0.5847</v>
      </c>
      <c r="E1701" s="374">
        <v>0</v>
      </c>
      <c r="F1701" s="374">
        <v>0</v>
      </c>
    </row>
    <row r="1702" spans="1:6" x14ac:dyDescent="0.2">
      <c r="A1702" s="351" t="s">
        <v>7658</v>
      </c>
      <c r="B1702" s="351">
        <v>1</v>
      </c>
      <c r="C1702" s="266">
        <v>3.0969340353050479E-2</v>
      </c>
      <c r="D1702" s="374">
        <v>2.7820999999999998</v>
      </c>
      <c r="E1702" s="374">
        <v>0</v>
      </c>
      <c r="F1702" s="374">
        <v>100</v>
      </c>
    </row>
    <row r="1703" spans="1:6" x14ac:dyDescent="0.2">
      <c r="A1703" s="351" t="s">
        <v>525</v>
      </c>
      <c r="B1703" s="351">
        <v>1</v>
      </c>
      <c r="C1703" s="266">
        <v>3.0969340353050479E-2</v>
      </c>
      <c r="D1703" s="374">
        <v>0.92390000000000005</v>
      </c>
      <c r="E1703" s="374">
        <v>0</v>
      </c>
      <c r="F1703" s="374">
        <v>0</v>
      </c>
    </row>
    <row r="1704" spans="1:6" x14ac:dyDescent="0.2">
      <c r="A1704" s="351" t="s">
        <v>312</v>
      </c>
      <c r="B1704" s="351">
        <v>1</v>
      </c>
      <c r="C1704" s="266">
        <v>3.0969340353050479E-2</v>
      </c>
      <c r="D1704" s="374">
        <v>0.97209999999999996</v>
      </c>
      <c r="E1704" s="374">
        <v>0</v>
      </c>
      <c r="F1704" s="374">
        <v>0</v>
      </c>
    </row>
    <row r="1705" spans="1:6" x14ac:dyDescent="0.2">
      <c r="A1705" s="351" t="s">
        <v>2282</v>
      </c>
      <c r="B1705" s="351">
        <v>1</v>
      </c>
      <c r="C1705" s="266">
        <v>3.0969340353050479E-2</v>
      </c>
      <c r="D1705" s="374">
        <v>4.0166000000000004</v>
      </c>
      <c r="E1705" s="374">
        <v>0</v>
      </c>
      <c r="F1705" s="374">
        <v>100</v>
      </c>
    </row>
    <row r="1706" spans="1:6" x14ac:dyDescent="0.2">
      <c r="A1706" s="351" t="s">
        <v>6064</v>
      </c>
      <c r="B1706" s="351">
        <v>1</v>
      </c>
      <c r="C1706" s="266">
        <v>3.0969340353050479E-2</v>
      </c>
      <c r="D1706" s="374">
        <v>1.4315</v>
      </c>
      <c r="E1706" s="374">
        <v>0</v>
      </c>
      <c r="F1706" s="374">
        <v>0</v>
      </c>
    </row>
    <row r="1707" spans="1:6" x14ac:dyDescent="0.2">
      <c r="A1707" s="351" t="s">
        <v>4152</v>
      </c>
      <c r="B1707" s="351">
        <v>1</v>
      </c>
      <c r="C1707" s="266">
        <v>3.0969340353050479E-2</v>
      </c>
      <c r="D1707" s="374">
        <v>0</v>
      </c>
      <c r="E1707" s="374">
        <v>0</v>
      </c>
      <c r="F1707" s="374">
        <v>0</v>
      </c>
    </row>
    <row r="1708" spans="1:6" x14ac:dyDescent="0.2">
      <c r="A1708" s="351" t="s">
        <v>1530</v>
      </c>
      <c r="B1708" s="351">
        <v>1</v>
      </c>
      <c r="C1708" s="266">
        <v>3.0969340353050479E-2</v>
      </c>
      <c r="D1708" s="374">
        <v>1.9551000000000001</v>
      </c>
      <c r="E1708" s="374">
        <v>0</v>
      </c>
      <c r="F1708" s="374">
        <v>0</v>
      </c>
    </row>
    <row r="1709" spans="1:6" x14ac:dyDescent="0.2">
      <c r="A1709" s="351" t="s">
        <v>7192</v>
      </c>
      <c r="B1709" s="351">
        <v>1</v>
      </c>
      <c r="C1709" s="266">
        <v>3.0969340353050479E-2</v>
      </c>
      <c r="D1709" s="374">
        <v>1.4315</v>
      </c>
      <c r="E1709" s="374">
        <v>0</v>
      </c>
      <c r="F1709" s="374">
        <v>0</v>
      </c>
    </row>
    <row r="1710" spans="1:6" x14ac:dyDescent="0.2">
      <c r="A1710" s="351" t="s">
        <v>9381</v>
      </c>
      <c r="B1710" s="351">
        <v>1</v>
      </c>
      <c r="C1710" s="266">
        <v>3.0969340353050479E-2</v>
      </c>
      <c r="D1710" s="374">
        <v>4.0166000000000004</v>
      </c>
      <c r="E1710" s="374">
        <v>0</v>
      </c>
      <c r="F1710" s="374">
        <v>100</v>
      </c>
    </row>
    <row r="1711" spans="1:6" x14ac:dyDescent="0.2">
      <c r="A1711" s="351" t="s">
        <v>2060</v>
      </c>
      <c r="B1711" s="351">
        <v>1</v>
      </c>
      <c r="C1711" s="266">
        <v>3.0969340353050479E-2</v>
      </c>
      <c r="D1711" s="374">
        <v>0.41849999999999998</v>
      </c>
      <c r="E1711" s="374">
        <v>0</v>
      </c>
      <c r="F1711" s="374">
        <v>0</v>
      </c>
    </row>
    <row r="1712" spans="1:6" x14ac:dyDescent="0.2">
      <c r="A1712" s="351" t="s">
        <v>7978</v>
      </c>
      <c r="B1712" s="351">
        <v>1</v>
      </c>
      <c r="C1712" s="266">
        <v>3.0969340353050479E-2</v>
      </c>
      <c r="D1712" s="374">
        <v>1.3774999999999999</v>
      </c>
      <c r="E1712" s="374">
        <v>0</v>
      </c>
      <c r="F1712" s="374">
        <v>0</v>
      </c>
    </row>
    <row r="1713" spans="1:6" x14ac:dyDescent="0.2">
      <c r="A1713" s="351" t="s">
        <v>7787</v>
      </c>
      <c r="B1713" s="351">
        <v>1</v>
      </c>
      <c r="C1713" s="266">
        <v>3.0969340353050479E-2</v>
      </c>
      <c r="D1713" s="374">
        <v>1.1200000000000001</v>
      </c>
      <c r="E1713" s="374">
        <v>0</v>
      </c>
      <c r="F1713" s="374">
        <v>0</v>
      </c>
    </row>
    <row r="1714" spans="1:6" x14ac:dyDescent="0.2">
      <c r="A1714" s="351" t="s">
        <v>1080</v>
      </c>
      <c r="B1714" s="351">
        <v>1</v>
      </c>
      <c r="C1714" s="266">
        <v>3.0969340353050479E-2</v>
      </c>
      <c r="D1714" s="374">
        <v>0.13189999999999999</v>
      </c>
      <c r="E1714" s="374">
        <v>0</v>
      </c>
      <c r="F1714" s="374">
        <v>0</v>
      </c>
    </row>
    <row r="1715" spans="1:6" x14ac:dyDescent="0.2">
      <c r="A1715" s="351" t="s">
        <v>6837</v>
      </c>
      <c r="B1715" s="351">
        <v>1</v>
      </c>
      <c r="C1715" s="266">
        <v>3.0969340353050479E-2</v>
      </c>
      <c r="D1715" s="374">
        <v>2.1002000000000001</v>
      </c>
      <c r="E1715" s="374">
        <v>0</v>
      </c>
      <c r="F1715" s="374">
        <v>0</v>
      </c>
    </row>
    <row r="1716" spans="1:6" x14ac:dyDescent="0.2">
      <c r="A1716" s="351" t="s">
        <v>2554</v>
      </c>
      <c r="B1716" s="351">
        <v>1</v>
      </c>
      <c r="C1716" s="266">
        <v>3.0969340353050479E-2</v>
      </c>
      <c r="D1716" s="374">
        <v>0</v>
      </c>
      <c r="E1716" s="374">
        <v>0</v>
      </c>
      <c r="F1716" s="374">
        <v>0</v>
      </c>
    </row>
    <row r="1717" spans="1:6" x14ac:dyDescent="0.2">
      <c r="A1717" s="351" t="s">
        <v>8061</v>
      </c>
      <c r="B1717" s="351">
        <v>1</v>
      </c>
      <c r="C1717" s="266">
        <v>3.0969340353050479E-2</v>
      </c>
      <c r="D1717" s="374">
        <v>3.6292</v>
      </c>
      <c r="E1717" s="374">
        <v>0</v>
      </c>
      <c r="F1717" s="374">
        <v>100</v>
      </c>
    </row>
    <row r="1718" spans="1:6" x14ac:dyDescent="0.2">
      <c r="A1718" s="351" t="s">
        <v>2576</v>
      </c>
      <c r="B1718" s="351">
        <v>1</v>
      </c>
      <c r="C1718" s="266">
        <v>3.0969340353050479E-2</v>
      </c>
      <c r="D1718" s="374">
        <v>17.462700000000002</v>
      </c>
      <c r="E1718" s="374">
        <v>100</v>
      </c>
      <c r="F1718" s="374">
        <v>100</v>
      </c>
    </row>
    <row r="1719" spans="1:6" x14ac:dyDescent="0.2">
      <c r="A1719" s="351" t="s">
        <v>8018</v>
      </c>
      <c r="B1719" s="351">
        <v>1</v>
      </c>
      <c r="C1719" s="266">
        <v>3.0969340353050479E-2</v>
      </c>
      <c r="D1719" s="374">
        <v>2.2461000000000002</v>
      </c>
      <c r="E1719" s="374">
        <v>0</v>
      </c>
      <c r="F1719" s="374">
        <v>100</v>
      </c>
    </row>
    <row r="1720" spans="1:6" x14ac:dyDescent="0.2">
      <c r="A1720" s="351" t="s">
        <v>2932</v>
      </c>
      <c r="B1720" s="351">
        <v>1</v>
      </c>
      <c r="C1720" s="266">
        <v>3.0969340353050479E-2</v>
      </c>
      <c r="D1720" s="374">
        <v>1.1366000000000001</v>
      </c>
      <c r="E1720" s="374">
        <v>0</v>
      </c>
      <c r="F1720" s="374">
        <v>0</v>
      </c>
    </row>
    <row r="1721" spans="1:6" x14ac:dyDescent="0.2">
      <c r="A1721" s="351" t="s">
        <v>2771</v>
      </c>
      <c r="B1721" s="351">
        <v>1</v>
      </c>
      <c r="C1721" s="266">
        <v>3.0969340353050479E-2</v>
      </c>
      <c r="D1721" s="374">
        <v>4.0166000000000004</v>
      </c>
      <c r="E1721" s="374">
        <v>0</v>
      </c>
      <c r="F1721" s="374">
        <v>100</v>
      </c>
    </row>
    <row r="1722" spans="1:6" x14ac:dyDescent="0.2">
      <c r="A1722" s="351" t="s">
        <v>2797</v>
      </c>
      <c r="B1722" s="351">
        <v>1</v>
      </c>
      <c r="C1722" s="266">
        <v>3.0969340353050479E-2</v>
      </c>
      <c r="D1722" s="374">
        <v>0.27329999999999999</v>
      </c>
      <c r="E1722" s="374">
        <v>0</v>
      </c>
      <c r="F1722" s="374">
        <v>0</v>
      </c>
    </row>
    <row r="1723" spans="1:6" x14ac:dyDescent="0.2">
      <c r="A1723" s="351" t="s">
        <v>8375</v>
      </c>
      <c r="B1723" s="351">
        <v>1</v>
      </c>
      <c r="C1723" s="266">
        <v>3.0969340353050479E-2</v>
      </c>
      <c r="D1723" s="374">
        <v>0.90190000000000003</v>
      </c>
      <c r="E1723" s="374">
        <v>0</v>
      </c>
      <c r="F1723" s="374">
        <v>0</v>
      </c>
    </row>
    <row r="1724" spans="1:6" x14ac:dyDescent="0.2">
      <c r="A1724" s="351" t="s">
        <v>4968</v>
      </c>
      <c r="B1724" s="351">
        <v>1</v>
      </c>
      <c r="C1724" s="266">
        <v>3.0969340353050479E-2</v>
      </c>
      <c r="D1724" s="374">
        <v>4.0166000000000004</v>
      </c>
      <c r="E1724" s="374">
        <v>0</v>
      </c>
      <c r="F1724" s="374">
        <v>100</v>
      </c>
    </row>
    <row r="1725" spans="1:6" x14ac:dyDescent="0.2">
      <c r="A1725" s="351" t="s">
        <v>2738</v>
      </c>
      <c r="B1725" s="351">
        <v>1</v>
      </c>
      <c r="C1725" s="266">
        <v>3.0969340353050479E-2</v>
      </c>
      <c r="D1725" s="374">
        <v>31.324200000000001</v>
      </c>
      <c r="E1725" s="374">
        <v>100</v>
      </c>
      <c r="F1725" s="374">
        <v>100</v>
      </c>
    </row>
    <row r="1726" spans="1:6" x14ac:dyDescent="0.2">
      <c r="A1726" s="351" t="s">
        <v>2833</v>
      </c>
      <c r="B1726" s="351">
        <v>1</v>
      </c>
      <c r="C1726" s="266">
        <v>3.0969340353050479E-2</v>
      </c>
      <c r="D1726" s="374">
        <v>5.3193999999999999</v>
      </c>
      <c r="E1726" s="374">
        <v>0</v>
      </c>
      <c r="F1726" s="374">
        <v>100</v>
      </c>
    </row>
    <row r="1727" spans="1:6" x14ac:dyDescent="0.2">
      <c r="A1727" s="351" t="s">
        <v>2712</v>
      </c>
      <c r="B1727" s="351">
        <v>1</v>
      </c>
      <c r="C1727" s="266">
        <v>3.0969340353050479E-2</v>
      </c>
      <c r="D1727" s="374">
        <v>0</v>
      </c>
      <c r="E1727" s="374">
        <v>0</v>
      </c>
      <c r="F1727" s="374">
        <v>0</v>
      </c>
    </row>
    <row r="1728" spans="1:6" x14ac:dyDescent="0.2">
      <c r="A1728" s="351" t="s">
        <v>2798</v>
      </c>
      <c r="B1728" s="351">
        <v>1</v>
      </c>
      <c r="C1728" s="266">
        <v>3.0969340353050479E-2</v>
      </c>
      <c r="D1728" s="374">
        <v>0</v>
      </c>
      <c r="E1728" s="374">
        <v>0</v>
      </c>
      <c r="F1728" s="374">
        <v>0</v>
      </c>
    </row>
    <row r="1729" spans="1:6" x14ac:dyDescent="0.2">
      <c r="A1729" s="351" t="s">
        <v>3800</v>
      </c>
      <c r="B1729" s="351">
        <v>1</v>
      </c>
      <c r="C1729" s="266">
        <v>3.0969340353050479E-2</v>
      </c>
      <c r="D1729" s="374">
        <v>14.6602</v>
      </c>
      <c r="E1729" s="374">
        <v>100</v>
      </c>
      <c r="F1729" s="374">
        <v>100</v>
      </c>
    </row>
    <row r="1730" spans="1:6" x14ac:dyDescent="0.2">
      <c r="A1730" s="351" t="s">
        <v>14546</v>
      </c>
      <c r="B1730" s="351">
        <v>1</v>
      </c>
      <c r="C1730" s="266">
        <v>3.0969340353050479E-2</v>
      </c>
      <c r="D1730" s="374">
        <v>1.4315</v>
      </c>
      <c r="E1730" s="374">
        <v>0</v>
      </c>
      <c r="F1730" s="374">
        <v>0</v>
      </c>
    </row>
    <row r="1731" spans="1:6" x14ac:dyDescent="0.2">
      <c r="A1731" s="351" t="s">
        <v>3065</v>
      </c>
      <c r="B1731" s="351">
        <v>1</v>
      </c>
      <c r="C1731" s="266">
        <v>3.0969340353050479E-2</v>
      </c>
      <c r="D1731" s="374">
        <v>1.4316</v>
      </c>
      <c r="E1731" s="374">
        <v>0</v>
      </c>
      <c r="F1731" s="374">
        <v>0</v>
      </c>
    </row>
    <row r="1732" spans="1:6" x14ac:dyDescent="0.2">
      <c r="A1732" s="351" t="s">
        <v>9396</v>
      </c>
      <c r="B1732" s="351">
        <v>1</v>
      </c>
      <c r="C1732" s="266">
        <v>3.0969340353050479E-2</v>
      </c>
      <c r="D1732" s="374">
        <v>1.4315</v>
      </c>
      <c r="E1732" s="374">
        <v>0</v>
      </c>
      <c r="F1732" s="374">
        <v>0</v>
      </c>
    </row>
    <row r="1733" spans="1:6" x14ac:dyDescent="0.2">
      <c r="A1733" s="351" t="s">
        <v>8062</v>
      </c>
      <c r="B1733" s="351">
        <v>1</v>
      </c>
      <c r="C1733" s="266">
        <v>3.0969340353050479E-2</v>
      </c>
      <c r="D1733" s="374">
        <v>3.6292</v>
      </c>
      <c r="E1733" s="374">
        <v>0</v>
      </c>
      <c r="F1733" s="374">
        <v>100</v>
      </c>
    </row>
    <row r="1734" spans="1:6" x14ac:dyDescent="0.2">
      <c r="A1734" s="351" t="s">
        <v>8373</v>
      </c>
      <c r="B1734" s="351">
        <v>1</v>
      </c>
      <c r="C1734" s="266">
        <v>3.0969340353050479E-2</v>
      </c>
      <c r="D1734" s="374">
        <v>18.597999999999999</v>
      </c>
      <c r="E1734" s="374">
        <v>100</v>
      </c>
      <c r="F1734" s="374">
        <v>100</v>
      </c>
    </row>
    <row r="1735" spans="1:6" x14ac:dyDescent="0.2">
      <c r="A1735" s="351" t="s">
        <v>2786</v>
      </c>
      <c r="B1735" s="351">
        <v>1</v>
      </c>
      <c r="C1735" s="266">
        <v>3.0969340353050479E-2</v>
      </c>
      <c r="D1735" s="374">
        <v>0.214</v>
      </c>
      <c r="E1735" s="374">
        <v>0</v>
      </c>
      <c r="F1735" s="374">
        <v>0</v>
      </c>
    </row>
    <row r="1736" spans="1:6" x14ac:dyDescent="0.2">
      <c r="A1736" s="351" t="s">
        <v>8564</v>
      </c>
      <c r="B1736" s="351">
        <v>1</v>
      </c>
      <c r="C1736" s="266">
        <v>3.0969340353050479E-2</v>
      </c>
      <c r="D1736" s="374">
        <v>16.659199999999998</v>
      </c>
      <c r="E1736" s="374">
        <v>100</v>
      </c>
      <c r="F1736" s="374">
        <v>100</v>
      </c>
    </row>
    <row r="1737" spans="1:6" x14ac:dyDescent="0.2">
      <c r="A1737" s="351" t="s">
        <v>2772</v>
      </c>
      <c r="B1737" s="351">
        <v>1</v>
      </c>
      <c r="C1737" s="266">
        <v>3.0969340353050479E-2</v>
      </c>
      <c r="D1737" s="374">
        <v>0.80259999999999998</v>
      </c>
      <c r="E1737" s="374">
        <v>0</v>
      </c>
      <c r="F1737" s="374">
        <v>0</v>
      </c>
    </row>
    <row r="1738" spans="1:6" x14ac:dyDescent="0.2">
      <c r="A1738" s="351" t="s">
        <v>2758</v>
      </c>
      <c r="B1738" s="351">
        <v>1</v>
      </c>
      <c r="C1738" s="266">
        <v>3.0969340353050479E-2</v>
      </c>
      <c r="D1738" s="374">
        <v>1.6786000000000001</v>
      </c>
      <c r="E1738" s="374">
        <v>0</v>
      </c>
      <c r="F1738" s="374">
        <v>0</v>
      </c>
    </row>
    <row r="1739" spans="1:6" x14ac:dyDescent="0.2">
      <c r="A1739" s="351" t="s">
        <v>8285</v>
      </c>
      <c r="B1739" s="351">
        <v>1</v>
      </c>
      <c r="C1739" s="266">
        <v>3.0969340353050479E-2</v>
      </c>
      <c r="D1739" s="374">
        <v>0.2419</v>
      </c>
      <c r="E1739" s="374">
        <v>0</v>
      </c>
      <c r="F1739" s="374">
        <v>0</v>
      </c>
    </row>
    <row r="1740" spans="1:6" x14ac:dyDescent="0.2">
      <c r="A1740" s="351" t="s">
        <v>2734</v>
      </c>
      <c r="B1740" s="351">
        <v>1</v>
      </c>
      <c r="C1740" s="266">
        <v>3.0969340353050479E-2</v>
      </c>
      <c r="D1740" s="374">
        <v>4.1455000000000002</v>
      </c>
      <c r="E1740" s="374">
        <v>0</v>
      </c>
      <c r="F1740" s="374">
        <v>100</v>
      </c>
    </row>
    <row r="1741" spans="1:6" x14ac:dyDescent="0.2">
      <c r="A1741" s="351" t="s">
        <v>4928</v>
      </c>
      <c r="B1741" s="351">
        <v>1</v>
      </c>
      <c r="C1741" s="266">
        <v>3.0969340353050479E-2</v>
      </c>
      <c r="D1741" s="374">
        <v>2.7521</v>
      </c>
      <c r="E1741" s="374">
        <v>0</v>
      </c>
      <c r="F1741" s="374">
        <v>100</v>
      </c>
    </row>
    <row r="1742" spans="1:6" x14ac:dyDescent="0.2">
      <c r="A1742" s="351" t="s">
        <v>9415</v>
      </c>
      <c r="B1742" s="351">
        <v>1</v>
      </c>
      <c r="C1742" s="266">
        <v>3.0969340353050479E-2</v>
      </c>
      <c r="D1742" s="374">
        <v>1.4315</v>
      </c>
      <c r="E1742" s="374">
        <v>0</v>
      </c>
      <c r="F1742" s="374">
        <v>0</v>
      </c>
    </row>
    <row r="1743" spans="1:6" x14ac:dyDescent="0.2">
      <c r="A1743" s="351" t="s">
        <v>2744</v>
      </c>
      <c r="B1743" s="351">
        <v>1</v>
      </c>
      <c r="C1743" s="266">
        <v>3.0969340353050479E-2</v>
      </c>
      <c r="D1743" s="374">
        <v>0.27329999999999999</v>
      </c>
      <c r="E1743" s="374">
        <v>0</v>
      </c>
      <c r="F1743" s="374">
        <v>0</v>
      </c>
    </row>
    <row r="1744" spans="1:6" x14ac:dyDescent="0.2">
      <c r="A1744" s="351" t="s">
        <v>5669</v>
      </c>
      <c r="B1744" s="351">
        <v>1</v>
      </c>
      <c r="C1744" s="266">
        <v>3.0969340353050479E-2</v>
      </c>
      <c r="D1744" s="374">
        <v>1.1115999999999999</v>
      </c>
      <c r="E1744" s="374">
        <v>0</v>
      </c>
      <c r="F1744" s="374">
        <v>0</v>
      </c>
    </row>
    <row r="1745" spans="1:6" x14ac:dyDescent="0.2">
      <c r="A1745" s="351" t="s">
        <v>2715</v>
      </c>
      <c r="B1745" s="351">
        <v>1</v>
      </c>
      <c r="C1745" s="266">
        <v>3.0969340353050479E-2</v>
      </c>
      <c r="D1745" s="374">
        <v>0.214</v>
      </c>
      <c r="E1745" s="374">
        <v>0</v>
      </c>
      <c r="F1745" s="374">
        <v>0</v>
      </c>
    </row>
    <row r="1746" spans="1:6" x14ac:dyDescent="0.2">
      <c r="A1746" s="351" t="s">
        <v>2727</v>
      </c>
      <c r="B1746" s="351">
        <v>1</v>
      </c>
      <c r="C1746" s="266">
        <v>3.0969340353050479E-2</v>
      </c>
      <c r="D1746" s="374">
        <v>0.83220000000000005</v>
      </c>
      <c r="E1746" s="374">
        <v>0</v>
      </c>
      <c r="F1746" s="374">
        <v>0</v>
      </c>
    </row>
    <row r="1747" spans="1:6" x14ac:dyDescent="0.2">
      <c r="A1747" s="351" t="s">
        <v>5098</v>
      </c>
      <c r="B1747" s="351">
        <v>1</v>
      </c>
      <c r="C1747" s="266">
        <v>3.0969340353050479E-2</v>
      </c>
      <c r="D1747" s="374">
        <v>0.999</v>
      </c>
      <c r="E1747" s="374">
        <v>0</v>
      </c>
      <c r="F1747" s="374">
        <v>0</v>
      </c>
    </row>
    <row r="1748" spans="1:6" x14ac:dyDescent="0.2">
      <c r="A1748" s="351" t="s">
        <v>7119</v>
      </c>
      <c r="B1748" s="351">
        <v>1</v>
      </c>
      <c r="C1748" s="266">
        <v>3.0969340353050479E-2</v>
      </c>
      <c r="D1748" s="374">
        <v>0.214</v>
      </c>
      <c r="E1748" s="374">
        <v>0</v>
      </c>
      <c r="F1748" s="374">
        <v>0</v>
      </c>
    </row>
    <row r="1749" spans="1:6" x14ac:dyDescent="0.2">
      <c r="A1749" s="351" t="s">
        <v>2940</v>
      </c>
      <c r="B1749" s="351">
        <v>1</v>
      </c>
      <c r="C1749" s="266">
        <v>3.0969340353050479E-2</v>
      </c>
      <c r="D1749" s="374">
        <v>1.0840000000000001</v>
      </c>
      <c r="E1749" s="374">
        <v>0</v>
      </c>
      <c r="F1749" s="374">
        <v>0</v>
      </c>
    </row>
    <row r="1750" spans="1:6" x14ac:dyDescent="0.2">
      <c r="A1750" s="351" t="s">
        <v>2816</v>
      </c>
      <c r="B1750" s="351">
        <v>1</v>
      </c>
      <c r="C1750" s="266">
        <v>3.0969340353050479E-2</v>
      </c>
      <c r="D1750" s="374">
        <v>2.4849999999999999</v>
      </c>
      <c r="E1750" s="374">
        <v>0</v>
      </c>
      <c r="F1750" s="374">
        <v>100</v>
      </c>
    </row>
    <row r="1751" spans="1:6" x14ac:dyDescent="0.2">
      <c r="A1751" s="351" t="s">
        <v>2834</v>
      </c>
      <c r="B1751" s="351">
        <v>1</v>
      </c>
      <c r="C1751" s="266">
        <v>3.0969340353050479E-2</v>
      </c>
      <c r="D1751" s="374">
        <v>2.4849999999999999</v>
      </c>
      <c r="E1751" s="374">
        <v>0</v>
      </c>
      <c r="F1751" s="374">
        <v>100</v>
      </c>
    </row>
    <row r="1752" spans="1:6" x14ac:dyDescent="0.2">
      <c r="A1752" s="351" t="s">
        <v>2694</v>
      </c>
      <c r="B1752" s="351">
        <v>1</v>
      </c>
      <c r="C1752" s="266">
        <v>3.0969340353050479E-2</v>
      </c>
      <c r="D1752" s="374">
        <v>20.709900000000001</v>
      </c>
      <c r="E1752" s="374">
        <v>100</v>
      </c>
      <c r="F1752" s="374">
        <v>100</v>
      </c>
    </row>
    <row r="1753" spans="1:6" x14ac:dyDescent="0.2">
      <c r="A1753" s="351" t="s">
        <v>3887</v>
      </c>
      <c r="B1753" s="351">
        <v>1</v>
      </c>
      <c r="C1753" s="266">
        <v>3.0969340353050479E-2</v>
      </c>
      <c r="D1753" s="374">
        <v>14.6602</v>
      </c>
      <c r="E1753" s="374">
        <v>100</v>
      </c>
      <c r="F1753" s="374">
        <v>100</v>
      </c>
    </row>
    <row r="1754" spans="1:6" x14ac:dyDescent="0.2">
      <c r="A1754" s="351" t="s">
        <v>8725</v>
      </c>
      <c r="B1754" s="351">
        <v>1</v>
      </c>
      <c r="C1754" s="266">
        <v>3.0969340353050479E-2</v>
      </c>
      <c r="D1754" s="374">
        <v>2.1573000000000002</v>
      </c>
      <c r="E1754" s="374">
        <v>0</v>
      </c>
      <c r="F1754" s="374">
        <v>100</v>
      </c>
    </row>
    <row r="1755" spans="1:6" x14ac:dyDescent="0.2">
      <c r="A1755" s="351" t="s">
        <v>2890</v>
      </c>
      <c r="B1755" s="351">
        <v>1</v>
      </c>
      <c r="C1755" s="266">
        <v>3.0969340353050479E-2</v>
      </c>
      <c r="D1755" s="374">
        <v>4.0166000000000004</v>
      </c>
      <c r="E1755" s="374">
        <v>0</v>
      </c>
      <c r="F1755" s="374">
        <v>100</v>
      </c>
    </row>
    <row r="1756" spans="1:6" x14ac:dyDescent="0.2">
      <c r="A1756" s="351" t="s">
        <v>8726</v>
      </c>
      <c r="B1756" s="351">
        <v>1</v>
      </c>
      <c r="C1756" s="266">
        <v>3.0969340353050479E-2</v>
      </c>
      <c r="D1756" s="374">
        <v>0.77329999999999999</v>
      </c>
      <c r="E1756" s="374">
        <v>0</v>
      </c>
      <c r="F1756" s="374">
        <v>0</v>
      </c>
    </row>
    <row r="1757" spans="1:6" x14ac:dyDescent="0.2">
      <c r="A1757" s="351" t="s">
        <v>8010</v>
      </c>
      <c r="B1757" s="351">
        <v>1</v>
      </c>
      <c r="C1757" s="266">
        <v>3.0969340353050479E-2</v>
      </c>
      <c r="D1757" s="374">
        <v>11.765000000000001</v>
      </c>
      <c r="E1757" s="374">
        <v>100</v>
      </c>
      <c r="F1757" s="374">
        <v>100</v>
      </c>
    </row>
    <row r="1758" spans="1:6" x14ac:dyDescent="0.2">
      <c r="A1758" s="351" t="s">
        <v>2835</v>
      </c>
      <c r="B1758" s="351">
        <v>1</v>
      </c>
      <c r="C1758" s="266">
        <v>3.0969340353050479E-2</v>
      </c>
      <c r="D1758" s="374">
        <v>0.214</v>
      </c>
      <c r="E1758" s="374">
        <v>0</v>
      </c>
      <c r="F1758" s="374">
        <v>0</v>
      </c>
    </row>
    <row r="1759" spans="1:6" x14ac:dyDescent="0.2">
      <c r="A1759" s="351" t="s">
        <v>2768</v>
      </c>
      <c r="B1759" s="351">
        <v>1</v>
      </c>
      <c r="C1759" s="266">
        <v>3.0969340353050479E-2</v>
      </c>
      <c r="D1759" s="374">
        <v>1.7338</v>
      </c>
      <c r="E1759" s="374">
        <v>0</v>
      </c>
      <c r="F1759" s="374">
        <v>0</v>
      </c>
    </row>
    <row r="1760" spans="1:6" x14ac:dyDescent="0.2">
      <c r="A1760" s="351" t="s">
        <v>2881</v>
      </c>
      <c r="B1760" s="351">
        <v>1</v>
      </c>
      <c r="C1760" s="266">
        <v>3.0969340353050479E-2</v>
      </c>
      <c r="D1760" s="374">
        <v>0.62619999999999998</v>
      </c>
      <c r="E1760" s="374">
        <v>0</v>
      </c>
      <c r="F1760" s="374">
        <v>0</v>
      </c>
    </row>
    <row r="1761" spans="1:6" x14ac:dyDescent="0.2">
      <c r="A1761" s="351" t="s">
        <v>7992</v>
      </c>
      <c r="B1761" s="351">
        <v>1</v>
      </c>
      <c r="C1761" s="266">
        <v>3.0969340353050479E-2</v>
      </c>
      <c r="D1761" s="374">
        <v>0.46829999999999999</v>
      </c>
      <c r="E1761" s="374">
        <v>0</v>
      </c>
      <c r="F1761" s="374">
        <v>0</v>
      </c>
    </row>
    <row r="1762" spans="1:6" x14ac:dyDescent="0.2">
      <c r="A1762" s="351" t="s">
        <v>4164</v>
      </c>
      <c r="B1762" s="351">
        <v>1</v>
      </c>
      <c r="C1762" s="266">
        <v>3.0969340353050479E-2</v>
      </c>
      <c r="D1762" s="374">
        <v>0.92390000000000005</v>
      </c>
      <c r="E1762" s="374">
        <v>0</v>
      </c>
      <c r="F1762" s="374">
        <v>0</v>
      </c>
    </row>
    <row r="1763" spans="1:6" x14ac:dyDescent="0.2">
      <c r="A1763" s="351" t="s">
        <v>2915</v>
      </c>
      <c r="B1763" s="351">
        <v>1</v>
      </c>
      <c r="C1763" s="266">
        <v>3.0969340353050479E-2</v>
      </c>
      <c r="D1763" s="374">
        <v>1.3284</v>
      </c>
      <c r="E1763" s="374">
        <v>0</v>
      </c>
      <c r="F1763" s="374">
        <v>0</v>
      </c>
    </row>
    <row r="1764" spans="1:6" x14ac:dyDescent="0.2">
      <c r="A1764" s="351" t="s">
        <v>2718</v>
      </c>
      <c r="B1764" s="351">
        <v>1</v>
      </c>
      <c r="C1764" s="266">
        <v>3.0969340353050479E-2</v>
      </c>
      <c r="D1764" s="374">
        <v>0.2419</v>
      </c>
      <c r="E1764" s="374">
        <v>0</v>
      </c>
      <c r="F1764" s="374">
        <v>0</v>
      </c>
    </row>
    <row r="1765" spans="1:6" x14ac:dyDescent="0.2">
      <c r="A1765" s="351" t="s">
        <v>8034</v>
      </c>
      <c r="B1765" s="351">
        <v>1</v>
      </c>
      <c r="C1765" s="266">
        <v>3.0969340353050479E-2</v>
      </c>
      <c r="D1765" s="374">
        <v>0.63160000000000005</v>
      </c>
      <c r="E1765" s="374">
        <v>0</v>
      </c>
      <c r="F1765" s="374">
        <v>0</v>
      </c>
    </row>
    <row r="1766" spans="1:6" x14ac:dyDescent="0.2">
      <c r="A1766" s="351" t="s">
        <v>3033</v>
      </c>
      <c r="B1766" s="351">
        <v>1</v>
      </c>
      <c r="C1766" s="266">
        <v>3.0969340353050479E-2</v>
      </c>
      <c r="D1766" s="374">
        <v>1.5523</v>
      </c>
      <c r="E1766" s="374">
        <v>0</v>
      </c>
      <c r="F1766" s="374">
        <v>0</v>
      </c>
    </row>
    <row r="1767" spans="1:6" x14ac:dyDescent="0.2">
      <c r="A1767" s="351" t="s">
        <v>3176</v>
      </c>
      <c r="B1767" s="351">
        <v>1</v>
      </c>
      <c r="C1767" s="266">
        <v>3.0969340353050479E-2</v>
      </c>
      <c r="D1767" s="374">
        <v>0.90190000000000003</v>
      </c>
      <c r="E1767" s="374">
        <v>0</v>
      </c>
      <c r="F1767" s="374">
        <v>0</v>
      </c>
    </row>
    <row r="1768" spans="1:6" x14ac:dyDescent="0.2">
      <c r="A1768" s="351" t="s">
        <v>3078</v>
      </c>
      <c r="B1768" s="351">
        <v>1</v>
      </c>
      <c r="C1768" s="266">
        <v>3.0969340353050479E-2</v>
      </c>
      <c r="D1768" s="374">
        <v>7.0528000000000004</v>
      </c>
      <c r="E1768" s="374">
        <v>0</v>
      </c>
      <c r="F1768" s="374">
        <v>100</v>
      </c>
    </row>
    <row r="1769" spans="1:6" x14ac:dyDescent="0.2">
      <c r="A1769" s="351" t="s">
        <v>8008</v>
      </c>
      <c r="B1769" s="351">
        <v>1</v>
      </c>
      <c r="C1769" s="266">
        <v>3.0969340353050479E-2</v>
      </c>
      <c r="D1769" s="374">
        <v>5.7542999999999997</v>
      </c>
      <c r="E1769" s="374">
        <v>0</v>
      </c>
      <c r="F1769" s="374">
        <v>100</v>
      </c>
    </row>
    <row r="1770" spans="1:6" x14ac:dyDescent="0.2">
      <c r="A1770" s="351" t="s">
        <v>14547</v>
      </c>
      <c r="B1770" s="351">
        <v>1</v>
      </c>
      <c r="C1770" s="266">
        <v>3.0969340353050479E-2</v>
      </c>
      <c r="D1770" s="374">
        <v>1.4315</v>
      </c>
      <c r="E1770" s="374">
        <v>0</v>
      </c>
      <c r="F1770" s="374">
        <v>0</v>
      </c>
    </row>
    <row r="1771" spans="1:6" x14ac:dyDescent="0.2">
      <c r="A1771" s="351" t="s">
        <v>8212</v>
      </c>
      <c r="B1771" s="351">
        <v>1</v>
      </c>
      <c r="C1771" s="266">
        <v>3.0969340353050479E-2</v>
      </c>
      <c r="D1771" s="374">
        <v>0.49809999999999999</v>
      </c>
      <c r="E1771" s="374">
        <v>0</v>
      </c>
      <c r="F1771" s="374">
        <v>0</v>
      </c>
    </row>
    <row r="1772" spans="1:6" x14ac:dyDescent="0.2">
      <c r="A1772" s="351" t="s">
        <v>3385</v>
      </c>
      <c r="B1772" s="351">
        <v>1</v>
      </c>
      <c r="C1772" s="266">
        <v>3.0969340353050479E-2</v>
      </c>
      <c r="D1772" s="374">
        <v>4.0166000000000004</v>
      </c>
      <c r="E1772" s="374">
        <v>0</v>
      </c>
      <c r="F1772" s="374">
        <v>100</v>
      </c>
    </row>
    <row r="1773" spans="1:6" x14ac:dyDescent="0.2">
      <c r="A1773" s="351" t="s">
        <v>3900</v>
      </c>
      <c r="B1773" s="351">
        <v>1</v>
      </c>
      <c r="C1773" s="266">
        <v>3.0969340353050479E-2</v>
      </c>
      <c r="D1773" s="374">
        <v>1.9545999999999999</v>
      </c>
      <c r="E1773" s="374">
        <v>0</v>
      </c>
      <c r="F1773" s="374">
        <v>0</v>
      </c>
    </row>
    <row r="1774" spans="1:6" x14ac:dyDescent="0.2">
      <c r="A1774" s="351" t="s">
        <v>3328</v>
      </c>
      <c r="B1774" s="351">
        <v>1</v>
      </c>
      <c r="C1774" s="266">
        <v>3.0969340353050479E-2</v>
      </c>
      <c r="D1774" s="374">
        <v>0.41849999999999998</v>
      </c>
      <c r="E1774" s="374">
        <v>0</v>
      </c>
      <c r="F1774" s="374">
        <v>0</v>
      </c>
    </row>
    <row r="1775" spans="1:6" x14ac:dyDescent="0.2">
      <c r="A1775" s="351" t="s">
        <v>3329</v>
      </c>
      <c r="B1775" s="351">
        <v>1</v>
      </c>
      <c r="C1775" s="266">
        <v>3.0969340353050479E-2</v>
      </c>
      <c r="D1775" s="374">
        <v>1.9551000000000001</v>
      </c>
      <c r="E1775" s="374">
        <v>0</v>
      </c>
      <c r="F1775" s="374">
        <v>0</v>
      </c>
    </row>
    <row r="1776" spans="1:6" x14ac:dyDescent="0.2">
      <c r="A1776" s="351" t="s">
        <v>3429</v>
      </c>
      <c r="B1776" s="351">
        <v>1</v>
      </c>
      <c r="C1776" s="266">
        <v>3.0969340353050479E-2</v>
      </c>
      <c r="D1776" s="374">
        <v>0</v>
      </c>
      <c r="E1776" s="374">
        <v>0</v>
      </c>
      <c r="F1776" s="374">
        <v>0</v>
      </c>
    </row>
    <row r="1777" spans="1:6" x14ac:dyDescent="0.2">
      <c r="A1777" s="351" t="s">
        <v>7668</v>
      </c>
      <c r="B1777" s="351">
        <v>1</v>
      </c>
      <c r="C1777" s="266">
        <v>3.0969340353050479E-2</v>
      </c>
      <c r="D1777" s="374">
        <v>0</v>
      </c>
      <c r="E1777" s="374">
        <v>0</v>
      </c>
      <c r="F1777" s="374">
        <v>0</v>
      </c>
    </row>
    <row r="1778" spans="1:6" x14ac:dyDescent="0.2">
      <c r="A1778" s="351" t="s">
        <v>3668</v>
      </c>
      <c r="B1778" s="351">
        <v>1</v>
      </c>
      <c r="C1778" s="266">
        <v>3.0969340353050479E-2</v>
      </c>
      <c r="D1778" s="374">
        <v>0.214</v>
      </c>
      <c r="E1778" s="374">
        <v>0</v>
      </c>
      <c r="F1778" s="374">
        <v>0</v>
      </c>
    </row>
    <row r="1779" spans="1:6" x14ac:dyDescent="0.2">
      <c r="A1779" s="351" t="s">
        <v>9448</v>
      </c>
      <c r="B1779" s="351">
        <v>1</v>
      </c>
      <c r="C1779" s="266">
        <v>3.0969340353050479E-2</v>
      </c>
      <c r="D1779" s="374">
        <v>0.49809999999999999</v>
      </c>
      <c r="E1779" s="374">
        <v>0</v>
      </c>
      <c r="F1779" s="374">
        <v>0</v>
      </c>
    </row>
    <row r="1780" spans="1:6" x14ac:dyDescent="0.2">
      <c r="A1780" s="351" t="s">
        <v>3330</v>
      </c>
      <c r="B1780" s="351">
        <v>1</v>
      </c>
      <c r="C1780" s="266">
        <v>3.0969340353050479E-2</v>
      </c>
      <c r="D1780" s="374">
        <v>1.9551000000000001</v>
      </c>
      <c r="E1780" s="374">
        <v>0</v>
      </c>
      <c r="F1780" s="374">
        <v>0</v>
      </c>
    </row>
    <row r="1781" spans="1:6" x14ac:dyDescent="0.2">
      <c r="A1781" s="351" t="s">
        <v>3331</v>
      </c>
      <c r="B1781" s="351">
        <v>1</v>
      </c>
      <c r="C1781" s="266">
        <v>3.0969340353050479E-2</v>
      </c>
      <c r="D1781" s="374">
        <v>0.1091</v>
      </c>
      <c r="E1781" s="374">
        <v>0</v>
      </c>
      <c r="F1781" s="374">
        <v>0</v>
      </c>
    </row>
    <row r="1782" spans="1:6" x14ac:dyDescent="0.2">
      <c r="A1782" s="351" t="s">
        <v>3495</v>
      </c>
      <c r="B1782" s="351">
        <v>1</v>
      </c>
      <c r="C1782" s="266">
        <v>3.0969340353050479E-2</v>
      </c>
      <c r="D1782" s="374">
        <v>0.214</v>
      </c>
      <c r="E1782" s="374">
        <v>0</v>
      </c>
      <c r="F1782" s="374">
        <v>0</v>
      </c>
    </row>
    <row r="1783" spans="1:6" x14ac:dyDescent="0.2">
      <c r="A1783" s="351" t="s">
        <v>3333</v>
      </c>
      <c r="B1783" s="351">
        <v>1</v>
      </c>
      <c r="C1783" s="266">
        <v>3.0969340353050479E-2</v>
      </c>
      <c r="D1783" s="374">
        <v>1.9551000000000001</v>
      </c>
      <c r="E1783" s="374">
        <v>0</v>
      </c>
      <c r="F1783" s="374">
        <v>0</v>
      </c>
    </row>
    <row r="1784" spans="1:6" x14ac:dyDescent="0.2">
      <c r="A1784" s="351" t="s">
        <v>8201</v>
      </c>
      <c r="B1784" s="351">
        <v>1</v>
      </c>
      <c r="C1784" s="266">
        <v>3.0969340353050479E-2</v>
      </c>
      <c r="D1784" s="374">
        <v>2.0926999999999998</v>
      </c>
      <c r="E1784" s="374">
        <v>0</v>
      </c>
      <c r="F1784" s="374">
        <v>0</v>
      </c>
    </row>
    <row r="1785" spans="1:6" x14ac:dyDescent="0.2">
      <c r="A1785" s="351" t="s">
        <v>5152</v>
      </c>
      <c r="B1785" s="351">
        <v>1</v>
      </c>
      <c r="C1785" s="266">
        <v>3.0969340353050479E-2</v>
      </c>
      <c r="D1785" s="374">
        <v>0</v>
      </c>
      <c r="E1785" s="374">
        <v>0</v>
      </c>
      <c r="F1785" s="374">
        <v>0</v>
      </c>
    </row>
    <row r="1786" spans="1:6" x14ac:dyDescent="0.2">
      <c r="A1786" s="351" t="s">
        <v>4306</v>
      </c>
      <c r="B1786" s="351">
        <v>1</v>
      </c>
      <c r="C1786" s="266">
        <v>3.0969340353050479E-2</v>
      </c>
      <c r="D1786" s="374">
        <v>0.214</v>
      </c>
      <c r="E1786" s="374">
        <v>0</v>
      </c>
      <c r="F1786" s="374">
        <v>0</v>
      </c>
    </row>
    <row r="1787" spans="1:6" x14ac:dyDescent="0.2">
      <c r="A1787" s="351" t="s">
        <v>3277</v>
      </c>
      <c r="B1787" s="351">
        <v>1</v>
      </c>
      <c r="C1787" s="266">
        <v>3.0969340353050479E-2</v>
      </c>
      <c r="D1787" s="374">
        <v>5.3193999999999999</v>
      </c>
      <c r="E1787" s="374">
        <v>0</v>
      </c>
      <c r="F1787" s="374">
        <v>100</v>
      </c>
    </row>
    <row r="1788" spans="1:6" x14ac:dyDescent="0.2">
      <c r="A1788" s="351" t="s">
        <v>4076</v>
      </c>
      <c r="B1788" s="351">
        <v>1</v>
      </c>
      <c r="C1788" s="266">
        <v>3.0969340353050479E-2</v>
      </c>
      <c r="D1788" s="374">
        <v>5.5632999999999999</v>
      </c>
      <c r="E1788" s="374">
        <v>0</v>
      </c>
      <c r="F1788" s="374">
        <v>100</v>
      </c>
    </row>
    <row r="1789" spans="1:6" x14ac:dyDescent="0.2">
      <c r="A1789" s="351" t="s">
        <v>3554</v>
      </c>
      <c r="B1789" s="351">
        <v>1</v>
      </c>
      <c r="C1789" s="266">
        <v>3.0969340353050479E-2</v>
      </c>
      <c r="D1789" s="374">
        <v>0.99399999999999999</v>
      </c>
      <c r="E1789" s="374">
        <v>0</v>
      </c>
      <c r="F1789" s="374">
        <v>0</v>
      </c>
    </row>
    <row r="1790" spans="1:6" x14ac:dyDescent="0.2">
      <c r="A1790" s="351" t="s">
        <v>3577</v>
      </c>
      <c r="B1790" s="351">
        <v>1</v>
      </c>
      <c r="C1790" s="266">
        <v>3.0969340353050479E-2</v>
      </c>
      <c r="D1790" s="374">
        <v>0.214</v>
      </c>
      <c r="E1790" s="374">
        <v>0</v>
      </c>
      <c r="F1790" s="374">
        <v>0</v>
      </c>
    </row>
    <row r="1791" spans="1:6" x14ac:dyDescent="0.2">
      <c r="A1791" s="351" t="s">
        <v>3902</v>
      </c>
      <c r="B1791" s="351">
        <v>1</v>
      </c>
      <c r="C1791" s="266">
        <v>3.0969340353050479E-2</v>
      </c>
      <c r="D1791" s="374">
        <v>3.1987000000000001</v>
      </c>
      <c r="E1791" s="374">
        <v>0</v>
      </c>
      <c r="F1791" s="374">
        <v>100</v>
      </c>
    </row>
    <row r="1792" spans="1:6" x14ac:dyDescent="0.2">
      <c r="A1792" s="351" t="s">
        <v>3441</v>
      </c>
      <c r="B1792" s="351">
        <v>1</v>
      </c>
      <c r="C1792" s="266">
        <v>3.0969340353050479E-2</v>
      </c>
      <c r="D1792" s="374">
        <v>0.214</v>
      </c>
      <c r="E1792" s="374">
        <v>0</v>
      </c>
      <c r="F1792" s="374">
        <v>0</v>
      </c>
    </row>
    <row r="1793" spans="1:6" x14ac:dyDescent="0.2">
      <c r="A1793" s="351" t="s">
        <v>3442</v>
      </c>
      <c r="B1793" s="351">
        <v>1</v>
      </c>
      <c r="C1793" s="266">
        <v>3.0969340353050479E-2</v>
      </c>
      <c r="D1793" s="374">
        <v>6.3853</v>
      </c>
      <c r="E1793" s="374">
        <v>0</v>
      </c>
      <c r="F1793" s="374">
        <v>100</v>
      </c>
    </row>
    <row r="1794" spans="1:6" x14ac:dyDescent="0.2">
      <c r="A1794" s="351" t="s">
        <v>3336</v>
      </c>
      <c r="B1794" s="351">
        <v>1</v>
      </c>
      <c r="C1794" s="266">
        <v>3.0969340353050479E-2</v>
      </c>
      <c r="D1794" s="374">
        <v>2.0129999999999999</v>
      </c>
      <c r="E1794" s="374">
        <v>0</v>
      </c>
      <c r="F1794" s="374">
        <v>0</v>
      </c>
    </row>
    <row r="1795" spans="1:6" x14ac:dyDescent="0.2">
      <c r="A1795" s="351" t="s">
        <v>3337</v>
      </c>
      <c r="B1795" s="351">
        <v>1</v>
      </c>
      <c r="C1795" s="266">
        <v>3.0969340353050479E-2</v>
      </c>
      <c r="D1795" s="374">
        <v>1.0204</v>
      </c>
      <c r="E1795" s="374">
        <v>0</v>
      </c>
      <c r="F1795" s="374">
        <v>0</v>
      </c>
    </row>
    <row r="1796" spans="1:6" x14ac:dyDescent="0.2">
      <c r="A1796" s="351" t="s">
        <v>3513</v>
      </c>
      <c r="B1796" s="351">
        <v>1</v>
      </c>
      <c r="C1796" s="266">
        <v>3.0969340353050479E-2</v>
      </c>
      <c r="D1796" s="374">
        <v>6.9630000000000001</v>
      </c>
      <c r="E1796" s="374">
        <v>100</v>
      </c>
      <c r="F1796" s="374">
        <v>100</v>
      </c>
    </row>
    <row r="1797" spans="1:6" x14ac:dyDescent="0.2">
      <c r="A1797" s="351" t="s">
        <v>3338</v>
      </c>
      <c r="B1797" s="351">
        <v>1</v>
      </c>
      <c r="C1797" s="266">
        <v>3.0969340353050479E-2</v>
      </c>
      <c r="D1797" s="374">
        <v>0.63519999999999999</v>
      </c>
      <c r="E1797" s="374">
        <v>0</v>
      </c>
      <c r="F1797" s="374">
        <v>0</v>
      </c>
    </row>
    <row r="1798" spans="1:6" x14ac:dyDescent="0.2">
      <c r="A1798" s="351" t="s">
        <v>4767</v>
      </c>
      <c r="B1798" s="351">
        <v>1</v>
      </c>
      <c r="C1798" s="266">
        <v>3.0969340353050479E-2</v>
      </c>
      <c r="D1798" s="374">
        <v>0.214</v>
      </c>
      <c r="E1798" s="374">
        <v>0</v>
      </c>
      <c r="F1798" s="374">
        <v>0</v>
      </c>
    </row>
    <row r="1799" spans="1:6" x14ac:dyDescent="0.2">
      <c r="A1799" s="351" t="s">
        <v>5616</v>
      </c>
      <c r="B1799" s="351">
        <v>1</v>
      </c>
      <c r="C1799" s="266">
        <v>3.0969340353050479E-2</v>
      </c>
      <c r="D1799" s="374">
        <v>17.462700000000002</v>
      </c>
      <c r="E1799" s="374">
        <v>100</v>
      </c>
      <c r="F1799" s="374">
        <v>100</v>
      </c>
    </row>
    <row r="1800" spans="1:6" x14ac:dyDescent="0.2">
      <c r="A1800" s="351" t="s">
        <v>5663</v>
      </c>
      <c r="B1800" s="351">
        <v>1</v>
      </c>
      <c r="C1800" s="266">
        <v>3.0969340353050479E-2</v>
      </c>
      <c r="D1800" s="374">
        <v>0.214</v>
      </c>
      <c r="E1800" s="374">
        <v>0</v>
      </c>
      <c r="F1800" s="374">
        <v>0</v>
      </c>
    </row>
    <row r="1801" spans="1:6" x14ac:dyDescent="0.2">
      <c r="A1801" s="351" t="s">
        <v>5099</v>
      </c>
      <c r="B1801" s="351">
        <v>1</v>
      </c>
      <c r="C1801" s="266">
        <v>3.0969340353050479E-2</v>
      </c>
      <c r="D1801" s="374">
        <v>0.214</v>
      </c>
      <c r="E1801" s="374">
        <v>0</v>
      </c>
      <c r="F1801" s="374">
        <v>0</v>
      </c>
    </row>
    <row r="1802" spans="1:6" x14ac:dyDescent="0.2">
      <c r="A1802" s="351" t="s">
        <v>8190</v>
      </c>
      <c r="B1802" s="351">
        <v>1</v>
      </c>
      <c r="C1802" s="266">
        <v>3.0969340353050479E-2</v>
      </c>
      <c r="D1802" s="374">
        <v>0.9365</v>
      </c>
      <c r="E1802" s="374">
        <v>0</v>
      </c>
      <c r="F1802" s="374">
        <v>0</v>
      </c>
    </row>
    <row r="1803" spans="1:6" x14ac:dyDescent="0.2">
      <c r="A1803" s="351" t="s">
        <v>3339</v>
      </c>
      <c r="B1803" s="351">
        <v>1</v>
      </c>
      <c r="C1803" s="266">
        <v>3.0969340353050479E-2</v>
      </c>
      <c r="D1803" s="374">
        <v>1.9551000000000001</v>
      </c>
      <c r="E1803" s="374">
        <v>0</v>
      </c>
      <c r="F1803" s="374">
        <v>0</v>
      </c>
    </row>
    <row r="1804" spans="1:6" x14ac:dyDescent="0.2">
      <c r="A1804" s="351" t="s">
        <v>5745</v>
      </c>
      <c r="B1804" s="351">
        <v>1</v>
      </c>
      <c r="C1804" s="266">
        <v>3.0969340353050479E-2</v>
      </c>
      <c r="D1804" s="374">
        <v>0.92320000000000002</v>
      </c>
      <c r="E1804" s="374">
        <v>0</v>
      </c>
      <c r="F1804" s="374">
        <v>0</v>
      </c>
    </row>
    <row r="1805" spans="1:6" x14ac:dyDescent="0.2">
      <c r="A1805" s="351" t="s">
        <v>3343</v>
      </c>
      <c r="B1805" s="351">
        <v>1</v>
      </c>
      <c r="C1805" s="266">
        <v>3.0969340353050479E-2</v>
      </c>
      <c r="D1805" s="374">
        <v>9.4E-2</v>
      </c>
      <c r="E1805" s="374">
        <v>0</v>
      </c>
      <c r="F1805" s="374">
        <v>0</v>
      </c>
    </row>
    <row r="1806" spans="1:6" x14ac:dyDescent="0.2">
      <c r="A1806" s="351" t="s">
        <v>3461</v>
      </c>
      <c r="B1806" s="351">
        <v>1</v>
      </c>
      <c r="C1806" s="266">
        <v>3.0969340353050479E-2</v>
      </c>
      <c r="D1806" s="374">
        <v>4.0166000000000004</v>
      </c>
      <c r="E1806" s="374">
        <v>0</v>
      </c>
      <c r="F1806" s="374">
        <v>100</v>
      </c>
    </row>
    <row r="1807" spans="1:6" x14ac:dyDescent="0.2">
      <c r="A1807" s="351" t="s">
        <v>3452</v>
      </c>
      <c r="B1807" s="351">
        <v>1</v>
      </c>
      <c r="C1807" s="266">
        <v>3.0969340353050479E-2</v>
      </c>
      <c r="D1807" s="374">
        <v>0.26100000000000001</v>
      </c>
      <c r="E1807" s="374">
        <v>0</v>
      </c>
      <c r="F1807" s="374">
        <v>0</v>
      </c>
    </row>
    <row r="1808" spans="1:6" x14ac:dyDescent="0.2">
      <c r="A1808" s="351" t="s">
        <v>3292</v>
      </c>
      <c r="B1808" s="351">
        <v>1</v>
      </c>
      <c r="C1808" s="266">
        <v>3.0969340353050479E-2</v>
      </c>
      <c r="D1808" s="374">
        <v>7.8100000000000003E-2</v>
      </c>
      <c r="E1808" s="374">
        <v>0</v>
      </c>
      <c r="F1808" s="374">
        <v>0</v>
      </c>
    </row>
    <row r="1809" spans="1:6" x14ac:dyDescent="0.2">
      <c r="A1809" s="351" t="s">
        <v>3455</v>
      </c>
      <c r="B1809" s="351">
        <v>1</v>
      </c>
      <c r="C1809" s="266">
        <v>3.0969340353050479E-2</v>
      </c>
      <c r="D1809" s="374">
        <v>4.0166000000000004</v>
      </c>
      <c r="E1809" s="374">
        <v>0</v>
      </c>
      <c r="F1809" s="374">
        <v>100</v>
      </c>
    </row>
    <row r="1810" spans="1:6" x14ac:dyDescent="0.2">
      <c r="A1810" s="351" t="s">
        <v>8009</v>
      </c>
      <c r="B1810" s="351">
        <v>1</v>
      </c>
      <c r="C1810" s="266">
        <v>3.0969340353050479E-2</v>
      </c>
      <c r="D1810" s="374">
        <v>4.6561000000000003</v>
      </c>
      <c r="E1810" s="374">
        <v>0</v>
      </c>
      <c r="F1810" s="374">
        <v>100</v>
      </c>
    </row>
    <row r="1811" spans="1:6" x14ac:dyDescent="0.2">
      <c r="A1811" s="351" t="s">
        <v>14548</v>
      </c>
      <c r="B1811" s="351">
        <v>1</v>
      </c>
      <c r="C1811" s="266">
        <v>3.0969340353050479E-2</v>
      </c>
      <c r="D1811" s="374">
        <v>1.4315</v>
      </c>
      <c r="E1811" s="374">
        <v>0</v>
      </c>
      <c r="F1811" s="374">
        <v>0</v>
      </c>
    </row>
    <row r="1812" spans="1:6" x14ac:dyDescent="0.2">
      <c r="A1812" s="351" t="s">
        <v>3345</v>
      </c>
      <c r="B1812" s="351">
        <v>1</v>
      </c>
      <c r="C1812" s="266">
        <v>3.0969340353050479E-2</v>
      </c>
      <c r="D1812" s="374">
        <v>0.214</v>
      </c>
      <c r="E1812" s="374">
        <v>0</v>
      </c>
      <c r="F1812" s="374">
        <v>0</v>
      </c>
    </row>
    <row r="1813" spans="1:6" x14ac:dyDescent="0.2">
      <c r="A1813" s="351" t="s">
        <v>3503</v>
      </c>
      <c r="B1813" s="351">
        <v>1</v>
      </c>
      <c r="C1813" s="266">
        <v>3.0969340353050479E-2</v>
      </c>
      <c r="D1813" s="374">
        <v>0.214</v>
      </c>
      <c r="E1813" s="374">
        <v>0</v>
      </c>
      <c r="F1813" s="374">
        <v>0</v>
      </c>
    </row>
    <row r="1814" spans="1:6" x14ac:dyDescent="0.2">
      <c r="A1814" s="351" t="s">
        <v>3346</v>
      </c>
      <c r="B1814" s="351">
        <v>1</v>
      </c>
      <c r="C1814" s="266">
        <v>3.0969340353050479E-2</v>
      </c>
      <c r="D1814" s="374">
        <v>0.54179999999999995</v>
      </c>
      <c r="E1814" s="374">
        <v>0</v>
      </c>
      <c r="F1814" s="374">
        <v>0</v>
      </c>
    </row>
    <row r="1815" spans="1:6" x14ac:dyDescent="0.2">
      <c r="A1815" s="351" t="s">
        <v>8027</v>
      </c>
      <c r="B1815" s="351">
        <v>1</v>
      </c>
      <c r="C1815" s="266">
        <v>3.0969340353050479E-2</v>
      </c>
      <c r="D1815" s="374">
        <v>2.5169999999999999</v>
      </c>
      <c r="E1815" s="374">
        <v>0</v>
      </c>
      <c r="F1815" s="374">
        <v>100</v>
      </c>
    </row>
    <row r="1816" spans="1:6" x14ac:dyDescent="0.2">
      <c r="A1816" s="351" t="s">
        <v>3754</v>
      </c>
      <c r="B1816" s="351">
        <v>1</v>
      </c>
      <c r="C1816" s="266">
        <v>3.0969340353050479E-2</v>
      </c>
      <c r="D1816" s="374">
        <v>0.2341</v>
      </c>
      <c r="E1816" s="374">
        <v>0</v>
      </c>
      <c r="F1816" s="374">
        <v>0</v>
      </c>
    </row>
    <row r="1817" spans="1:6" x14ac:dyDescent="0.2">
      <c r="A1817" s="351" t="s">
        <v>4224</v>
      </c>
      <c r="B1817" s="351">
        <v>1</v>
      </c>
      <c r="C1817" s="266">
        <v>3.0969340353050479E-2</v>
      </c>
      <c r="D1817" s="374">
        <v>0.214</v>
      </c>
      <c r="E1817" s="374">
        <v>0</v>
      </c>
      <c r="F1817" s="374">
        <v>0</v>
      </c>
    </row>
    <row r="1818" spans="1:6" x14ac:dyDescent="0.2">
      <c r="A1818" s="351" t="s">
        <v>6918</v>
      </c>
      <c r="B1818" s="351">
        <v>1</v>
      </c>
      <c r="C1818" s="266">
        <v>3.0969340353050479E-2</v>
      </c>
      <c r="D1818" s="374">
        <v>0.8256</v>
      </c>
      <c r="E1818" s="374">
        <v>0</v>
      </c>
      <c r="F1818" s="374">
        <v>0</v>
      </c>
    </row>
    <row r="1819" spans="1:6" x14ac:dyDescent="0.2">
      <c r="A1819" s="351" t="s">
        <v>8736</v>
      </c>
      <c r="B1819" s="351">
        <v>1</v>
      </c>
      <c r="C1819" s="266">
        <v>3.0969340353050479E-2</v>
      </c>
      <c r="D1819" s="374">
        <v>17.468299999999999</v>
      </c>
      <c r="E1819" s="374">
        <v>100</v>
      </c>
      <c r="F1819" s="374">
        <v>100</v>
      </c>
    </row>
    <row r="1820" spans="1:6" x14ac:dyDescent="0.2">
      <c r="A1820" s="351" t="s">
        <v>4818</v>
      </c>
      <c r="B1820" s="351">
        <v>1</v>
      </c>
      <c r="C1820" s="266">
        <v>3.0969340353050479E-2</v>
      </c>
      <c r="D1820" s="374">
        <v>18.6081</v>
      </c>
      <c r="E1820" s="374">
        <v>100</v>
      </c>
      <c r="F1820" s="374">
        <v>100</v>
      </c>
    </row>
    <row r="1821" spans="1:6" x14ac:dyDescent="0.2">
      <c r="A1821" s="351" t="s">
        <v>5671</v>
      </c>
      <c r="B1821" s="351">
        <v>1</v>
      </c>
      <c r="C1821" s="266">
        <v>3.0969340353050479E-2</v>
      </c>
      <c r="D1821" s="374">
        <v>0.214</v>
      </c>
      <c r="E1821" s="374">
        <v>0</v>
      </c>
      <c r="F1821" s="374">
        <v>0</v>
      </c>
    </row>
    <row r="1822" spans="1:6" x14ac:dyDescent="0.2">
      <c r="A1822" s="351" t="s">
        <v>7051</v>
      </c>
      <c r="B1822" s="351">
        <v>1</v>
      </c>
      <c r="C1822" s="266">
        <v>3.0969340353050479E-2</v>
      </c>
      <c r="D1822" s="374">
        <v>1.9551000000000001</v>
      </c>
      <c r="E1822" s="374">
        <v>0</v>
      </c>
      <c r="F1822" s="374">
        <v>0</v>
      </c>
    </row>
    <row r="1823" spans="1:6" x14ac:dyDescent="0.2">
      <c r="A1823" s="351" t="s">
        <v>4622</v>
      </c>
      <c r="B1823" s="351">
        <v>1</v>
      </c>
      <c r="C1823" s="266">
        <v>3.0969340353050479E-2</v>
      </c>
      <c r="D1823" s="374">
        <v>1.1387</v>
      </c>
      <c r="E1823" s="374">
        <v>0</v>
      </c>
      <c r="F1823" s="374">
        <v>0</v>
      </c>
    </row>
    <row r="1824" spans="1:6" x14ac:dyDescent="0.2">
      <c r="A1824" s="351" t="s">
        <v>4366</v>
      </c>
      <c r="B1824" s="351">
        <v>1</v>
      </c>
      <c r="C1824" s="266">
        <v>3.0969340353050479E-2</v>
      </c>
      <c r="D1824" s="374">
        <v>4.0166000000000004</v>
      </c>
      <c r="E1824" s="374">
        <v>0</v>
      </c>
      <c r="F1824" s="374">
        <v>100</v>
      </c>
    </row>
    <row r="1825" spans="1:6" x14ac:dyDescent="0.2">
      <c r="A1825" s="351" t="s">
        <v>4422</v>
      </c>
      <c r="B1825" s="351">
        <v>1</v>
      </c>
      <c r="C1825" s="266">
        <v>3.0969340353050479E-2</v>
      </c>
      <c r="D1825" s="374">
        <v>0.214</v>
      </c>
      <c r="E1825" s="374">
        <v>0</v>
      </c>
      <c r="F1825" s="374">
        <v>0</v>
      </c>
    </row>
    <row r="1826" spans="1:6" x14ac:dyDescent="0.2">
      <c r="A1826" s="351" t="s">
        <v>4088</v>
      </c>
      <c r="B1826" s="351">
        <v>1</v>
      </c>
      <c r="C1826" s="266">
        <v>3.0969340353050479E-2</v>
      </c>
      <c r="D1826" s="374">
        <v>2.7077</v>
      </c>
      <c r="E1826" s="374">
        <v>0</v>
      </c>
      <c r="F1826" s="374">
        <v>0</v>
      </c>
    </row>
    <row r="1827" spans="1:6" x14ac:dyDescent="0.2">
      <c r="A1827" s="351" t="s">
        <v>6091</v>
      </c>
      <c r="B1827" s="351">
        <v>1</v>
      </c>
      <c r="C1827" s="266">
        <v>3.0969340353050479E-2</v>
      </c>
      <c r="D1827" s="374">
        <v>4.0166000000000004</v>
      </c>
      <c r="E1827" s="374">
        <v>0</v>
      </c>
      <c r="F1827" s="374">
        <v>100</v>
      </c>
    </row>
    <row r="1828" spans="1:6" x14ac:dyDescent="0.2">
      <c r="A1828" s="351" t="s">
        <v>4192</v>
      </c>
      <c r="B1828" s="351">
        <v>1</v>
      </c>
      <c r="C1828" s="266">
        <v>3.0969340353050479E-2</v>
      </c>
      <c r="D1828" s="374">
        <v>4.0166000000000004</v>
      </c>
      <c r="E1828" s="374">
        <v>0</v>
      </c>
      <c r="F1828" s="374">
        <v>100</v>
      </c>
    </row>
    <row r="1829" spans="1:6" x14ac:dyDescent="0.2">
      <c r="A1829" s="351" t="s">
        <v>4091</v>
      </c>
      <c r="B1829" s="351">
        <v>1</v>
      </c>
      <c r="C1829" s="266">
        <v>3.0969340353050479E-2</v>
      </c>
      <c r="D1829" s="374">
        <v>7.5800000000000006E-2</v>
      </c>
      <c r="E1829" s="374">
        <v>0</v>
      </c>
      <c r="F1829" s="374">
        <v>0</v>
      </c>
    </row>
    <row r="1830" spans="1:6" x14ac:dyDescent="0.2">
      <c r="A1830" s="351" t="s">
        <v>4042</v>
      </c>
      <c r="B1830" s="351">
        <v>1</v>
      </c>
      <c r="C1830" s="266">
        <v>3.0969340353050479E-2</v>
      </c>
      <c r="D1830" s="374">
        <v>0.214</v>
      </c>
      <c r="E1830" s="374">
        <v>0</v>
      </c>
      <c r="F1830" s="374">
        <v>0</v>
      </c>
    </row>
    <row r="1831" spans="1:6" x14ac:dyDescent="0.2">
      <c r="A1831" s="351" t="s">
        <v>7283</v>
      </c>
      <c r="B1831" s="351">
        <v>1</v>
      </c>
      <c r="C1831" s="266">
        <v>3.0969340353050479E-2</v>
      </c>
      <c r="D1831" s="374">
        <v>0.214</v>
      </c>
      <c r="E1831" s="374">
        <v>0</v>
      </c>
      <c r="F1831" s="374">
        <v>0</v>
      </c>
    </row>
    <row r="1832" spans="1:6" x14ac:dyDescent="0.2">
      <c r="A1832" s="351" t="s">
        <v>4094</v>
      </c>
      <c r="B1832" s="351">
        <v>1</v>
      </c>
      <c r="C1832" s="266">
        <v>3.0969340353050479E-2</v>
      </c>
      <c r="D1832" s="374">
        <v>1.9551000000000001</v>
      </c>
      <c r="E1832" s="374">
        <v>0</v>
      </c>
      <c r="F1832" s="374">
        <v>0</v>
      </c>
    </row>
    <row r="1833" spans="1:6" x14ac:dyDescent="0.2">
      <c r="A1833" s="351" t="s">
        <v>4016</v>
      </c>
      <c r="B1833" s="351">
        <v>1</v>
      </c>
      <c r="C1833" s="266">
        <v>3.0969340353050479E-2</v>
      </c>
      <c r="D1833" s="374">
        <v>5.1315999999999997</v>
      </c>
      <c r="E1833" s="374">
        <v>0</v>
      </c>
      <c r="F1833" s="374">
        <v>100</v>
      </c>
    </row>
    <row r="1834" spans="1:6" x14ac:dyDescent="0.2">
      <c r="A1834" s="351" t="s">
        <v>4096</v>
      </c>
      <c r="B1834" s="351">
        <v>1</v>
      </c>
      <c r="C1834" s="266">
        <v>3.0969340353050479E-2</v>
      </c>
      <c r="D1834" s="374">
        <v>0.214</v>
      </c>
      <c r="E1834" s="374">
        <v>0</v>
      </c>
      <c r="F1834" s="374">
        <v>0</v>
      </c>
    </row>
    <row r="1835" spans="1:6" x14ac:dyDescent="0.2">
      <c r="A1835" s="351" t="s">
        <v>6106</v>
      </c>
      <c r="B1835" s="351">
        <v>1</v>
      </c>
      <c r="C1835" s="266">
        <v>3.0969340353050479E-2</v>
      </c>
      <c r="D1835" s="374">
        <v>5.7098000000000004</v>
      </c>
      <c r="E1835" s="374">
        <v>0</v>
      </c>
      <c r="F1835" s="374">
        <v>100</v>
      </c>
    </row>
    <row r="1836" spans="1:6" x14ac:dyDescent="0.2">
      <c r="A1836" s="351" t="s">
        <v>4017</v>
      </c>
      <c r="B1836" s="351">
        <v>1</v>
      </c>
      <c r="C1836" s="266">
        <v>3.0969340353050479E-2</v>
      </c>
      <c r="D1836" s="374">
        <v>4.0166000000000004</v>
      </c>
      <c r="E1836" s="374">
        <v>0</v>
      </c>
      <c r="F1836" s="374">
        <v>100</v>
      </c>
    </row>
    <row r="1837" spans="1:6" x14ac:dyDescent="0.2">
      <c r="A1837" s="351" t="s">
        <v>4099</v>
      </c>
      <c r="B1837" s="351">
        <v>1</v>
      </c>
      <c r="C1837" s="266">
        <v>3.0969340353050479E-2</v>
      </c>
      <c r="D1837" s="374">
        <v>20.709900000000001</v>
      </c>
      <c r="E1837" s="374">
        <v>100</v>
      </c>
      <c r="F1837" s="374">
        <v>100</v>
      </c>
    </row>
    <row r="1838" spans="1:6" x14ac:dyDescent="0.2">
      <c r="A1838" s="351" t="s">
        <v>4101</v>
      </c>
      <c r="B1838" s="351">
        <v>1</v>
      </c>
      <c r="C1838" s="266">
        <v>3.0969340353050479E-2</v>
      </c>
      <c r="D1838" s="374">
        <v>4.0166000000000004</v>
      </c>
      <c r="E1838" s="374">
        <v>0</v>
      </c>
      <c r="F1838" s="374">
        <v>100</v>
      </c>
    </row>
    <row r="1839" spans="1:6" x14ac:dyDescent="0.2">
      <c r="A1839" s="351" t="s">
        <v>4168</v>
      </c>
      <c r="B1839" s="351">
        <v>1</v>
      </c>
      <c r="C1839" s="266">
        <v>3.0969340353050479E-2</v>
      </c>
      <c r="D1839" s="374">
        <v>1.1921999999999999</v>
      </c>
      <c r="E1839" s="374">
        <v>0</v>
      </c>
      <c r="F1839" s="374">
        <v>0</v>
      </c>
    </row>
    <row r="1840" spans="1:6" x14ac:dyDescent="0.2">
      <c r="A1840" s="351" t="s">
        <v>4285</v>
      </c>
      <c r="B1840" s="351">
        <v>1</v>
      </c>
      <c r="C1840" s="266">
        <v>3.0969340353050479E-2</v>
      </c>
      <c r="D1840" s="374">
        <v>1.9551000000000001</v>
      </c>
      <c r="E1840" s="374">
        <v>0</v>
      </c>
      <c r="F1840" s="374">
        <v>0</v>
      </c>
    </row>
    <row r="1841" spans="1:6" x14ac:dyDescent="0.2">
      <c r="A1841" s="351" t="s">
        <v>4103</v>
      </c>
      <c r="B1841" s="351">
        <v>1</v>
      </c>
      <c r="C1841" s="266">
        <v>3.0969340353050479E-2</v>
      </c>
      <c r="D1841" s="374">
        <v>0.67789999999999995</v>
      </c>
      <c r="E1841" s="374">
        <v>0</v>
      </c>
      <c r="F1841" s="374">
        <v>0</v>
      </c>
    </row>
    <row r="1842" spans="1:6" x14ac:dyDescent="0.2">
      <c r="A1842" s="351" t="s">
        <v>5780</v>
      </c>
      <c r="B1842" s="351">
        <v>1</v>
      </c>
      <c r="C1842" s="266">
        <v>3.0969340353050479E-2</v>
      </c>
      <c r="D1842" s="374">
        <v>9.7799999999999998E-2</v>
      </c>
      <c r="E1842" s="374">
        <v>0</v>
      </c>
      <c r="F1842" s="374">
        <v>0</v>
      </c>
    </row>
    <row r="1843" spans="1:6" x14ac:dyDescent="0.2">
      <c r="A1843" s="351" t="s">
        <v>4104</v>
      </c>
      <c r="B1843" s="351">
        <v>1</v>
      </c>
      <c r="C1843" s="266">
        <v>3.0969340353050479E-2</v>
      </c>
      <c r="D1843" s="374">
        <v>0.214</v>
      </c>
      <c r="E1843" s="374">
        <v>0</v>
      </c>
      <c r="F1843" s="374">
        <v>0</v>
      </c>
    </row>
    <row r="1844" spans="1:6" x14ac:dyDescent="0.2">
      <c r="A1844" s="351" t="s">
        <v>5100</v>
      </c>
      <c r="B1844" s="351">
        <v>1</v>
      </c>
      <c r="C1844" s="266">
        <v>3.0969340353050479E-2</v>
      </c>
      <c r="D1844" s="374">
        <v>3.5226999999999999</v>
      </c>
      <c r="E1844" s="374">
        <v>0</v>
      </c>
      <c r="F1844" s="374">
        <v>100</v>
      </c>
    </row>
    <row r="1845" spans="1:6" x14ac:dyDescent="0.2">
      <c r="A1845" s="351" t="s">
        <v>4232</v>
      </c>
      <c r="B1845" s="351">
        <v>1</v>
      </c>
      <c r="C1845" s="266">
        <v>3.0969340353050479E-2</v>
      </c>
      <c r="D1845" s="374">
        <v>4.0166000000000004</v>
      </c>
      <c r="E1845" s="374">
        <v>0</v>
      </c>
      <c r="F1845" s="374">
        <v>100</v>
      </c>
    </row>
    <row r="1846" spans="1:6" x14ac:dyDescent="0.2">
      <c r="A1846" s="351" t="s">
        <v>4211</v>
      </c>
      <c r="B1846" s="351">
        <v>1</v>
      </c>
      <c r="C1846" s="266">
        <v>3.0969340353050479E-2</v>
      </c>
      <c r="D1846" s="374">
        <v>4.0166000000000004</v>
      </c>
      <c r="E1846" s="374">
        <v>0</v>
      </c>
      <c r="F1846" s="374">
        <v>100</v>
      </c>
    </row>
    <row r="1847" spans="1:6" x14ac:dyDescent="0.2">
      <c r="A1847" s="351" t="s">
        <v>4363</v>
      </c>
      <c r="B1847" s="351">
        <v>1</v>
      </c>
      <c r="C1847" s="266">
        <v>3.0969340353050479E-2</v>
      </c>
      <c r="D1847" s="374">
        <v>0.214</v>
      </c>
      <c r="E1847" s="374">
        <v>0</v>
      </c>
      <c r="F1847" s="374">
        <v>0</v>
      </c>
    </row>
    <row r="1848" spans="1:6" x14ac:dyDescent="0.2">
      <c r="A1848" s="351" t="s">
        <v>8048</v>
      </c>
      <c r="B1848" s="351">
        <v>1</v>
      </c>
      <c r="C1848" s="266">
        <v>3.0969340353050479E-2</v>
      </c>
      <c r="D1848" s="374">
        <v>0.30449999999999999</v>
      </c>
      <c r="E1848" s="374">
        <v>0</v>
      </c>
      <c r="F1848" s="374">
        <v>0</v>
      </c>
    </row>
    <row r="1849" spans="1:6" x14ac:dyDescent="0.2">
      <c r="A1849" s="351" t="s">
        <v>4683</v>
      </c>
      <c r="B1849" s="351">
        <v>1</v>
      </c>
      <c r="C1849" s="266">
        <v>3.0969340353050479E-2</v>
      </c>
      <c r="D1849" s="374">
        <v>0.91969999999999996</v>
      </c>
      <c r="E1849" s="374">
        <v>0</v>
      </c>
      <c r="F1849" s="374">
        <v>0</v>
      </c>
    </row>
    <row r="1850" spans="1:6" x14ac:dyDescent="0.2">
      <c r="A1850" s="351" t="s">
        <v>4110</v>
      </c>
      <c r="B1850" s="351">
        <v>1</v>
      </c>
      <c r="C1850" s="266">
        <v>3.0969340353050479E-2</v>
      </c>
      <c r="D1850" s="374">
        <v>2.4409999999999998</v>
      </c>
      <c r="E1850" s="374">
        <v>0</v>
      </c>
      <c r="F1850" s="374">
        <v>100</v>
      </c>
    </row>
    <row r="1851" spans="1:6" x14ac:dyDescent="0.2">
      <c r="A1851" s="351" t="s">
        <v>4526</v>
      </c>
      <c r="B1851" s="351">
        <v>1</v>
      </c>
      <c r="C1851" s="266">
        <v>3.0969340353050479E-2</v>
      </c>
      <c r="D1851" s="374">
        <v>0</v>
      </c>
      <c r="E1851" s="374">
        <v>0</v>
      </c>
      <c r="F1851" s="374">
        <v>0</v>
      </c>
    </row>
    <row r="1852" spans="1:6" x14ac:dyDescent="0.2">
      <c r="A1852" s="351" t="s">
        <v>4020</v>
      </c>
      <c r="B1852" s="351">
        <v>1</v>
      </c>
      <c r="C1852" s="266">
        <v>3.0969340353050479E-2</v>
      </c>
      <c r="D1852" s="374">
        <v>11.274100000000001</v>
      </c>
      <c r="E1852" s="374">
        <v>100</v>
      </c>
      <c r="F1852" s="374">
        <v>100</v>
      </c>
    </row>
    <row r="1853" spans="1:6" x14ac:dyDescent="0.2">
      <c r="A1853" s="351" t="s">
        <v>8233</v>
      </c>
      <c r="B1853" s="351">
        <v>1</v>
      </c>
      <c r="C1853" s="266">
        <v>3.0969340353050479E-2</v>
      </c>
      <c r="D1853" s="374">
        <v>0.96130000000000004</v>
      </c>
      <c r="E1853" s="374">
        <v>0</v>
      </c>
      <c r="F1853" s="374">
        <v>0</v>
      </c>
    </row>
    <row r="1854" spans="1:6" x14ac:dyDescent="0.2">
      <c r="A1854" s="351" t="s">
        <v>8361</v>
      </c>
      <c r="B1854" s="351">
        <v>1</v>
      </c>
      <c r="C1854" s="266">
        <v>3.0969340353050479E-2</v>
      </c>
      <c r="D1854" s="374">
        <v>0.71530000000000005</v>
      </c>
      <c r="E1854" s="374">
        <v>0</v>
      </c>
      <c r="F1854" s="374">
        <v>0</v>
      </c>
    </row>
    <row r="1855" spans="1:6" x14ac:dyDescent="0.2">
      <c r="A1855" s="351" t="s">
        <v>5101</v>
      </c>
      <c r="B1855" s="351">
        <v>1</v>
      </c>
      <c r="C1855" s="266">
        <v>3.0969340353050479E-2</v>
      </c>
      <c r="D1855" s="374">
        <v>0.71</v>
      </c>
      <c r="E1855" s="374">
        <v>0</v>
      </c>
      <c r="F1855" s="374">
        <v>0</v>
      </c>
    </row>
    <row r="1856" spans="1:6" x14ac:dyDescent="0.2">
      <c r="A1856" s="351" t="s">
        <v>5065</v>
      </c>
      <c r="B1856" s="351">
        <v>1</v>
      </c>
      <c r="C1856" s="266">
        <v>3.0969340353050479E-2</v>
      </c>
      <c r="D1856" s="374">
        <v>0.214</v>
      </c>
      <c r="E1856" s="374">
        <v>0</v>
      </c>
      <c r="F1856" s="374">
        <v>0</v>
      </c>
    </row>
    <row r="1857" spans="1:6" x14ac:dyDescent="0.2">
      <c r="A1857" s="351" t="s">
        <v>4274</v>
      </c>
      <c r="B1857" s="351">
        <v>1</v>
      </c>
      <c r="C1857" s="266">
        <v>3.0969340353050479E-2</v>
      </c>
      <c r="D1857" s="374">
        <v>0.214</v>
      </c>
      <c r="E1857" s="374">
        <v>0</v>
      </c>
      <c r="F1857" s="374">
        <v>0</v>
      </c>
    </row>
    <row r="1858" spans="1:6" x14ac:dyDescent="0.2">
      <c r="A1858" s="351" t="s">
        <v>4424</v>
      </c>
      <c r="B1858" s="351">
        <v>1</v>
      </c>
      <c r="C1858" s="266">
        <v>3.0969340353050479E-2</v>
      </c>
      <c r="D1858" s="374">
        <v>1.0487</v>
      </c>
      <c r="E1858" s="374">
        <v>0</v>
      </c>
      <c r="F1858" s="374">
        <v>0</v>
      </c>
    </row>
    <row r="1859" spans="1:6" x14ac:dyDescent="0.2">
      <c r="A1859" s="351" t="s">
        <v>4825</v>
      </c>
      <c r="B1859" s="351">
        <v>1</v>
      </c>
      <c r="C1859" s="266">
        <v>3.0969340353050479E-2</v>
      </c>
      <c r="D1859" s="374">
        <v>4.0166000000000004</v>
      </c>
      <c r="E1859" s="374">
        <v>0</v>
      </c>
      <c r="F1859" s="374">
        <v>100</v>
      </c>
    </row>
    <row r="1860" spans="1:6" x14ac:dyDescent="0.2">
      <c r="A1860" s="351" t="s">
        <v>7972</v>
      </c>
      <c r="B1860" s="351">
        <v>1</v>
      </c>
      <c r="C1860" s="266">
        <v>3.0969340353050479E-2</v>
      </c>
      <c r="D1860" s="374">
        <v>0.90190000000000003</v>
      </c>
      <c r="E1860" s="374">
        <v>0</v>
      </c>
      <c r="F1860" s="374">
        <v>0</v>
      </c>
    </row>
    <row r="1861" spans="1:6" x14ac:dyDescent="0.2">
      <c r="A1861" s="351" t="s">
        <v>5658</v>
      </c>
      <c r="B1861" s="351">
        <v>1</v>
      </c>
      <c r="C1861" s="266">
        <v>3.0969340353050479E-2</v>
      </c>
      <c r="D1861" s="374">
        <v>0.71519999999999995</v>
      </c>
      <c r="E1861" s="374">
        <v>0</v>
      </c>
      <c r="F1861" s="374">
        <v>0</v>
      </c>
    </row>
    <row r="1862" spans="1:6" x14ac:dyDescent="0.2">
      <c r="A1862" s="351" t="s">
        <v>4266</v>
      </c>
      <c r="B1862" s="351">
        <v>1</v>
      </c>
      <c r="C1862" s="266">
        <v>3.0969340353050479E-2</v>
      </c>
      <c r="D1862" s="374">
        <v>1.9551000000000001</v>
      </c>
      <c r="E1862" s="374">
        <v>0</v>
      </c>
      <c r="F1862" s="374">
        <v>0</v>
      </c>
    </row>
    <row r="1863" spans="1:6" x14ac:dyDescent="0.2">
      <c r="A1863" s="351" t="s">
        <v>7089</v>
      </c>
      <c r="B1863" s="351">
        <v>1</v>
      </c>
      <c r="C1863" s="266">
        <v>3.0969340353050479E-2</v>
      </c>
      <c r="D1863" s="374">
        <v>0.214</v>
      </c>
      <c r="E1863" s="374">
        <v>0</v>
      </c>
      <c r="F1863" s="374">
        <v>0</v>
      </c>
    </row>
    <row r="1864" spans="1:6" x14ac:dyDescent="0.2">
      <c r="A1864" s="351" t="s">
        <v>4269</v>
      </c>
      <c r="B1864" s="351">
        <v>1</v>
      </c>
      <c r="C1864" s="266">
        <v>3.0969340353050479E-2</v>
      </c>
      <c r="D1864" s="374">
        <v>0.214</v>
      </c>
      <c r="E1864" s="374">
        <v>0</v>
      </c>
      <c r="F1864" s="374">
        <v>0</v>
      </c>
    </row>
    <row r="1865" spans="1:6" x14ac:dyDescent="0.2">
      <c r="A1865" s="351" t="s">
        <v>4050</v>
      </c>
      <c r="B1865" s="351">
        <v>1</v>
      </c>
      <c r="C1865" s="266">
        <v>3.0969340353050479E-2</v>
      </c>
      <c r="D1865" s="374">
        <v>0.68330000000000002</v>
      </c>
      <c r="E1865" s="374">
        <v>0</v>
      </c>
      <c r="F1865" s="374">
        <v>0</v>
      </c>
    </row>
    <row r="1866" spans="1:6" x14ac:dyDescent="0.2">
      <c r="A1866" s="351" t="s">
        <v>4003</v>
      </c>
      <c r="B1866" s="351">
        <v>1</v>
      </c>
      <c r="C1866" s="266">
        <v>3.0969340353050479E-2</v>
      </c>
      <c r="D1866" s="374">
        <v>0.13189999999999999</v>
      </c>
      <c r="E1866" s="374">
        <v>0</v>
      </c>
      <c r="F1866" s="374">
        <v>0</v>
      </c>
    </row>
    <row r="1867" spans="1:6" x14ac:dyDescent="0.2">
      <c r="A1867" s="351" t="s">
        <v>4225</v>
      </c>
      <c r="B1867" s="351">
        <v>1</v>
      </c>
      <c r="C1867" s="266">
        <v>3.0969340353050479E-2</v>
      </c>
      <c r="D1867" s="374">
        <v>1.2845</v>
      </c>
      <c r="E1867" s="374">
        <v>0</v>
      </c>
      <c r="F1867" s="374">
        <v>0</v>
      </c>
    </row>
    <row r="1868" spans="1:6" x14ac:dyDescent="0.2">
      <c r="A1868" s="351" t="s">
        <v>4119</v>
      </c>
      <c r="B1868" s="351">
        <v>1</v>
      </c>
      <c r="C1868" s="266">
        <v>3.0969340353050479E-2</v>
      </c>
      <c r="D1868" s="374">
        <v>0.214</v>
      </c>
      <c r="E1868" s="374">
        <v>0</v>
      </c>
      <c r="F1868" s="374">
        <v>0</v>
      </c>
    </row>
    <row r="1869" spans="1:6" x14ac:dyDescent="0.2">
      <c r="A1869" s="351" t="s">
        <v>4051</v>
      </c>
      <c r="B1869" s="351">
        <v>1</v>
      </c>
      <c r="C1869" s="266">
        <v>3.0969340353050479E-2</v>
      </c>
      <c r="D1869" s="374">
        <v>24.175999999999998</v>
      </c>
      <c r="E1869" s="374">
        <v>100</v>
      </c>
      <c r="F1869" s="374">
        <v>100</v>
      </c>
    </row>
    <row r="1870" spans="1:6" x14ac:dyDescent="0.2">
      <c r="A1870" s="351" t="s">
        <v>4654</v>
      </c>
      <c r="B1870" s="351">
        <v>1</v>
      </c>
      <c r="C1870" s="266">
        <v>3.0969340353050479E-2</v>
      </c>
      <c r="D1870" s="374">
        <v>0.214</v>
      </c>
      <c r="E1870" s="374">
        <v>0</v>
      </c>
      <c r="F1870" s="374">
        <v>0</v>
      </c>
    </row>
    <row r="1871" spans="1:6" x14ac:dyDescent="0.2">
      <c r="A1871" s="351" t="s">
        <v>4174</v>
      </c>
      <c r="B1871" s="351">
        <v>1</v>
      </c>
      <c r="C1871" s="266">
        <v>3.0969340353050479E-2</v>
      </c>
      <c r="D1871" s="374">
        <v>0.214</v>
      </c>
      <c r="E1871" s="374">
        <v>0</v>
      </c>
      <c r="F1871" s="374">
        <v>0</v>
      </c>
    </row>
    <row r="1872" spans="1:6" x14ac:dyDescent="0.2">
      <c r="A1872" s="351" t="s">
        <v>4126</v>
      </c>
      <c r="B1872" s="351">
        <v>1</v>
      </c>
      <c r="C1872" s="266">
        <v>3.0969340353050479E-2</v>
      </c>
      <c r="D1872" s="374">
        <v>0.214</v>
      </c>
      <c r="E1872" s="374">
        <v>0</v>
      </c>
      <c r="F1872" s="374">
        <v>0</v>
      </c>
    </row>
    <row r="1873" spans="1:6" x14ac:dyDescent="0.2">
      <c r="A1873" s="351" t="s">
        <v>4412</v>
      </c>
      <c r="B1873" s="351">
        <v>1</v>
      </c>
      <c r="C1873" s="266">
        <v>3.0969340353050479E-2</v>
      </c>
      <c r="D1873" s="374">
        <v>4.0166000000000004</v>
      </c>
      <c r="E1873" s="374">
        <v>0</v>
      </c>
      <c r="F1873" s="374">
        <v>100</v>
      </c>
    </row>
    <row r="1874" spans="1:6" x14ac:dyDescent="0.2">
      <c r="A1874" s="351" t="s">
        <v>3961</v>
      </c>
      <c r="B1874" s="351">
        <v>1</v>
      </c>
      <c r="C1874" s="266">
        <v>3.0969340353050479E-2</v>
      </c>
      <c r="D1874" s="374">
        <v>1.9551000000000001</v>
      </c>
      <c r="E1874" s="374">
        <v>0</v>
      </c>
      <c r="F1874" s="374">
        <v>0</v>
      </c>
    </row>
    <row r="1875" spans="1:6" x14ac:dyDescent="0.2">
      <c r="A1875" s="351" t="s">
        <v>3971</v>
      </c>
      <c r="B1875" s="351">
        <v>1</v>
      </c>
      <c r="C1875" s="266">
        <v>3.0969340353050479E-2</v>
      </c>
      <c r="D1875" s="374">
        <v>1.9551000000000001</v>
      </c>
      <c r="E1875" s="374">
        <v>0</v>
      </c>
      <c r="F1875" s="374">
        <v>0</v>
      </c>
    </row>
    <row r="1876" spans="1:6" x14ac:dyDescent="0.2">
      <c r="A1876" s="351" t="s">
        <v>4182</v>
      </c>
      <c r="B1876" s="351">
        <v>1</v>
      </c>
      <c r="C1876" s="266">
        <v>3.0969340353050479E-2</v>
      </c>
      <c r="D1876" s="374">
        <v>4.0166000000000004</v>
      </c>
      <c r="E1876" s="374">
        <v>0</v>
      </c>
      <c r="F1876" s="374">
        <v>100</v>
      </c>
    </row>
    <row r="1877" spans="1:6" x14ac:dyDescent="0.2">
      <c r="A1877" s="351" t="s">
        <v>4166</v>
      </c>
      <c r="B1877" s="351">
        <v>1</v>
      </c>
      <c r="C1877" s="266">
        <v>3.0969340353050479E-2</v>
      </c>
      <c r="D1877" s="374">
        <v>1.9551000000000001</v>
      </c>
      <c r="E1877" s="374">
        <v>0</v>
      </c>
      <c r="F1877" s="374">
        <v>0</v>
      </c>
    </row>
    <row r="1878" spans="1:6" x14ac:dyDescent="0.2">
      <c r="A1878" s="351" t="s">
        <v>4328</v>
      </c>
      <c r="B1878" s="351">
        <v>1</v>
      </c>
      <c r="C1878" s="266">
        <v>3.0969340353050479E-2</v>
      </c>
      <c r="D1878" s="374">
        <v>0.214</v>
      </c>
      <c r="E1878" s="374">
        <v>0</v>
      </c>
      <c r="F1878" s="374">
        <v>0</v>
      </c>
    </row>
    <row r="1879" spans="1:6" x14ac:dyDescent="0.2">
      <c r="A1879" s="351" t="s">
        <v>4461</v>
      </c>
      <c r="B1879" s="351">
        <v>1</v>
      </c>
      <c r="C1879" s="266">
        <v>3.0969340353050479E-2</v>
      </c>
      <c r="D1879" s="374">
        <v>4.0166000000000004</v>
      </c>
      <c r="E1879" s="374">
        <v>0</v>
      </c>
      <c r="F1879" s="374">
        <v>100</v>
      </c>
    </row>
    <row r="1880" spans="1:6" x14ac:dyDescent="0.2">
      <c r="A1880" s="351" t="s">
        <v>6705</v>
      </c>
      <c r="B1880" s="351">
        <v>1</v>
      </c>
      <c r="C1880" s="266">
        <v>3.0969340353050479E-2</v>
      </c>
      <c r="D1880" s="374">
        <v>6.8975</v>
      </c>
      <c r="E1880" s="374">
        <v>0</v>
      </c>
      <c r="F1880" s="374">
        <v>100</v>
      </c>
    </row>
    <row r="1881" spans="1:6" x14ac:dyDescent="0.2">
      <c r="A1881" s="351" t="s">
        <v>4131</v>
      </c>
      <c r="B1881" s="351">
        <v>1</v>
      </c>
      <c r="C1881" s="266">
        <v>3.0969340353050479E-2</v>
      </c>
      <c r="D1881" s="374">
        <v>4.0166000000000004</v>
      </c>
      <c r="E1881" s="374">
        <v>0</v>
      </c>
      <c r="F1881" s="374">
        <v>100</v>
      </c>
    </row>
    <row r="1882" spans="1:6" x14ac:dyDescent="0.2">
      <c r="A1882" s="351" t="s">
        <v>4319</v>
      </c>
      <c r="B1882" s="351">
        <v>1</v>
      </c>
      <c r="C1882" s="266">
        <v>3.0969340353050479E-2</v>
      </c>
      <c r="D1882" s="374">
        <v>0.214</v>
      </c>
      <c r="E1882" s="374">
        <v>0</v>
      </c>
      <c r="F1882" s="374">
        <v>0</v>
      </c>
    </row>
    <row r="1883" spans="1:6" x14ac:dyDescent="0.2">
      <c r="A1883" s="351" t="s">
        <v>4311</v>
      </c>
      <c r="B1883" s="351">
        <v>1</v>
      </c>
      <c r="C1883" s="266">
        <v>3.0969340353050479E-2</v>
      </c>
      <c r="D1883" s="374">
        <v>0.214</v>
      </c>
      <c r="E1883" s="374">
        <v>0</v>
      </c>
      <c r="F1883" s="374">
        <v>0</v>
      </c>
    </row>
    <row r="1884" spans="1:6" x14ac:dyDescent="0.2">
      <c r="A1884" s="351" t="s">
        <v>4286</v>
      </c>
      <c r="B1884" s="351">
        <v>1</v>
      </c>
      <c r="C1884" s="266">
        <v>3.0969340353050479E-2</v>
      </c>
      <c r="D1884" s="374">
        <v>2.7795000000000001</v>
      </c>
      <c r="E1884" s="374">
        <v>0</v>
      </c>
      <c r="F1884" s="374">
        <v>100</v>
      </c>
    </row>
    <row r="1885" spans="1:6" x14ac:dyDescent="0.2">
      <c r="A1885" s="351" t="s">
        <v>4150</v>
      </c>
      <c r="B1885" s="351">
        <v>1</v>
      </c>
      <c r="C1885" s="266">
        <v>3.0969340353050479E-2</v>
      </c>
      <c r="D1885" s="374">
        <v>1.9551000000000001</v>
      </c>
      <c r="E1885" s="374">
        <v>0</v>
      </c>
      <c r="F1885" s="374">
        <v>0</v>
      </c>
    </row>
    <row r="1886" spans="1:6" x14ac:dyDescent="0.2">
      <c r="A1886" s="351" t="s">
        <v>4832</v>
      </c>
      <c r="B1886" s="351">
        <v>1</v>
      </c>
      <c r="C1886" s="266">
        <v>3.0969340353050479E-2</v>
      </c>
      <c r="D1886" s="374">
        <v>2.7795000000000001</v>
      </c>
      <c r="E1886" s="374">
        <v>0</v>
      </c>
      <c r="F1886" s="374">
        <v>100</v>
      </c>
    </row>
    <row r="1887" spans="1:6" x14ac:dyDescent="0.2">
      <c r="A1887" s="351" t="s">
        <v>4221</v>
      </c>
      <c r="B1887" s="351">
        <v>1</v>
      </c>
      <c r="C1887" s="266">
        <v>3.0969340353050479E-2</v>
      </c>
      <c r="D1887" s="374">
        <v>4.0166000000000004</v>
      </c>
      <c r="E1887" s="374">
        <v>0</v>
      </c>
      <c r="F1887" s="374">
        <v>100</v>
      </c>
    </row>
    <row r="1888" spans="1:6" x14ac:dyDescent="0.2">
      <c r="A1888" s="351" t="s">
        <v>4566</v>
      </c>
      <c r="B1888" s="351">
        <v>1</v>
      </c>
      <c r="C1888" s="266">
        <v>3.0969340353050479E-2</v>
      </c>
      <c r="D1888" s="374">
        <v>0.214</v>
      </c>
      <c r="E1888" s="374">
        <v>0</v>
      </c>
      <c r="F1888" s="374">
        <v>0</v>
      </c>
    </row>
    <row r="1889" spans="1:6" x14ac:dyDescent="0.2">
      <c r="A1889" s="351" t="s">
        <v>4414</v>
      </c>
      <c r="B1889" s="351">
        <v>1</v>
      </c>
      <c r="C1889" s="266">
        <v>3.0969340353050479E-2</v>
      </c>
      <c r="D1889" s="374">
        <v>0.214</v>
      </c>
      <c r="E1889" s="374">
        <v>0</v>
      </c>
      <c r="F1889" s="374">
        <v>0</v>
      </c>
    </row>
    <row r="1890" spans="1:6" x14ac:dyDescent="0.2">
      <c r="A1890" s="351" t="s">
        <v>4474</v>
      </c>
      <c r="B1890" s="351">
        <v>1</v>
      </c>
      <c r="C1890" s="266">
        <v>3.0969340353050479E-2</v>
      </c>
      <c r="D1890" s="374">
        <v>4.0166000000000004</v>
      </c>
      <c r="E1890" s="374">
        <v>0</v>
      </c>
      <c r="F1890" s="374">
        <v>100</v>
      </c>
    </row>
    <row r="1891" spans="1:6" x14ac:dyDescent="0.2">
      <c r="A1891" s="351" t="s">
        <v>4793</v>
      </c>
      <c r="B1891" s="351">
        <v>1</v>
      </c>
      <c r="C1891" s="266">
        <v>3.0969340353050479E-2</v>
      </c>
      <c r="D1891" s="374">
        <v>0.214</v>
      </c>
      <c r="E1891" s="374">
        <v>0</v>
      </c>
      <c r="F1891" s="374">
        <v>0</v>
      </c>
    </row>
    <row r="1892" spans="1:6" x14ac:dyDescent="0.2">
      <c r="A1892" s="351" t="s">
        <v>8403</v>
      </c>
      <c r="B1892" s="351">
        <v>1</v>
      </c>
      <c r="C1892" s="266">
        <v>3.0969340353050479E-2</v>
      </c>
      <c r="D1892" s="374">
        <v>1.2302</v>
      </c>
      <c r="E1892" s="374">
        <v>0</v>
      </c>
      <c r="F1892" s="374">
        <v>0</v>
      </c>
    </row>
    <row r="1893" spans="1:6" x14ac:dyDescent="0.2">
      <c r="A1893" s="351" t="s">
        <v>7257</v>
      </c>
      <c r="B1893" s="351">
        <v>1</v>
      </c>
      <c r="C1893" s="266">
        <v>3.0969340353050479E-2</v>
      </c>
      <c r="D1893" s="374">
        <v>1.9551000000000001</v>
      </c>
      <c r="E1893" s="374">
        <v>0</v>
      </c>
      <c r="F1893" s="374">
        <v>0</v>
      </c>
    </row>
    <row r="1894" spans="1:6" x14ac:dyDescent="0.2">
      <c r="A1894" s="351" t="s">
        <v>4450</v>
      </c>
      <c r="B1894" s="351">
        <v>1</v>
      </c>
      <c r="C1894" s="266">
        <v>3.0969340353050479E-2</v>
      </c>
      <c r="D1894" s="374">
        <v>0.214</v>
      </c>
      <c r="E1894" s="374">
        <v>0</v>
      </c>
      <c r="F1894" s="374">
        <v>0</v>
      </c>
    </row>
    <row r="1895" spans="1:6" x14ac:dyDescent="0.2">
      <c r="A1895" s="351" t="s">
        <v>4798</v>
      </c>
      <c r="B1895" s="351">
        <v>1</v>
      </c>
      <c r="C1895" s="266">
        <v>3.0969340353050479E-2</v>
      </c>
      <c r="D1895" s="374">
        <v>0.214</v>
      </c>
      <c r="E1895" s="374">
        <v>0</v>
      </c>
      <c r="F1895" s="374">
        <v>0</v>
      </c>
    </row>
    <row r="1896" spans="1:6" x14ac:dyDescent="0.2">
      <c r="A1896" s="351" t="s">
        <v>5697</v>
      </c>
      <c r="B1896" s="351">
        <v>1</v>
      </c>
      <c r="C1896" s="266">
        <v>3.0969340353050479E-2</v>
      </c>
      <c r="D1896" s="374">
        <v>0.28189999999999998</v>
      </c>
      <c r="E1896" s="374">
        <v>0</v>
      </c>
      <c r="F1896" s="374">
        <v>0</v>
      </c>
    </row>
    <row r="1897" spans="1:6" x14ac:dyDescent="0.2">
      <c r="A1897" s="351" t="s">
        <v>4163</v>
      </c>
      <c r="B1897" s="351">
        <v>1</v>
      </c>
      <c r="C1897" s="266">
        <v>3.0969340353050479E-2</v>
      </c>
      <c r="D1897" s="374">
        <v>0.66890000000000005</v>
      </c>
      <c r="E1897" s="374">
        <v>0</v>
      </c>
      <c r="F1897" s="374">
        <v>0</v>
      </c>
    </row>
    <row r="1898" spans="1:6" x14ac:dyDescent="0.2">
      <c r="A1898" s="351" t="s">
        <v>7995</v>
      </c>
      <c r="B1898" s="351">
        <v>1</v>
      </c>
      <c r="C1898" s="266">
        <v>3.0969340353050479E-2</v>
      </c>
      <c r="D1898" s="374">
        <v>0.28189999999999998</v>
      </c>
      <c r="E1898" s="374">
        <v>0</v>
      </c>
      <c r="F1898" s="374">
        <v>0</v>
      </c>
    </row>
    <row r="1899" spans="1:6" x14ac:dyDescent="0.2">
      <c r="A1899" s="351" t="s">
        <v>7602</v>
      </c>
      <c r="B1899" s="351">
        <v>1</v>
      </c>
      <c r="C1899" s="266">
        <v>3.0969340353050479E-2</v>
      </c>
      <c r="D1899" s="374">
        <v>18.597999999999999</v>
      </c>
      <c r="E1899" s="374">
        <v>100</v>
      </c>
      <c r="F1899" s="374">
        <v>100</v>
      </c>
    </row>
    <row r="1900" spans="1:6" x14ac:dyDescent="0.2">
      <c r="A1900" s="351" t="s">
        <v>5067</v>
      </c>
      <c r="B1900" s="351">
        <v>1</v>
      </c>
      <c r="C1900" s="266">
        <v>3.0969340353050479E-2</v>
      </c>
      <c r="D1900" s="374">
        <v>1.9551000000000001</v>
      </c>
      <c r="E1900" s="374">
        <v>0</v>
      </c>
      <c r="F1900" s="374">
        <v>0</v>
      </c>
    </row>
    <row r="1901" spans="1:6" x14ac:dyDescent="0.2">
      <c r="A1901" s="351" t="s">
        <v>5103</v>
      </c>
      <c r="B1901" s="351">
        <v>1</v>
      </c>
      <c r="C1901" s="266">
        <v>3.0969340353050479E-2</v>
      </c>
      <c r="D1901" s="374">
        <v>7.0528000000000004</v>
      </c>
      <c r="E1901" s="374">
        <v>0</v>
      </c>
      <c r="F1901" s="374">
        <v>100</v>
      </c>
    </row>
    <row r="1902" spans="1:6" x14ac:dyDescent="0.2">
      <c r="A1902" s="351" t="s">
        <v>5104</v>
      </c>
      <c r="B1902" s="351">
        <v>1</v>
      </c>
      <c r="C1902" s="266">
        <v>3.0969340353050479E-2</v>
      </c>
      <c r="D1902" s="374">
        <v>0.214</v>
      </c>
      <c r="E1902" s="374">
        <v>0</v>
      </c>
      <c r="F1902" s="374">
        <v>0</v>
      </c>
    </row>
    <row r="1903" spans="1:6" x14ac:dyDescent="0.2">
      <c r="A1903" s="351" t="s">
        <v>5106</v>
      </c>
      <c r="B1903" s="351">
        <v>1</v>
      </c>
      <c r="C1903" s="266">
        <v>3.0969340353050479E-2</v>
      </c>
      <c r="D1903" s="374">
        <v>2.1455000000000002</v>
      </c>
      <c r="E1903" s="374">
        <v>0</v>
      </c>
      <c r="F1903" s="374">
        <v>100</v>
      </c>
    </row>
    <row r="1904" spans="1:6" x14ac:dyDescent="0.2">
      <c r="A1904" s="351" t="s">
        <v>5107</v>
      </c>
      <c r="B1904" s="351">
        <v>1</v>
      </c>
      <c r="C1904" s="266">
        <v>3.0969340353050479E-2</v>
      </c>
      <c r="D1904" s="374">
        <v>2.6882999999999999</v>
      </c>
      <c r="E1904" s="374">
        <v>0</v>
      </c>
      <c r="F1904" s="374">
        <v>100</v>
      </c>
    </row>
    <row r="1905" spans="1:6" x14ac:dyDescent="0.2">
      <c r="A1905" s="351" t="s">
        <v>5068</v>
      </c>
      <c r="B1905" s="351">
        <v>1</v>
      </c>
      <c r="C1905" s="266">
        <v>3.0969340353050479E-2</v>
      </c>
      <c r="D1905" s="374">
        <v>9.5902999999999992</v>
      </c>
      <c r="E1905" s="374">
        <v>100</v>
      </c>
      <c r="F1905" s="374">
        <v>100</v>
      </c>
    </row>
    <row r="1906" spans="1:6" x14ac:dyDescent="0.2">
      <c r="A1906" s="351" t="s">
        <v>5108</v>
      </c>
      <c r="B1906" s="351">
        <v>1</v>
      </c>
      <c r="C1906" s="266">
        <v>3.0969340353050479E-2</v>
      </c>
      <c r="D1906" s="374">
        <v>1.9551000000000001</v>
      </c>
      <c r="E1906" s="374">
        <v>0</v>
      </c>
      <c r="F1906" s="374">
        <v>0</v>
      </c>
    </row>
    <row r="1907" spans="1:6" x14ac:dyDescent="0.2">
      <c r="A1907" s="351" t="s">
        <v>8812</v>
      </c>
      <c r="B1907" s="351">
        <v>1</v>
      </c>
      <c r="C1907" s="266">
        <v>3.0969340353050479E-2</v>
      </c>
      <c r="D1907" s="374">
        <v>5.1886999999999999</v>
      </c>
      <c r="E1907" s="374">
        <v>0</v>
      </c>
      <c r="F1907" s="374">
        <v>100</v>
      </c>
    </row>
    <row r="1908" spans="1:6" x14ac:dyDescent="0.2">
      <c r="A1908" s="351" t="s">
        <v>5109</v>
      </c>
      <c r="B1908" s="351">
        <v>1</v>
      </c>
      <c r="C1908" s="266">
        <v>3.0969340353050479E-2</v>
      </c>
      <c r="D1908" s="374">
        <v>0.33200000000000002</v>
      </c>
      <c r="E1908" s="374">
        <v>0</v>
      </c>
      <c r="F1908" s="374">
        <v>0</v>
      </c>
    </row>
    <row r="1909" spans="1:6" x14ac:dyDescent="0.2">
      <c r="A1909" s="351" t="s">
        <v>5110</v>
      </c>
      <c r="B1909" s="351">
        <v>1</v>
      </c>
      <c r="C1909" s="266">
        <v>3.0969340353050479E-2</v>
      </c>
      <c r="D1909" s="374">
        <v>0.96489999999999998</v>
      </c>
      <c r="E1909" s="374">
        <v>0</v>
      </c>
      <c r="F1909" s="374">
        <v>0</v>
      </c>
    </row>
    <row r="1910" spans="1:6" x14ac:dyDescent="0.2">
      <c r="A1910" s="351" t="s">
        <v>5111</v>
      </c>
      <c r="B1910" s="351">
        <v>1</v>
      </c>
      <c r="C1910" s="266">
        <v>3.0969340353050479E-2</v>
      </c>
      <c r="D1910" s="374">
        <v>1.0714999999999999</v>
      </c>
      <c r="E1910" s="374">
        <v>0</v>
      </c>
      <c r="F1910" s="374">
        <v>0</v>
      </c>
    </row>
    <row r="1911" spans="1:6" x14ac:dyDescent="0.2">
      <c r="A1911" s="351" t="s">
        <v>5035</v>
      </c>
      <c r="B1911" s="351">
        <v>1</v>
      </c>
      <c r="C1911" s="266">
        <v>3.0969340353050479E-2</v>
      </c>
      <c r="D1911" s="374">
        <v>2.1455000000000002</v>
      </c>
      <c r="E1911" s="374">
        <v>0</v>
      </c>
      <c r="F1911" s="374">
        <v>100</v>
      </c>
    </row>
    <row r="1912" spans="1:6" x14ac:dyDescent="0.2">
      <c r="A1912" s="351" t="s">
        <v>7982</v>
      </c>
      <c r="B1912" s="351">
        <v>1</v>
      </c>
      <c r="C1912" s="266">
        <v>3.0969340353050479E-2</v>
      </c>
      <c r="D1912" s="374">
        <v>1.3946000000000001</v>
      </c>
      <c r="E1912" s="374">
        <v>0</v>
      </c>
      <c r="F1912" s="374">
        <v>0</v>
      </c>
    </row>
    <row r="1913" spans="1:6" x14ac:dyDescent="0.2">
      <c r="A1913" s="351" t="s">
        <v>7418</v>
      </c>
      <c r="B1913" s="351">
        <v>1</v>
      </c>
      <c r="C1913" s="266">
        <v>3.0969340353050479E-2</v>
      </c>
      <c r="D1913" s="374">
        <v>0.13780000000000001</v>
      </c>
      <c r="E1913" s="374">
        <v>0</v>
      </c>
      <c r="F1913" s="374">
        <v>0</v>
      </c>
    </row>
    <row r="1914" spans="1:6" x14ac:dyDescent="0.2">
      <c r="A1914" s="351" t="s">
        <v>8429</v>
      </c>
      <c r="B1914" s="351">
        <v>1</v>
      </c>
      <c r="C1914" s="266">
        <v>3.0969340353050479E-2</v>
      </c>
      <c r="D1914" s="374">
        <v>17.468299999999999</v>
      </c>
      <c r="E1914" s="374">
        <v>100</v>
      </c>
      <c r="F1914" s="374">
        <v>100</v>
      </c>
    </row>
    <row r="1915" spans="1:6" x14ac:dyDescent="0.2">
      <c r="A1915" s="351" t="s">
        <v>8995</v>
      </c>
      <c r="B1915" s="351">
        <v>1</v>
      </c>
      <c r="C1915" s="266">
        <v>3.0969340353050479E-2</v>
      </c>
      <c r="D1915" s="374">
        <v>1.1654</v>
      </c>
      <c r="E1915" s="374">
        <v>0</v>
      </c>
      <c r="F1915" s="374">
        <v>0</v>
      </c>
    </row>
    <row r="1916" spans="1:6" x14ac:dyDescent="0.2">
      <c r="A1916" s="351" t="s">
        <v>7990</v>
      </c>
      <c r="B1916" s="351">
        <v>1</v>
      </c>
      <c r="C1916" s="266">
        <v>3.0969340353050479E-2</v>
      </c>
      <c r="D1916" s="374">
        <v>12.7563</v>
      </c>
      <c r="E1916" s="374">
        <v>100</v>
      </c>
      <c r="F1916" s="374">
        <v>100</v>
      </c>
    </row>
    <row r="1917" spans="1:6" x14ac:dyDescent="0.2">
      <c r="A1917" s="351" t="s">
        <v>5112</v>
      </c>
      <c r="B1917" s="351">
        <v>1</v>
      </c>
      <c r="C1917" s="266">
        <v>3.0969340353050479E-2</v>
      </c>
      <c r="D1917" s="374">
        <v>2.6882999999999999</v>
      </c>
      <c r="E1917" s="374">
        <v>0</v>
      </c>
      <c r="F1917" s="374">
        <v>100</v>
      </c>
    </row>
    <row r="1918" spans="1:6" x14ac:dyDescent="0.2">
      <c r="A1918" s="351" t="s">
        <v>5070</v>
      </c>
      <c r="B1918" s="351">
        <v>1</v>
      </c>
      <c r="C1918" s="266">
        <v>3.0969340353050479E-2</v>
      </c>
      <c r="D1918" s="374">
        <v>2.8601999999999999</v>
      </c>
      <c r="E1918" s="374">
        <v>0</v>
      </c>
      <c r="F1918" s="374">
        <v>100</v>
      </c>
    </row>
    <row r="1919" spans="1:6" x14ac:dyDescent="0.2">
      <c r="A1919" s="351" t="s">
        <v>5071</v>
      </c>
      <c r="B1919" s="351">
        <v>1</v>
      </c>
      <c r="C1919" s="266">
        <v>3.0969340353050479E-2</v>
      </c>
      <c r="D1919" s="374">
        <v>0.91290000000000004</v>
      </c>
      <c r="E1919" s="374">
        <v>0</v>
      </c>
      <c r="F1919" s="374">
        <v>0</v>
      </c>
    </row>
    <row r="1920" spans="1:6" x14ac:dyDescent="0.2">
      <c r="A1920" s="351" t="s">
        <v>5114</v>
      </c>
      <c r="B1920" s="351">
        <v>1</v>
      </c>
      <c r="C1920" s="266">
        <v>3.0969340353050479E-2</v>
      </c>
      <c r="D1920" s="374">
        <v>0</v>
      </c>
      <c r="E1920" s="374">
        <v>0</v>
      </c>
      <c r="F1920" s="374">
        <v>0</v>
      </c>
    </row>
    <row r="1921" spans="1:6" x14ac:dyDescent="0.2">
      <c r="A1921" s="351" t="s">
        <v>5115</v>
      </c>
      <c r="B1921" s="351">
        <v>1</v>
      </c>
      <c r="C1921" s="266">
        <v>3.0969340353050479E-2</v>
      </c>
      <c r="D1921" s="374">
        <v>0</v>
      </c>
      <c r="E1921" s="374">
        <v>0</v>
      </c>
      <c r="F1921" s="374">
        <v>0</v>
      </c>
    </row>
    <row r="1922" spans="1:6" x14ac:dyDescent="0.2">
      <c r="A1922" s="351" t="s">
        <v>7612</v>
      </c>
      <c r="B1922" s="351">
        <v>1</v>
      </c>
      <c r="C1922" s="266">
        <v>3.0969340353050479E-2</v>
      </c>
      <c r="D1922" s="374">
        <v>1.9551000000000001</v>
      </c>
      <c r="E1922" s="374">
        <v>0</v>
      </c>
      <c r="F1922" s="374">
        <v>0</v>
      </c>
    </row>
    <row r="1923" spans="1:6" x14ac:dyDescent="0.2">
      <c r="A1923" s="351" t="s">
        <v>5116</v>
      </c>
      <c r="B1923" s="351">
        <v>1</v>
      </c>
      <c r="C1923" s="266">
        <v>3.0969340353050479E-2</v>
      </c>
      <c r="D1923" s="374">
        <v>1.2675000000000001</v>
      </c>
      <c r="E1923" s="374">
        <v>0</v>
      </c>
      <c r="F1923" s="374">
        <v>0</v>
      </c>
    </row>
    <row r="1924" spans="1:6" x14ac:dyDescent="0.2">
      <c r="A1924" s="351" t="s">
        <v>5117</v>
      </c>
      <c r="B1924" s="351">
        <v>1</v>
      </c>
      <c r="C1924" s="266">
        <v>3.0969340353050479E-2</v>
      </c>
      <c r="D1924" s="374">
        <v>5.6192000000000002</v>
      </c>
      <c r="E1924" s="374">
        <v>0</v>
      </c>
      <c r="F1924" s="374">
        <v>100</v>
      </c>
    </row>
    <row r="1925" spans="1:6" x14ac:dyDescent="0.2">
      <c r="A1925" s="351" t="s">
        <v>5119</v>
      </c>
      <c r="B1925" s="351">
        <v>1</v>
      </c>
      <c r="C1925" s="266">
        <v>3.0969340353050479E-2</v>
      </c>
      <c r="D1925" s="374">
        <v>3.5226999999999999</v>
      </c>
      <c r="E1925" s="374">
        <v>0</v>
      </c>
      <c r="F1925" s="374">
        <v>100</v>
      </c>
    </row>
    <row r="1926" spans="1:6" x14ac:dyDescent="0.2">
      <c r="A1926" s="351" t="s">
        <v>5120</v>
      </c>
      <c r="B1926" s="351">
        <v>1</v>
      </c>
      <c r="C1926" s="266">
        <v>3.0969340353050479E-2</v>
      </c>
      <c r="D1926" s="374">
        <v>0.214</v>
      </c>
      <c r="E1926" s="374">
        <v>0</v>
      </c>
      <c r="F1926" s="374">
        <v>0</v>
      </c>
    </row>
    <row r="1927" spans="1:6" x14ac:dyDescent="0.2">
      <c r="A1927" s="351" t="s">
        <v>7616</v>
      </c>
      <c r="B1927" s="351">
        <v>1</v>
      </c>
      <c r="C1927" s="266">
        <v>3.0969340353050479E-2</v>
      </c>
      <c r="D1927" s="374">
        <v>0.214</v>
      </c>
      <c r="E1927" s="374">
        <v>0</v>
      </c>
      <c r="F1927" s="374">
        <v>0</v>
      </c>
    </row>
    <row r="1928" spans="1:6" x14ac:dyDescent="0.2">
      <c r="A1928" s="351" t="s">
        <v>5121</v>
      </c>
      <c r="B1928" s="351">
        <v>1</v>
      </c>
      <c r="C1928" s="266">
        <v>3.0969340353050479E-2</v>
      </c>
      <c r="D1928" s="374">
        <v>1.9551000000000001</v>
      </c>
      <c r="E1928" s="374">
        <v>0</v>
      </c>
      <c r="F1928" s="374">
        <v>0</v>
      </c>
    </row>
    <row r="1929" spans="1:6" x14ac:dyDescent="0.2">
      <c r="A1929" s="351" t="s">
        <v>5123</v>
      </c>
      <c r="B1929" s="351">
        <v>1</v>
      </c>
      <c r="C1929" s="266">
        <v>3.0969340353050479E-2</v>
      </c>
      <c r="D1929" s="374">
        <v>1.4315</v>
      </c>
      <c r="E1929" s="374">
        <v>0</v>
      </c>
      <c r="F1929" s="374">
        <v>0</v>
      </c>
    </row>
    <row r="1930" spans="1:6" x14ac:dyDescent="0.2">
      <c r="A1930" s="351" t="s">
        <v>8030</v>
      </c>
      <c r="B1930" s="351">
        <v>1</v>
      </c>
      <c r="C1930" s="266">
        <v>3.0969340353050479E-2</v>
      </c>
      <c r="D1930" s="374">
        <v>17.462700000000002</v>
      </c>
      <c r="E1930" s="374">
        <v>100</v>
      </c>
      <c r="F1930" s="374">
        <v>100</v>
      </c>
    </row>
    <row r="1931" spans="1:6" x14ac:dyDescent="0.2">
      <c r="A1931" s="351" t="s">
        <v>5076</v>
      </c>
      <c r="B1931" s="351">
        <v>1</v>
      </c>
      <c r="C1931" s="266">
        <v>3.0969340353050479E-2</v>
      </c>
      <c r="D1931" s="374">
        <v>1.5225</v>
      </c>
      <c r="E1931" s="374">
        <v>0</v>
      </c>
      <c r="F1931" s="374">
        <v>0</v>
      </c>
    </row>
    <row r="1932" spans="1:6" x14ac:dyDescent="0.2">
      <c r="A1932" s="351" t="s">
        <v>5124</v>
      </c>
      <c r="B1932" s="351">
        <v>1</v>
      </c>
      <c r="C1932" s="266">
        <v>3.0969340353050479E-2</v>
      </c>
      <c r="D1932" s="374">
        <v>0.214</v>
      </c>
      <c r="E1932" s="374">
        <v>0</v>
      </c>
      <c r="F1932" s="374">
        <v>0</v>
      </c>
    </row>
    <row r="1933" spans="1:6" x14ac:dyDescent="0.2">
      <c r="A1933" s="351" t="s">
        <v>6977</v>
      </c>
      <c r="B1933" s="351">
        <v>1</v>
      </c>
      <c r="C1933" s="266">
        <v>3.0969340353050479E-2</v>
      </c>
      <c r="D1933" s="374">
        <v>0.99399999999999999</v>
      </c>
      <c r="E1933" s="374">
        <v>0</v>
      </c>
      <c r="F1933" s="374">
        <v>0</v>
      </c>
    </row>
    <row r="1934" spans="1:6" x14ac:dyDescent="0.2">
      <c r="A1934" s="351" t="s">
        <v>5125</v>
      </c>
      <c r="B1934" s="351">
        <v>1</v>
      </c>
      <c r="C1934" s="266">
        <v>3.0969340353050479E-2</v>
      </c>
      <c r="D1934" s="374">
        <v>1.9551000000000001</v>
      </c>
      <c r="E1934" s="374">
        <v>0</v>
      </c>
      <c r="F1934" s="374">
        <v>0</v>
      </c>
    </row>
    <row r="1935" spans="1:6" x14ac:dyDescent="0.2">
      <c r="A1935" s="351" t="s">
        <v>5127</v>
      </c>
      <c r="B1935" s="351">
        <v>1</v>
      </c>
      <c r="C1935" s="266">
        <v>3.0969340353050479E-2</v>
      </c>
      <c r="D1935" s="374">
        <v>0.64190000000000003</v>
      </c>
      <c r="E1935" s="374">
        <v>0</v>
      </c>
      <c r="F1935" s="374">
        <v>0</v>
      </c>
    </row>
    <row r="1936" spans="1:6" x14ac:dyDescent="0.2">
      <c r="A1936" s="351" t="s">
        <v>5128</v>
      </c>
      <c r="B1936" s="351">
        <v>1</v>
      </c>
      <c r="C1936" s="266">
        <v>3.0969340353050479E-2</v>
      </c>
      <c r="D1936" s="374">
        <v>4.0166000000000004</v>
      </c>
      <c r="E1936" s="374">
        <v>0</v>
      </c>
      <c r="F1936" s="374">
        <v>100</v>
      </c>
    </row>
    <row r="1937" spans="1:6" x14ac:dyDescent="0.2">
      <c r="A1937" s="351" t="s">
        <v>5965</v>
      </c>
      <c r="B1937" s="351">
        <v>1</v>
      </c>
      <c r="C1937" s="266">
        <v>3.0969340353050479E-2</v>
      </c>
      <c r="D1937" s="374">
        <v>1.2676000000000001</v>
      </c>
      <c r="E1937" s="374">
        <v>0</v>
      </c>
      <c r="F1937" s="374">
        <v>0</v>
      </c>
    </row>
    <row r="1938" spans="1:6" x14ac:dyDescent="0.2">
      <c r="A1938" s="351" t="s">
        <v>5129</v>
      </c>
      <c r="B1938" s="351">
        <v>1</v>
      </c>
      <c r="C1938" s="266">
        <v>3.0969340353050479E-2</v>
      </c>
      <c r="D1938" s="374">
        <v>0.85670000000000002</v>
      </c>
      <c r="E1938" s="374">
        <v>0</v>
      </c>
      <c r="F1938" s="374">
        <v>0</v>
      </c>
    </row>
    <row r="1939" spans="1:6" x14ac:dyDescent="0.2">
      <c r="A1939" s="351" t="s">
        <v>5131</v>
      </c>
      <c r="B1939" s="351">
        <v>1</v>
      </c>
      <c r="C1939" s="266">
        <v>3.0969340353050479E-2</v>
      </c>
      <c r="D1939" s="374">
        <v>2.4849999999999999</v>
      </c>
      <c r="E1939" s="374">
        <v>0</v>
      </c>
      <c r="F1939" s="374">
        <v>100</v>
      </c>
    </row>
    <row r="1940" spans="1:6" x14ac:dyDescent="0.2">
      <c r="A1940" s="351" t="s">
        <v>5133</v>
      </c>
      <c r="B1940" s="351">
        <v>1</v>
      </c>
      <c r="C1940" s="266">
        <v>3.0969340353050479E-2</v>
      </c>
      <c r="D1940" s="374">
        <v>4.0166000000000004</v>
      </c>
      <c r="E1940" s="374">
        <v>0</v>
      </c>
      <c r="F1940" s="374">
        <v>100</v>
      </c>
    </row>
    <row r="1941" spans="1:6" x14ac:dyDescent="0.2">
      <c r="A1941" s="351" t="s">
        <v>5134</v>
      </c>
      <c r="B1941" s="351">
        <v>1</v>
      </c>
      <c r="C1941" s="266">
        <v>3.0969340353050479E-2</v>
      </c>
      <c r="D1941" s="374">
        <v>1.9551000000000001</v>
      </c>
      <c r="E1941" s="374">
        <v>0</v>
      </c>
      <c r="F1941" s="374">
        <v>0</v>
      </c>
    </row>
    <row r="1942" spans="1:6" x14ac:dyDescent="0.2">
      <c r="A1942" s="351" t="s">
        <v>5135</v>
      </c>
      <c r="B1942" s="351">
        <v>1</v>
      </c>
      <c r="C1942" s="266">
        <v>3.0969340353050479E-2</v>
      </c>
      <c r="D1942" s="374">
        <v>0.63160000000000005</v>
      </c>
      <c r="E1942" s="374">
        <v>0</v>
      </c>
      <c r="F1942" s="374">
        <v>0</v>
      </c>
    </row>
    <row r="1943" spans="1:6" x14ac:dyDescent="0.2">
      <c r="A1943" s="351" t="s">
        <v>8363</v>
      </c>
      <c r="B1943" s="351">
        <v>1</v>
      </c>
      <c r="C1943" s="266">
        <v>3.0969340353050479E-2</v>
      </c>
      <c r="D1943" s="374">
        <v>0.65700000000000003</v>
      </c>
      <c r="E1943" s="374">
        <v>0</v>
      </c>
      <c r="F1943" s="374">
        <v>0</v>
      </c>
    </row>
    <row r="1944" spans="1:6" x14ac:dyDescent="0.2">
      <c r="A1944" s="351" t="s">
        <v>7205</v>
      </c>
      <c r="B1944" s="351">
        <v>1</v>
      </c>
      <c r="C1944" s="266">
        <v>3.0969340353050479E-2</v>
      </c>
      <c r="D1944" s="374">
        <v>0.56240000000000001</v>
      </c>
      <c r="E1944" s="374">
        <v>0</v>
      </c>
      <c r="F1944" s="374">
        <v>0</v>
      </c>
    </row>
    <row r="1945" spans="1:6" x14ac:dyDescent="0.2">
      <c r="A1945" s="351" t="s">
        <v>7164</v>
      </c>
      <c r="B1945" s="351">
        <v>1</v>
      </c>
      <c r="C1945" s="266">
        <v>3.0969340353050479E-2</v>
      </c>
      <c r="D1945" s="374">
        <v>1.7323</v>
      </c>
      <c r="E1945" s="374">
        <v>0</v>
      </c>
      <c r="F1945" s="374">
        <v>0</v>
      </c>
    </row>
    <row r="1946" spans="1:6" x14ac:dyDescent="0.2">
      <c r="A1946" s="351" t="s">
        <v>7264</v>
      </c>
      <c r="B1946" s="351">
        <v>1</v>
      </c>
      <c r="C1946" s="266">
        <v>3.0969340353050479E-2</v>
      </c>
      <c r="D1946" s="374">
        <v>1.9551000000000001</v>
      </c>
      <c r="E1946" s="374">
        <v>0</v>
      </c>
      <c r="F1946" s="374">
        <v>0</v>
      </c>
    </row>
    <row r="1947" spans="1:6" x14ac:dyDescent="0.2">
      <c r="A1947" s="351" t="s">
        <v>7984</v>
      </c>
      <c r="B1947" s="351">
        <v>1</v>
      </c>
      <c r="C1947" s="266">
        <v>3.0969340353050479E-2</v>
      </c>
      <c r="D1947" s="374">
        <v>0.90190000000000003</v>
      </c>
      <c r="E1947" s="374">
        <v>0</v>
      </c>
      <c r="F1947" s="374">
        <v>0</v>
      </c>
    </row>
    <row r="1948" spans="1:6" x14ac:dyDescent="0.2">
      <c r="A1948" s="351" t="s">
        <v>7356</v>
      </c>
      <c r="B1948" s="351">
        <v>1</v>
      </c>
      <c r="C1948" s="266">
        <v>3.0969340353050479E-2</v>
      </c>
      <c r="D1948" s="374">
        <v>0.2492</v>
      </c>
      <c r="E1948" s="374">
        <v>0</v>
      </c>
      <c r="F1948" s="374">
        <v>0</v>
      </c>
    </row>
    <row r="1949" spans="1:6" x14ac:dyDescent="0.2">
      <c r="A1949" s="351" t="s">
        <v>7159</v>
      </c>
      <c r="B1949" s="351">
        <v>1</v>
      </c>
      <c r="C1949" s="266">
        <v>3.0969340353050479E-2</v>
      </c>
      <c r="D1949" s="374">
        <v>0.214</v>
      </c>
      <c r="E1949" s="374">
        <v>0</v>
      </c>
      <c r="F1949" s="374">
        <v>0</v>
      </c>
    </row>
    <row r="1950" spans="1:6" x14ac:dyDescent="0.2">
      <c r="A1950" s="351" t="s">
        <v>7177</v>
      </c>
      <c r="B1950" s="351">
        <v>1</v>
      </c>
      <c r="C1950" s="266">
        <v>3.0969340353050479E-2</v>
      </c>
      <c r="D1950" s="374">
        <v>2.1013000000000002</v>
      </c>
      <c r="E1950" s="374">
        <v>0</v>
      </c>
      <c r="F1950" s="374">
        <v>100</v>
      </c>
    </row>
    <row r="1951" spans="1:6" x14ac:dyDescent="0.2">
      <c r="A1951" s="351" t="s">
        <v>8002</v>
      </c>
      <c r="B1951" s="351">
        <v>1</v>
      </c>
      <c r="C1951" s="266">
        <v>3.0969340353050479E-2</v>
      </c>
      <c r="D1951" s="374">
        <v>2.4178999999999999</v>
      </c>
      <c r="E1951" s="374">
        <v>0</v>
      </c>
      <c r="F1951" s="374">
        <v>0</v>
      </c>
    </row>
    <row r="1952" spans="1:6" x14ac:dyDescent="0.2">
      <c r="A1952" s="351" t="s">
        <v>8314</v>
      </c>
      <c r="B1952" s="351">
        <v>1</v>
      </c>
      <c r="C1952" s="266">
        <v>3.0969340353050479E-2</v>
      </c>
      <c r="D1952" s="374">
        <v>9.6100000000000005E-2</v>
      </c>
      <c r="E1952" s="374">
        <v>0</v>
      </c>
      <c r="F1952" s="374">
        <v>0</v>
      </c>
    </row>
    <row r="1953" spans="1:6" x14ac:dyDescent="0.2">
      <c r="A1953" s="351" t="s">
        <v>9637</v>
      </c>
      <c r="B1953" s="351">
        <v>1</v>
      </c>
      <c r="C1953" s="266">
        <v>3.0969340353050479E-2</v>
      </c>
      <c r="D1953" s="374">
        <v>2.2191000000000001</v>
      </c>
      <c r="E1953" s="374">
        <v>0</v>
      </c>
      <c r="F1953" s="374">
        <v>100</v>
      </c>
    </row>
    <row r="1954" spans="1:6" x14ac:dyDescent="0.2">
      <c r="A1954" s="351" t="s">
        <v>7124</v>
      </c>
      <c r="B1954" s="351">
        <v>1</v>
      </c>
      <c r="C1954" s="266">
        <v>3.0969340353050479E-2</v>
      </c>
      <c r="D1954" s="374">
        <v>2.7795000000000001</v>
      </c>
      <c r="E1954" s="374">
        <v>0</v>
      </c>
      <c r="F1954" s="374">
        <v>100</v>
      </c>
    </row>
    <row r="1955" spans="1:6" x14ac:dyDescent="0.2">
      <c r="A1955" s="351" t="s">
        <v>14549</v>
      </c>
      <c r="B1955" s="351">
        <v>1</v>
      </c>
      <c r="C1955" s="266">
        <v>3.0969340353050479E-2</v>
      </c>
      <c r="D1955" s="374">
        <v>18.597999999999999</v>
      </c>
      <c r="E1955" s="374">
        <v>100</v>
      </c>
      <c r="F1955" s="374">
        <v>100</v>
      </c>
    </row>
    <row r="1956" spans="1:6" x14ac:dyDescent="0.2">
      <c r="A1956" s="351" t="s">
        <v>7086</v>
      </c>
      <c r="B1956" s="351">
        <v>1</v>
      </c>
      <c r="C1956" s="266">
        <v>3.0969340353050479E-2</v>
      </c>
      <c r="D1956" s="374">
        <v>2.6352000000000002</v>
      </c>
      <c r="E1956" s="374">
        <v>0</v>
      </c>
      <c r="F1956" s="374">
        <v>100</v>
      </c>
    </row>
    <row r="1957" spans="1:6" x14ac:dyDescent="0.2">
      <c r="A1957" s="351" t="s">
        <v>1471</v>
      </c>
      <c r="B1957" s="351">
        <v>1</v>
      </c>
      <c r="C1957" s="266">
        <v>3.0969340353050479E-2</v>
      </c>
      <c r="D1957" s="374">
        <v>1.4315</v>
      </c>
      <c r="E1957" s="374">
        <v>0</v>
      </c>
      <c r="F1957" s="374">
        <v>0</v>
      </c>
    </row>
    <row r="1958" spans="1:6" x14ac:dyDescent="0.2">
      <c r="A1958" s="351" t="s">
        <v>4925</v>
      </c>
      <c r="B1958" s="351">
        <v>1</v>
      </c>
      <c r="C1958" s="266">
        <v>3.0969340353050479E-2</v>
      </c>
      <c r="D1958" s="374">
        <v>18.597999999999999</v>
      </c>
      <c r="E1958" s="374">
        <v>100</v>
      </c>
      <c r="F1958" s="374">
        <v>100</v>
      </c>
    </row>
    <row r="1959" spans="1:6" x14ac:dyDescent="0.2">
      <c r="A1959" s="351" t="s">
        <v>2061</v>
      </c>
      <c r="B1959" s="351">
        <v>1</v>
      </c>
      <c r="C1959" s="266">
        <v>3.0969340353050479E-2</v>
      </c>
      <c r="D1959" s="374">
        <v>2.4569999999999999</v>
      </c>
      <c r="E1959" s="374">
        <v>0</v>
      </c>
      <c r="F1959" s="374">
        <v>0</v>
      </c>
    </row>
    <row r="1960" spans="1:6" x14ac:dyDescent="0.2">
      <c r="A1960" s="351" t="s">
        <v>1207</v>
      </c>
      <c r="B1960" s="351">
        <v>1</v>
      </c>
      <c r="C1960" s="266">
        <v>3.0969340353050479E-2</v>
      </c>
      <c r="D1960" s="374">
        <v>0</v>
      </c>
      <c r="E1960" s="374">
        <v>0</v>
      </c>
      <c r="F1960" s="374">
        <v>0</v>
      </c>
    </row>
    <row r="1961" spans="1:6" x14ac:dyDescent="0.2">
      <c r="A1961" s="351" t="s">
        <v>2220</v>
      </c>
      <c r="B1961" s="351">
        <v>1</v>
      </c>
      <c r="C1961" s="266">
        <v>3.0969340353050479E-2</v>
      </c>
      <c r="D1961" s="374">
        <v>0.35299999999999998</v>
      </c>
      <c r="E1961" s="374">
        <v>0</v>
      </c>
      <c r="F1961" s="374">
        <v>0</v>
      </c>
    </row>
    <row r="1962" spans="1:6" x14ac:dyDescent="0.2">
      <c r="A1962" s="351" t="s">
        <v>2284</v>
      </c>
      <c r="B1962" s="351">
        <v>1</v>
      </c>
      <c r="C1962" s="266">
        <v>3.0969340353050479E-2</v>
      </c>
      <c r="D1962" s="374">
        <v>17.468299999999999</v>
      </c>
      <c r="E1962" s="374">
        <v>100</v>
      </c>
      <c r="F1962" s="374">
        <v>100</v>
      </c>
    </row>
    <row r="1963" spans="1:6" x14ac:dyDescent="0.2">
      <c r="A1963" s="351" t="s">
        <v>2146</v>
      </c>
      <c r="B1963" s="351">
        <v>1</v>
      </c>
      <c r="C1963" s="266">
        <v>3.0969340353050479E-2</v>
      </c>
      <c r="D1963" s="374">
        <v>0.82640000000000002</v>
      </c>
      <c r="E1963" s="374">
        <v>0</v>
      </c>
      <c r="F1963" s="374">
        <v>0</v>
      </c>
    </row>
    <row r="1964" spans="1:6" x14ac:dyDescent="0.2">
      <c r="A1964" s="351" t="s">
        <v>787</v>
      </c>
      <c r="B1964" s="351">
        <v>1</v>
      </c>
      <c r="C1964" s="266">
        <v>3.0969340353050479E-2</v>
      </c>
      <c r="D1964" s="374">
        <v>4.6561000000000003</v>
      </c>
      <c r="E1964" s="374">
        <v>0</v>
      </c>
      <c r="F1964" s="374">
        <v>100</v>
      </c>
    </row>
    <row r="1965" spans="1:6" x14ac:dyDescent="0.2">
      <c r="A1965" s="351" t="s">
        <v>1273</v>
      </c>
      <c r="B1965" s="351">
        <v>1</v>
      </c>
      <c r="C1965" s="266">
        <v>3.0969340353050479E-2</v>
      </c>
      <c r="D1965" s="374">
        <v>0.56850000000000001</v>
      </c>
      <c r="E1965" s="374">
        <v>0</v>
      </c>
      <c r="F1965" s="374">
        <v>0</v>
      </c>
    </row>
    <row r="1966" spans="1:6" x14ac:dyDescent="0.2">
      <c r="A1966" s="351" t="s">
        <v>1243</v>
      </c>
      <c r="B1966" s="351">
        <v>1</v>
      </c>
      <c r="C1966" s="266">
        <v>3.0969340353050479E-2</v>
      </c>
      <c r="D1966" s="374">
        <v>4.6142000000000003</v>
      </c>
      <c r="E1966" s="374">
        <v>0</v>
      </c>
      <c r="F1966" s="374">
        <v>100</v>
      </c>
    </row>
    <row r="1967" spans="1:6" x14ac:dyDescent="0.2">
      <c r="A1967" s="351" t="s">
        <v>1330</v>
      </c>
      <c r="B1967" s="351">
        <v>1</v>
      </c>
      <c r="C1967" s="266">
        <v>3.0969340353050479E-2</v>
      </c>
      <c r="D1967" s="374">
        <v>1.0840000000000001</v>
      </c>
      <c r="E1967" s="374">
        <v>0</v>
      </c>
      <c r="F1967" s="374">
        <v>0</v>
      </c>
    </row>
    <row r="1968" spans="1:6" x14ac:dyDescent="0.2">
      <c r="A1968" s="351" t="s">
        <v>2001</v>
      </c>
      <c r="B1968" s="351">
        <v>1</v>
      </c>
      <c r="C1968" s="266">
        <v>3.0969340353050479E-2</v>
      </c>
      <c r="D1968" s="374">
        <v>18.597999999999999</v>
      </c>
      <c r="E1968" s="374">
        <v>100</v>
      </c>
      <c r="F1968" s="374">
        <v>100</v>
      </c>
    </row>
    <row r="1969" spans="1:6" x14ac:dyDescent="0.2">
      <c r="A1969" s="351" t="s">
        <v>2002</v>
      </c>
      <c r="B1969" s="351">
        <v>1</v>
      </c>
      <c r="C1969" s="266">
        <v>3.0969340353050479E-2</v>
      </c>
      <c r="D1969" s="374">
        <v>3.8681999999999999</v>
      </c>
      <c r="E1969" s="374">
        <v>0</v>
      </c>
      <c r="F1969" s="374">
        <v>100</v>
      </c>
    </row>
    <row r="1970" spans="1:6" x14ac:dyDescent="0.2">
      <c r="A1970" s="351" t="s">
        <v>1600</v>
      </c>
      <c r="B1970" s="351">
        <v>1</v>
      </c>
      <c r="C1970" s="266">
        <v>3.0969340353050479E-2</v>
      </c>
      <c r="D1970" s="374">
        <v>2.8121999999999998</v>
      </c>
      <c r="E1970" s="374">
        <v>0</v>
      </c>
      <c r="F1970" s="374">
        <v>100</v>
      </c>
    </row>
    <row r="1971" spans="1:6" x14ac:dyDescent="0.2">
      <c r="A1971" s="351" t="s">
        <v>1165</v>
      </c>
      <c r="B1971" s="351">
        <v>1</v>
      </c>
      <c r="C1971" s="266">
        <v>3.0969340353050479E-2</v>
      </c>
      <c r="D1971" s="374">
        <v>12.7563</v>
      </c>
      <c r="E1971" s="374">
        <v>100</v>
      </c>
      <c r="F1971" s="374">
        <v>100</v>
      </c>
    </row>
    <row r="1972" spans="1:6" x14ac:dyDescent="0.2">
      <c r="A1972" s="351" t="s">
        <v>2064</v>
      </c>
      <c r="B1972" s="351">
        <v>1</v>
      </c>
      <c r="C1972" s="266">
        <v>3.0969340353050479E-2</v>
      </c>
      <c r="D1972" s="374">
        <v>12.7563</v>
      </c>
      <c r="E1972" s="374">
        <v>100</v>
      </c>
      <c r="F1972" s="374">
        <v>100</v>
      </c>
    </row>
    <row r="1973" spans="1:6" x14ac:dyDescent="0.2">
      <c r="A1973" s="351" t="s">
        <v>2003</v>
      </c>
      <c r="B1973" s="351">
        <v>1</v>
      </c>
      <c r="C1973" s="266">
        <v>3.0969340353050479E-2</v>
      </c>
      <c r="D1973" s="374">
        <v>1.5105</v>
      </c>
      <c r="E1973" s="374">
        <v>0</v>
      </c>
      <c r="F1973" s="374">
        <v>0</v>
      </c>
    </row>
    <row r="1974" spans="1:6" x14ac:dyDescent="0.2">
      <c r="A1974" s="351" t="s">
        <v>1457</v>
      </c>
      <c r="B1974" s="351">
        <v>1</v>
      </c>
      <c r="C1974" s="266">
        <v>3.0969340353050479E-2</v>
      </c>
      <c r="D1974" s="374">
        <v>1.8044</v>
      </c>
      <c r="E1974" s="374">
        <v>0</v>
      </c>
      <c r="F1974" s="374">
        <v>0</v>
      </c>
    </row>
    <row r="1975" spans="1:6" x14ac:dyDescent="0.2">
      <c r="A1975" s="351" t="s">
        <v>990</v>
      </c>
      <c r="B1975" s="351">
        <v>1</v>
      </c>
      <c r="C1975" s="266">
        <v>3.0969340353050479E-2</v>
      </c>
      <c r="D1975" s="374">
        <v>0.214</v>
      </c>
      <c r="E1975" s="374">
        <v>0</v>
      </c>
      <c r="F1975" s="374">
        <v>0</v>
      </c>
    </row>
    <row r="1976" spans="1:6" x14ac:dyDescent="0.2">
      <c r="A1976" s="351" t="s">
        <v>422</v>
      </c>
      <c r="B1976" s="351">
        <v>1</v>
      </c>
      <c r="C1976" s="266">
        <v>3.0969340353050479E-2</v>
      </c>
      <c r="D1976" s="374">
        <v>2.7565</v>
      </c>
      <c r="E1976" s="374">
        <v>0</v>
      </c>
      <c r="F1976" s="374">
        <v>100</v>
      </c>
    </row>
    <row r="1977" spans="1:6" x14ac:dyDescent="0.2">
      <c r="A1977" s="351" t="s">
        <v>1492</v>
      </c>
      <c r="B1977" s="351">
        <v>1</v>
      </c>
      <c r="C1977" s="266">
        <v>3.0969340353050479E-2</v>
      </c>
      <c r="D1977" s="374">
        <v>0.25190000000000001</v>
      </c>
      <c r="E1977" s="374">
        <v>0</v>
      </c>
      <c r="F1977" s="374">
        <v>0</v>
      </c>
    </row>
    <row r="1978" spans="1:6" x14ac:dyDescent="0.2">
      <c r="A1978" s="351" t="s">
        <v>3813</v>
      </c>
      <c r="B1978" s="351">
        <v>1</v>
      </c>
      <c r="C1978" s="266">
        <v>3.0969340353050479E-2</v>
      </c>
      <c r="D1978" s="374">
        <v>18.597999999999999</v>
      </c>
      <c r="E1978" s="374">
        <v>100</v>
      </c>
      <c r="F1978" s="374">
        <v>100</v>
      </c>
    </row>
    <row r="1979" spans="1:6" x14ac:dyDescent="0.2">
      <c r="A1979" s="351" t="s">
        <v>1244</v>
      </c>
      <c r="B1979" s="351">
        <v>1</v>
      </c>
      <c r="C1979" s="266">
        <v>3.0969340353050479E-2</v>
      </c>
      <c r="D1979" s="374">
        <v>2.1878000000000002</v>
      </c>
      <c r="E1979" s="374">
        <v>0</v>
      </c>
      <c r="F1979" s="374">
        <v>100</v>
      </c>
    </row>
    <row r="1980" spans="1:6" x14ac:dyDescent="0.2">
      <c r="A1980" s="351" t="s">
        <v>2288</v>
      </c>
      <c r="B1980" s="351">
        <v>1</v>
      </c>
      <c r="C1980" s="266">
        <v>3.0969340353050479E-2</v>
      </c>
      <c r="D1980" s="374">
        <v>11.765000000000001</v>
      </c>
      <c r="E1980" s="374">
        <v>100</v>
      </c>
      <c r="F1980" s="374">
        <v>100</v>
      </c>
    </row>
    <row r="1981" spans="1:6" x14ac:dyDescent="0.2">
      <c r="A1981" s="351" t="s">
        <v>309</v>
      </c>
      <c r="B1981" s="351">
        <v>1</v>
      </c>
      <c r="C1981" s="266">
        <v>3.0969340353050479E-2</v>
      </c>
      <c r="D1981" s="374">
        <v>4.1958000000000002</v>
      </c>
      <c r="E1981" s="374">
        <v>0</v>
      </c>
      <c r="F1981" s="374">
        <v>100</v>
      </c>
    </row>
    <row r="1982" spans="1:6" x14ac:dyDescent="0.2">
      <c r="A1982" s="351" t="s">
        <v>7974</v>
      </c>
      <c r="B1982" s="351">
        <v>1</v>
      </c>
      <c r="C1982" s="266">
        <v>3.0969340353050479E-2</v>
      </c>
      <c r="D1982" s="374">
        <v>0.80259999999999998</v>
      </c>
      <c r="E1982" s="374">
        <v>0</v>
      </c>
      <c r="F1982" s="374">
        <v>0</v>
      </c>
    </row>
    <row r="1983" spans="1:6" x14ac:dyDescent="0.2">
      <c r="A1983" s="351" t="s">
        <v>3347</v>
      </c>
      <c r="B1983" s="351">
        <v>1</v>
      </c>
      <c r="C1983" s="266">
        <v>3.0969340353050479E-2</v>
      </c>
      <c r="D1983" s="374">
        <v>1.1921999999999999</v>
      </c>
      <c r="E1983" s="374">
        <v>0</v>
      </c>
      <c r="F1983" s="374">
        <v>0</v>
      </c>
    </row>
    <row r="1984" spans="1:6" x14ac:dyDescent="0.2">
      <c r="A1984" s="351" t="s">
        <v>1442</v>
      </c>
      <c r="B1984" s="351">
        <v>1</v>
      </c>
      <c r="C1984" s="266">
        <v>3.0969340353050479E-2</v>
      </c>
      <c r="D1984" s="374">
        <v>4.0166000000000004</v>
      </c>
      <c r="E1984" s="374">
        <v>0</v>
      </c>
      <c r="F1984" s="374">
        <v>100</v>
      </c>
    </row>
    <row r="1985" spans="1:6" x14ac:dyDescent="0.2">
      <c r="A1985" s="351" t="s">
        <v>2473</v>
      </c>
      <c r="B1985" s="351">
        <v>1</v>
      </c>
      <c r="C1985" s="266">
        <v>3.0969340353050479E-2</v>
      </c>
      <c r="D1985" s="374">
        <v>0</v>
      </c>
      <c r="E1985" s="374">
        <v>0</v>
      </c>
      <c r="F1985" s="374">
        <v>0</v>
      </c>
    </row>
    <row r="1986" spans="1:6" x14ac:dyDescent="0.2">
      <c r="A1986" s="351" t="s">
        <v>1184</v>
      </c>
      <c r="B1986" s="351">
        <v>1</v>
      </c>
      <c r="C1986" s="266">
        <v>3.0969340353050479E-2</v>
      </c>
      <c r="D1986" s="374">
        <v>4.0166000000000004</v>
      </c>
      <c r="E1986" s="374">
        <v>0</v>
      </c>
      <c r="F1986" s="374">
        <v>100</v>
      </c>
    </row>
    <row r="1987" spans="1:6" x14ac:dyDescent="0.2">
      <c r="A1987" s="351" t="s">
        <v>1274</v>
      </c>
      <c r="B1987" s="351">
        <v>1</v>
      </c>
      <c r="C1987" s="266">
        <v>3.0969340353050479E-2</v>
      </c>
      <c r="D1987" s="374">
        <v>1.9551000000000001</v>
      </c>
      <c r="E1987" s="374">
        <v>0</v>
      </c>
      <c r="F1987" s="374">
        <v>0</v>
      </c>
    </row>
    <row r="1988" spans="1:6" x14ac:dyDescent="0.2">
      <c r="A1988" s="351" t="s">
        <v>577</v>
      </c>
      <c r="B1988" s="351">
        <v>1</v>
      </c>
      <c r="C1988" s="266">
        <v>3.0969340353050479E-2</v>
      </c>
      <c r="D1988" s="374">
        <v>0.55479999999999996</v>
      </c>
      <c r="E1988" s="374">
        <v>0</v>
      </c>
      <c r="F1988" s="374">
        <v>0</v>
      </c>
    </row>
    <row r="1989" spans="1:6" x14ac:dyDescent="0.2">
      <c r="A1989" s="351" t="s">
        <v>5137</v>
      </c>
      <c r="B1989" s="351">
        <v>1</v>
      </c>
      <c r="C1989" s="266">
        <v>3.0969340353050479E-2</v>
      </c>
      <c r="D1989" s="374">
        <v>0.214</v>
      </c>
      <c r="E1989" s="374">
        <v>0</v>
      </c>
      <c r="F1989" s="374">
        <v>0</v>
      </c>
    </row>
    <row r="1990" spans="1:6" x14ac:dyDescent="0.2">
      <c r="A1990" s="351" t="s">
        <v>3153</v>
      </c>
      <c r="B1990" s="351">
        <v>1</v>
      </c>
      <c r="C1990" s="266">
        <v>3.0969340353050479E-2</v>
      </c>
      <c r="D1990" s="374">
        <v>0.90190000000000003</v>
      </c>
      <c r="E1990" s="374">
        <v>0</v>
      </c>
      <c r="F1990" s="374">
        <v>0</v>
      </c>
    </row>
    <row r="1991" spans="1:6" x14ac:dyDescent="0.2">
      <c r="A1991" s="351" t="s">
        <v>5675</v>
      </c>
      <c r="B1991" s="351">
        <v>1</v>
      </c>
      <c r="C1991" s="266">
        <v>3.0969340353050479E-2</v>
      </c>
      <c r="D1991" s="374">
        <v>15.4679</v>
      </c>
      <c r="E1991" s="374">
        <v>100</v>
      </c>
      <c r="F1991" s="374">
        <v>100</v>
      </c>
    </row>
    <row r="1992" spans="1:6" x14ac:dyDescent="0.2">
      <c r="A1992" s="351" t="s">
        <v>1331</v>
      </c>
      <c r="B1992" s="351">
        <v>1</v>
      </c>
      <c r="C1992" s="266">
        <v>3.0969340353050479E-2</v>
      </c>
      <c r="D1992" s="374">
        <v>5.6192000000000002</v>
      </c>
      <c r="E1992" s="374">
        <v>0</v>
      </c>
      <c r="F1992" s="374">
        <v>100</v>
      </c>
    </row>
    <row r="1993" spans="1:6" x14ac:dyDescent="0.2">
      <c r="A1993" s="351" t="s">
        <v>1131</v>
      </c>
      <c r="B1993" s="351">
        <v>1</v>
      </c>
      <c r="C1993" s="266">
        <v>3.0969340353050479E-2</v>
      </c>
      <c r="D1993" s="374">
        <v>5.5297000000000001</v>
      </c>
      <c r="E1993" s="374">
        <v>0</v>
      </c>
      <c r="F1993" s="374">
        <v>100</v>
      </c>
    </row>
    <row r="1994" spans="1:6" x14ac:dyDescent="0.2">
      <c r="A1994" s="351" t="s">
        <v>1245</v>
      </c>
      <c r="B1994" s="351">
        <v>1</v>
      </c>
      <c r="C1994" s="266">
        <v>3.0969340353050479E-2</v>
      </c>
      <c r="D1994" s="374">
        <v>0.214</v>
      </c>
      <c r="E1994" s="374">
        <v>0</v>
      </c>
      <c r="F1994" s="374">
        <v>0</v>
      </c>
    </row>
    <row r="1995" spans="1:6" x14ac:dyDescent="0.2">
      <c r="A1995" s="351" t="s">
        <v>961</v>
      </c>
      <c r="B1995" s="351">
        <v>1</v>
      </c>
      <c r="C1995" s="266">
        <v>3.0969340353050479E-2</v>
      </c>
      <c r="D1995" s="374">
        <v>1.4697</v>
      </c>
      <c r="E1995" s="374">
        <v>0</v>
      </c>
      <c r="F1995" s="374">
        <v>0</v>
      </c>
    </row>
    <row r="1996" spans="1:6" x14ac:dyDescent="0.2">
      <c r="A1996" s="351" t="s">
        <v>4261</v>
      </c>
      <c r="B1996" s="351">
        <v>1</v>
      </c>
      <c r="C1996" s="266">
        <v>3.0969340353050479E-2</v>
      </c>
      <c r="D1996" s="374">
        <v>1.9551000000000001</v>
      </c>
      <c r="E1996" s="374">
        <v>0</v>
      </c>
      <c r="F1996" s="374">
        <v>0</v>
      </c>
    </row>
    <row r="1997" spans="1:6" x14ac:dyDescent="0.2">
      <c r="A1997" s="351" t="s">
        <v>4545</v>
      </c>
      <c r="B1997" s="351">
        <v>1</v>
      </c>
      <c r="C1997" s="266">
        <v>3.0969340353050479E-2</v>
      </c>
      <c r="D1997" s="374">
        <v>1.9551000000000001</v>
      </c>
      <c r="E1997" s="374">
        <v>0</v>
      </c>
      <c r="F1997" s="374">
        <v>0</v>
      </c>
    </row>
    <row r="1998" spans="1:6" x14ac:dyDescent="0.2">
      <c r="A1998" s="351" t="s">
        <v>4170</v>
      </c>
      <c r="B1998" s="351">
        <v>1</v>
      </c>
      <c r="C1998" s="266">
        <v>3.0969340353050479E-2</v>
      </c>
      <c r="D1998" s="374">
        <v>1.9551000000000001</v>
      </c>
      <c r="E1998" s="374">
        <v>0</v>
      </c>
      <c r="F1998" s="374">
        <v>0</v>
      </c>
    </row>
    <row r="1999" spans="1:6" x14ac:dyDescent="0.2">
      <c r="A1999" s="351" t="s">
        <v>5138</v>
      </c>
      <c r="B1999" s="351">
        <v>1</v>
      </c>
      <c r="C1999" s="266">
        <v>3.0969340353050479E-2</v>
      </c>
      <c r="D1999" s="374">
        <v>1.9551000000000001</v>
      </c>
      <c r="E1999" s="374">
        <v>0</v>
      </c>
      <c r="F1999" s="374">
        <v>0</v>
      </c>
    </row>
    <row r="2000" spans="1:6" x14ac:dyDescent="0.2">
      <c r="A2000" s="351" t="s">
        <v>4143</v>
      </c>
      <c r="B2000" s="351">
        <v>1</v>
      </c>
      <c r="C2000" s="266">
        <v>3.0969340353050479E-2</v>
      </c>
      <c r="D2000" s="374">
        <v>0.214</v>
      </c>
      <c r="E2000" s="374">
        <v>0</v>
      </c>
      <c r="F2000" s="374">
        <v>0</v>
      </c>
    </row>
    <row r="2001" spans="1:6" x14ac:dyDescent="0.2">
      <c r="A2001" s="351" t="s">
        <v>4254</v>
      </c>
      <c r="B2001" s="351">
        <v>1</v>
      </c>
      <c r="C2001" s="266">
        <v>3.0969340353050479E-2</v>
      </c>
      <c r="D2001" s="374">
        <v>0.214</v>
      </c>
      <c r="E2001" s="374">
        <v>0</v>
      </c>
      <c r="F2001" s="374">
        <v>0</v>
      </c>
    </row>
    <row r="2002" spans="1:6" x14ac:dyDescent="0.2">
      <c r="A2002" s="351" t="s">
        <v>7059</v>
      </c>
      <c r="B2002" s="351">
        <v>1</v>
      </c>
      <c r="C2002" s="266">
        <v>3.0969340353050479E-2</v>
      </c>
      <c r="D2002" s="374">
        <v>0.214</v>
      </c>
      <c r="E2002" s="374">
        <v>0</v>
      </c>
      <c r="F2002" s="374">
        <v>0</v>
      </c>
    </row>
    <row r="2003" spans="1:6" x14ac:dyDescent="0.2">
      <c r="A2003" s="351" t="s">
        <v>4394</v>
      </c>
      <c r="B2003" s="351">
        <v>1</v>
      </c>
      <c r="C2003" s="266">
        <v>3.0969340353050479E-2</v>
      </c>
      <c r="D2003" s="374">
        <v>0.214</v>
      </c>
      <c r="E2003" s="374">
        <v>0</v>
      </c>
      <c r="F2003" s="374">
        <v>0</v>
      </c>
    </row>
    <row r="2004" spans="1:6" x14ac:dyDescent="0.2">
      <c r="A2004" s="351" t="s">
        <v>4191</v>
      </c>
      <c r="B2004" s="351">
        <v>1</v>
      </c>
      <c r="C2004" s="266">
        <v>3.0969340353050479E-2</v>
      </c>
      <c r="D2004" s="374">
        <v>0</v>
      </c>
      <c r="E2004" s="374">
        <v>0</v>
      </c>
      <c r="F2004" s="374">
        <v>0</v>
      </c>
    </row>
    <row r="2005" spans="1:6" x14ac:dyDescent="0.2">
      <c r="A2005" s="351" t="s">
        <v>4437</v>
      </c>
      <c r="B2005" s="351">
        <v>1</v>
      </c>
      <c r="C2005" s="266">
        <v>3.0969340353050479E-2</v>
      </c>
      <c r="D2005" s="374">
        <v>1.9551000000000001</v>
      </c>
      <c r="E2005" s="374">
        <v>0</v>
      </c>
      <c r="F2005" s="374">
        <v>0</v>
      </c>
    </row>
    <row r="2006" spans="1:6" x14ac:dyDescent="0.2">
      <c r="A2006" s="351" t="s">
        <v>6985</v>
      </c>
      <c r="B2006" s="351">
        <v>1</v>
      </c>
      <c r="C2006" s="266">
        <v>3.0969340353050479E-2</v>
      </c>
      <c r="D2006" s="374">
        <v>0.90190000000000003</v>
      </c>
      <c r="E2006" s="374">
        <v>0</v>
      </c>
      <c r="F2006" s="374">
        <v>0</v>
      </c>
    </row>
    <row r="2007" spans="1:6" x14ac:dyDescent="0.2">
      <c r="A2007" s="351" t="s">
        <v>959</v>
      </c>
      <c r="B2007" s="351">
        <v>1</v>
      </c>
      <c r="C2007" s="266">
        <v>3.0969340353050479E-2</v>
      </c>
      <c r="D2007" s="374">
        <v>0.214</v>
      </c>
      <c r="E2007" s="374">
        <v>0</v>
      </c>
      <c r="F2007" s="374">
        <v>0</v>
      </c>
    </row>
    <row r="2008" spans="1:6" x14ac:dyDescent="0.2">
      <c r="A2008" s="351" t="s">
        <v>2148</v>
      </c>
      <c r="B2008" s="351">
        <v>1</v>
      </c>
      <c r="C2008" s="266">
        <v>3.0969340353050479E-2</v>
      </c>
      <c r="D2008" s="374">
        <v>0.72189999999999999</v>
      </c>
      <c r="E2008" s="374">
        <v>0</v>
      </c>
      <c r="F2008" s="374">
        <v>0</v>
      </c>
    </row>
    <row r="2009" spans="1:6" x14ac:dyDescent="0.2">
      <c r="A2009" s="351" t="s">
        <v>1251</v>
      </c>
      <c r="B2009" s="351">
        <v>1</v>
      </c>
      <c r="C2009" s="266">
        <v>3.0969340353050479E-2</v>
      </c>
      <c r="D2009" s="374">
        <v>0.69889999999999997</v>
      </c>
      <c r="E2009" s="374">
        <v>0</v>
      </c>
      <c r="F2009" s="374">
        <v>0</v>
      </c>
    </row>
    <row r="2010" spans="1:6" x14ac:dyDescent="0.2">
      <c r="A2010" s="351" t="s">
        <v>2225</v>
      </c>
      <c r="B2010" s="351">
        <v>1</v>
      </c>
      <c r="C2010" s="266">
        <v>3.0969340353050479E-2</v>
      </c>
      <c r="D2010" s="374">
        <v>0.8256</v>
      </c>
      <c r="E2010" s="374">
        <v>0</v>
      </c>
      <c r="F2010" s="374">
        <v>0</v>
      </c>
    </row>
    <row r="2011" spans="1:6" x14ac:dyDescent="0.2">
      <c r="A2011" s="351" t="s">
        <v>2006</v>
      </c>
      <c r="B2011" s="351">
        <v>1</v>
      </c>
      <c r="C2011" s="266">
        <v>3.0969340353050479E-2</v>
      </c>
      <c r="D2011" s="374">
        <v>1.9551000000000001</v>
      </c>
      <c r="E2011" s="374">
        <v>0</v>
      </c>
      <c r="F2011" s="374">
        <v>0</v>
      </c>
    </row>
    <row r="2012" spans="1:6" x14ac:dyDescent="0.2">
      <c r="A2012" s="351" t="s">
        <v>1052</v>
      </c>
      <c r="B2012" s="351">
        <v>1</v>
      </c>
      <c r="C2012" s="266">
        <v>3.0969340353050479E-2</v>
      </c>
      <c r="D2012" s="374">
        <v>0.214</v>
      </c>
      <c r="E2012" s="374">
        <v>0</v>
      </c>
      <c r="F2012" s="374">
        <v>0</v>
      </c>
    </row>
    <row r="2013" spans="1:6" x14ac:dyDescent="0.2">
      <c r="A2013" s="351" t="s">
        <v>1493</v>
      </c>
      <c r="B2013" s="351">
        <v>1</v>
      </c>
      <c r="C2013" s="266">
        <v>3.0969340353050479E-2</v>
      </c>
      <c r="D2013" s="374">
        <v>0.214</v>
      </c>
      <c r="E2013" s="374">
        <v>0</v>
      </c>
      <c r="F2013" s="374">
        <v>0</v>
      </c>
    </row>
    <row r="2014" spans="1:6" x14ac:dyDescent="0.2">
      <c r="A2014" s="351" t="s">
        <v>1415</v>
      </c>
      <c r="B2014" s="351">
        <v>1</v>
      </c>
      <c r="C2014" s="266">
        <v>3.0969340353050479E-2</v>
      </c>
      <c r="D2014" s="374">
        <v>1.5066999999999999</v>
      </c>
      <c r="E2014" s="374">
        <v>0</v>
      </c>
      <c r="F2014" s="374">
        <v>0</v>
      </c>
    </row>
    <row r="2015" spans="1:6" x14ac:dyDescent="0.2">
      <c r="A2015" s="351" t="s">
        <v>843</v>
      </c>
      <c r="B2015" s="351">
        <v>1</v>
      </c>
      <c r="C2015" s="266">
        <v>3.0969340353050479E-2</v>
      </c>
      <c r="D2015" s="374">
        <v>0.214</v>
      </c>
      <c r="E2015" s="374">
        <v>0</v>
      </c>
      <c r="F2015" s="374">
        <v>0</v>
      </c>
    </row>
    <row r="2016" spans="1:6" x14ac:dyDescent="0.2">
      <c r="A2016" s="351" t="s">
        <v>4547</v>
      </c>
      <c r="B2016" s="351">
        <v>1</v>
      </c>
      <c r="C2016" s="266">
        <v>3.0969340353050479E-2</v>
      </c>
      <c r="D2016" s="374">
        <v>2.2191000000000001</v>
      </c>
      <c r="E2016" s="374">
        <v>0</v>
      </c>
      <c r="F2016" s="374">
        <v>0</v>
      </c>
    </row>
    <row r="2017" spans="1:6" x14ac:dyDescent="0.2">
      <c r="A2017" s="351" t="s">
        <v>3224</v>
      </c>
      <c r="B2017" s="351">
        <v>1</v>
      </c>
      <c r="C2017" s="266">
        <v>3.0969340353050479E-2</v>
      </c>
      <c r="D2017" s="374">
        <v>1.9486000000000001</v>
      </c>
      <c r="E2017" s="374">
        <v>0</v>
      </c>
      <c r="F2017" s="374">
        <v>0</v>
      </c>
    </row>
    <row r="2018" spans="1:6" x14ac:dyDescent="0.2">
      <c r="A2018" s="351" t="s">
        <v>5139</v>
      </c>
      <c r="B2018" s="351">
        <v>1</v>
      </c>
      <c r="C2018" s="266">
        <v>3.0969340353050479E-2</v>
      </c>
      <c r="D2018" s="374">
        <v>2.4195000000000002</v>
      </c>
      <c r="E2018" s="374">
        <v>0</v>
      </c>
      <c r="F2018" s="374">
        <v>100</v>
      </c>
    </row>
    <row r="2019" spans="1:6" x14ac:dyDescent="0.2">
      <c r="A2019" s="351" t="s">
        <v>6727</v>
      </c>
      <c r="B2019" s="351">
        <v>1</v>
      </c>
      <c r="C2019" s="266">
        <v>3.0969340353050479E-2</v>
      </c>
      <c r="D2019" s="374">
        <v>9.7799999999999998E-2</v>
      </c>
      <c r="E2019" s="374">
        <v>0</v>
      </c>
      <c r="F2019" s="374">
        <v>0</v>
      </c>
    </row>
    <row r="2020" spans="1:6" x14ac:dyDescent="0.2">
      <c r="A2020" s="351" t="s">
        <v>2150</v>
      </c>
      <c r="B2020" s="351">
        <v>1</v>
      </c>
      <c r="C2020" s="266">
        <v>3.0969340353050479E-2</v>
      </c>
      <c r="D2020" s="374">
        <v>9.7799999999999998E-2</v>
      </c>
      <c r="E2020" s="374">
        <v>0</v>
      </c>
      <c r="F2020" s="374">
        <v>0</v>
      </c>
    </row>
    <row r="2021" spans="1:6" x14ac:dyDescent="0.2">
      <c r="A2021" s="351" t="s">
        <v>2538</v>
      </c>
      <c r="B2021" s="351">
        <v>1</v>
      </c>
      <c r="C2021" s="266">
        <v>3.0969340353050479E-2</v>
      </c>
      <c r="D2021" s="374">
        <v>1.3281000000000001</v>
      </c>
      <c r="E2021" s="374">
        <v>0</v>
      </c>
      <c r="F2021" s="374">
        <v>0</v>
      </c>
    </row>
    <row r="2022" spans="1:6" x14ac:dyDescent="0.2">
      <c r="A2022" s="351" t="s">
        <v>8087</v>
      </c>
      <c r="B2022" s="351">
        <v>1</v>
      </c>
      <c r="C2022" s="266">
        <v>3.0969340353050479E-2</v>
      </c>
      <c r="D2022" s="374">
        <v>9.5902999999999992</v>
      </c>
      <c r="E2022" s="374">
        <v>100</v>
      </c>
      <c r="F2022" s="374">
        <v>100</v>
      </c>
    </row>
    <row r="2023" spans="1:6" x14ac:dyDescent="0.2">
      <c r="A2023" s="351" t="s">
        <v>2009</v>
      </c>
      <c r="B2023" s="351">
        <v>1</v>
      </c>
      <c r="C2023" s="266">
        <v>3.0969340353050479E-2</v>
      </c>
      <c r="D2023" s="374">
        <v>4.0166000000000004</v>
      </c>
      <c r="E2023" s="374">
        <v>0</v>
      </c>
      <c r="F2023" s="374">
        <v>100</v>
      </c>
    </row>
    <row r="2024" spans="1:6" x14ac:dyDescent="0.2">
      <c r="A2024" s="351" t="s">
        <v>2569</v>
      </c>
      <c r="B2024" s="351">
        <v>1</v>
      </c>
      <c r="C2024" s="266">
        <v>3.0969340353050479E-2</v>
      </c>
      <c r="D2024" s="374">
        <v>1.4315</v>
      </c>
      <c r="E2024" s="374">
        <v>0</v>
      </c>
      <c r="F2024" s="374">
        <v>0</v>
      </c>
    </row>
    <row r="2025" spans="1:6" x14ac:dyDescent="0.2">
      <c r="A2025" s="351" t="s">
        <v>1533</v>
      </c>
      <c r="B2025" s="351">
        <v>1</v>
      </c>
      <c r="C2025" s="266">
        <v>3.0969340353050479E-2</v>
      </c>
      <c r="D2025" s="374">
        <v>0.214</v>
      </c>
      <c r="E2025" s="374">
        <v>0</v>
      </c>
      <c r="F2025" s="374">
        <v>0</v>
      </c>
    </row>
    <row r="2026" spans="1:6" x14ac:dyDescent="0.2">
      <c r="A2026" s="351" t="s">
        <v>2295</v>
      </c>
      <c r="B2026" s="351">
        <v>1</v>
      </c>
      <c r="C2026" s="266">
        <v>3.0969340353050479E-2</v>
      </c>
      <c r="D2026" s="374">
        <v>1.4431</v>
      </c>
      <c r="E2026" s="374">
        <v>0</v>
      </c>
      <c r="F2026" s="374">
        <v>0</v>
      </c>
    </row>
    <row r="2027" spans="1:6" x14ac:dyDescent="0.2">
      <c r="A2027" s="351" t="s">
        <v>3881</v>
      </c>
      <c r="B2027" s="351">
        <v>1</v>
      </c>
      <c r="C2027" s="266">
        <v>3.0969340353050479E-2</v>
      </c>
      <c r="D2027" s="374">
        <v>0</v>
      </c>
      <c r="E2027" s="374">
        <v>0</v>
      </c>
      <c r="F2027" s="374">
        <v>0</v>
      </c>
    </row>
    <row r="2028" spans="1:6" x14ac:dyDescent="0.2">
      <c r="A2028" s="351" t="s">
        <v>2072</v>
      </c>
      <c r="B2028" s="351">
        <v>1</v>
      </c>
      <c r="C2028" s="266">
        <v>3.0969340353050479E-2</v>
      </c>
      <c r="D2028" s="374">
        <v>0.95</v>
      </c>
      <c r="E2028" s="374">
        <v>0</v>
      </c>
      <c r="F2028" s="374">
        <v>0</v>
      </c>
    </row>
    <row r="2029" spans="1:6" x14ac:dyDescent="0.2">
      <c r="A2029" s="351" t="s">
        <v>396</v>
      </c>
      <c r="B2029" s="351">
        <v>1</v>
      </c>
      <c r="C2029" s="266">
        <v>3.0969340353050479E-2</v>
      </c>
      <c r="D2029" s="374">
        <v>6.9630000000000001</v>
      </c>
      <c r="E2029" s="374">
        <v>100</v>
      </c>
      <c r="F2029" s="374">
        <v>100</v>
      </c>
    </row>
    <row r="2030" spans="1:6" x14ac:dyDescent="0.2">
      <c r="A2030" s="351" t="s">
        <v>6996</v>
      </c>
      <c r="B2030" s="351">
        <v>1</v>
      </c>
      <c r="C2030" s="266">
        <v>3.0969340353050479E-2</v>
      </c>
      <c r="D2030" s="374">
        <v>17.462700000000002</v>
      </c>
      <c r="E2030" s="374">
        <v>100</v>
      </c>
      <c r="F2030" s="374">
        <v>100</v>
      </c>
    </row>
    <row r="2031" spans="1:6" x14ac:dyDescent="0.2">
      <c r="A2031" s="351" t="s">
        <v>8006</v>
      </c>
      <c r="B2031" s="351">
        <v>1</v>
      </c>
      <c r="C2031" s="266">
        <v>3.0969340353050479E-2</v>
      </c>
      <c r="D2031" s="374">
        <v>17.462700000000002</v>
      </c>
      <c r="E2031" s="374">
        <v>100</v>
      </c>
      <c r="F2031" s="374">
        <v>100</v>
      </c>
    </row>
    <row r="2032" spans="1:6" x14ac:dyDescent="0.2">
      <c r="A2032" s="351" t="s">
        <v>4835</v>
      </c>
      <c r="B2032" s="351">
        <v>1</v>
      </c>
      <c r="C2032" s="266">
        <v>3.0969340353050479E-2</v>
      </c>
      <c r="D2032" s="374">
        <v>1.6480999999999999</v>
      </c>
      <c r="E2032" s="374">
        <v>0</v>
      </c>
      <c r="F2032" s="374">
        <v>0</v>
      </c>
    </row>
    <row r="2033" spans="1:6" x14ac:dyDescent="0.2">
      <c r="A2033" s="351" t="s">
        <v>1008</v>
      </c>
      <c r="B2033" s="351">
        <v>1</v>
      </c>
      <c r="C2033" s="266">
        <v>3.0969340353050479E-2</v>
      </c>
      <c r="D2033" s="374">
        <v>1.0714999999999999</v>
      </c>
      <c r="E2033" s="374">
        <v>0</v>
      </c>
      <c r="F2033" s="374">
        <v>0</v>
      </c>
    </row>
    <row r="2034" spans="1:6" x14ac:dyDescent="0.2">
      <c r="A2034" s="351" t="s">
        <v>4026</v>
      </c>
      <c r="B2034" s="351">
        <v>1</v>
      </c>
      <c r="C2034" s="266">
        <v>3.0969340353050479E-2</v>
      </c>
      <c r="D2034" s="374">
        <v>13.8484</v>
      </c>
      <c r="E2034" s="374">
        <v>100</v>
      </c>
      <c r="F2034" s="374">
        <v>100</v>
      </c>
    </row>
    <row r="2035" spans="1:6" x14ac:dyDescent="0.2">
      <c r="A2035" s="351" t="s">
        <v>2590</v>
      </c>
      <c r="B2035" s="351">
        <v>1</v>
      </c>
      <c r="C2035" s="266">
        <v>3.0969340353050479E-2</v>
      </c>
      <c r="D2035" s="374">
        <v>1.0731999999999999</v>
      </c>
      <c r="E2035" s="374">
        <v>0</v>
      </c>
      <c r="F2035" s="374">
        <v>0</v>
      </c>
    </row>
    <row r="2036" spans="1:6" x14ac:dyDescent="0.2">
      <c r="A2036" s="351" t="s">
        <v>2570</v>
      </c>
      <c r="B2036" s="351">
        <v>1</v>
      </c>
      <c r="C2036" s="266">
        <v>3.0969340353050479E-2</v>
      </c>
      <c r="D2036" s="374">
        <v>12.7563</v>
      </c>
      <c r="E2036" s="374">
        <v>100</v>
      </c>
      <c r="F2036" s="374">
        <v>100</v>
      </c>
    </row>
    <row r="2037" spans="1:6" x14ac:dyDescent="0.2">
      <c r="A2037" s="351" t="s">
        <v>8218</v>
      </c>
      <c r="B2037" s="351">
        <v>1</v>
      </c>
      <c r="C2037" s="266">
        <v>3.0969340353050479E-2</v>
      </c>
      <c r="D2037" s="374">
        <v>2.0409000000000002</v>
      </c>
      <c r="E2037" s="374">
        <v>0</v>
      </c>
      <c r="F2037" s="374">
        <v>0</v>
      </c>
    </row>
    <row r="2038" spans="1:6" x14ac:dyDescent="0.2">
      <c r="A2038" s="351" t="s">
        <v>3242</v>
      </c>
      <c r="B2038" s="351">
        <v>1</v>
      </c>
      <c r="C2038" s="266">
        <v>3.0969340353050479E-2</v>
      </c>
      <c r="D2038" s="374">
        <v>3.0413000000000001</v>
      </c>
      <c r="E2038" s="374">
        <v>0</v>
      </c>
      <c r="F2038" s="374">
        <v>100</v>
      </c>
    </row>
    <row r="2039" spans="1:6" x14ac:dyDescent="0.2">
      <c r="A2039" s="351" t="s">
        <v>2650</v>
      </c>
      <c r="B2039" s="351">
        <v>1</v>
      </c>
      <c r="C2039" s="266">
        <v>3.0969340353050479E-2</v>
      </c>
      <c r="D2039" s="374">
        <v>0.89129999999999998</v>
      </c>
      <c r="E2039" s="374">
        <v>0</v>
      </c>
      <c r="F2039" s="374">
        <v>0</v>
      </c>
    </row>
    <row r="2040" spans="1:6" x14ac:dyDescent="0.2">
      <c r="A2040" s="351" t="s">
        <v>7320</v>
      </c>
      <c r="B2040" s="351">
        <v>1</v>
      </c>
      <c r="C2040" s="266">
        <v>3.0969340353050479E-2</v>
      </c>
      <c r="D2040" s="374">
        <v>0.77329999999999999</v>
      </c>
      <c r="E2040" s="374">
        <v>0</v>
      </c>
      <c r="F2040" s="374">
        <v>0</v>
      </c>
    </row>
    <row r="2041" spans="1:6" x14ac:dyDescent="0.2">
      <c r="A2041" s="351" t="s">
        <v>8239</v>
      </c>
      <c r="B2041" s="351">
        <v>1</v>
      </c>
      <c r="C2041" s="266">
        <v>3.0969340353050479E-2</v>
      </c>
      <c r="D2041" s="374">
        <v>0.75</v>
      </c>
      <c r="E2041" s="374">
        <v>0</v>
      </c>
      <c r="F2041" s="374">
        <v>0</v>
      </c>
    </row>
    <row r="2042" spans="1:6" x14ac:dyDescent="0.2">
      <c r="A2042" s="351" t="s">
        <v>243</v>
      </c>
      <c r="B2042" s="351">
        <v>1</v>
      </c>
      <c r="C2042" s="266">
        <v>3.0969340353050479E-2</v>
      </c>
      <c r="D2042" s="374">
        <v>4.0166000000000004</v>
      </c>
      <c r="E2042" s="374">
        <v>0</v>
      </c>
      <c r="F2042" s="374">
        <v>100</v>
      </c>
    </row>
    <row r="2043" spans="1:6" x14ac:dyDescent="0.2">
      <c r="A2043" s="351" t="s">
        <v>5331</v>
      </c>
      <c r="B2043" s="351">
        <v>1</v>
      </c>
      <c r="C2043" s="266">
        <v>3.0969340353050479E-2</v>
      </c>
      <c r="D2043" s="374">
        <v>0.50319999999999998</v>
      </c>
      <c r="E2043" s="374">
        <v>0</v>
      </c>
      <c r="F2043" s="374">
        <v>0</v>
      </c>
    </row>
    <row r="2044" spans="1:6" x14ac:dyDescent="0.2">
      <c r="A2044" s="351" t="s">
        <v>830</v>
      </c>
      <c r="B2044" s="351">
        <v>1</v>
      </c>
      <c r="C2044" s="266">
        <v>3.0969340353050479E-2</v>
      </c>
      <c r="D2044" s="374">
        <v>1.9551000000000001</v>
      </c>
      <c r="E2044" s="374">
        <v>0</v>
      </c>
      <c r="F2044" s="374">
        <v>0</v>
      </c>
    </row>
    <row r="2045" spans="1:6" x14ac:dyDescent="0.2">
      <c r="A2045" s="351" t="s">
        <v>1819</v>
      </c>
      <c r="B2045" s="351">
        <v>1</v>
      </c>
      <c r="C2045" s="266">
        <v>3.0969340353050479E-2</v>
      </c>
      <c r="D2045" s="374">
        <v>4.4111000000000002</v>
      </c>
      <c r="E2045" s="374">
        <v>0</v>
      </c>
      <c r="F2045" s="374">
        <v>100</v>
      </c>
    </row>
    <row r="2046" spans="1:6" x14ac:dyDescent="0.2">
      <c r="A2046" s="351" t="s">
        <v>4636</v>
      </c>
      <c r="B2046" s="351">
        <v>1</v>
      </c>
      <c r="C2046" s="266">
        <v>3.0969340353050479E-2</v>
      </c>
      <c r="D2046" s="374">
        <v>0.214</v>
      </c>
      <c r="E2046" s="374">
        <v>0</v>
      </c>
      <c r="F2046" s="374">
        <v>0</v>
      </c>
    </row>
    <row r="2047" spans="1:6" x14ac:dyDescent="0.2">
      <c r="A2047" s="351" t="s">
        <v>3817</v>
      </c>
      <c r="B2047" s="351">
        <v>1</v>
      </c>
      <c r="C2047" s="266">
        <v>3.0969340353050479E-2</v>
      </c>
      <c r="D2047" s="374">
        <v>0.34379999999999999</v>
      </c>
      <c r="E2047" s="374">
        <v>0</v>
      </c>
      <c r="F2047" s="374">
        <v>0</v>
      </c>
    </row>
    <row r="2048" spans="1:6" x14ac:dyDescent="0.2">
      <c r="A2048" s="351" t="s">
        <v>7020</v>
      </c>
      <c r="B2048" s="351">
        <v>1</v>
      </c>
      <c r="C2048" s="266">
        <v>3.0969340353050479E-2</v>
      </c>
      <c r="D2048" s="374">
        <v>3.9628999999999999</v>
      </c>
      <c r="E2048" s="374">
        <v>0</v>
      </c>
      <c r="F2048" s="374">
        <v>100</v>
      </c>
    </row>
    <row r="2049" spans="1:6" x14ac:dyDescent="0.2">
      <c r="A2049" s="351" t="s">
        <v>7808</v>
      </c>
      <c r="B2049" s="351">
        <v>1</v>
      </c>
      <c r="C2049" s="266">
        <v>3.0969340353050479E-2</v>
      </c>
      <c r="D2049" s="374">
        <v>2.9931000000000001</v>
      </c>
      <c r="E2049" s="374">
        <v>0</v>
      </c>
      <c r="F2049" s="374">
        <v>100</v>
      </c>
    </row>
    <row r="2050" spans="1:6" x14ac:dyDescent="0.2">
      <c r="A2050" s="351" t="s">
        <v>7231</v>
      </c>
      <c r="B2050" s="351">
        <v>1</v>
      </c>
      <c r="C2050" s="266">
        <v>3.0969340353050479E-2</v>
      </c>
      <c r="D2050" s="374">
        <v>1.2676000000000001</v>
      </c>
      <c r="E2050" s="374">
        <v>0</v>
      </c>
      <c r="F2050" s="374">
        <v>0</v>
      </c>
    </row>
    <row r="2051" spans="1:6" x14ac:dyDescent="0.2">
      <c r="A2051" s="351" t="s">
        <v>1860</v>
      </c>
      <c r="B2051" s="351">
        <v>1</v>
      </c>
      <c r="C2051" s="266">
        <v>3.0969340353050479E-2</v>
      </c>
      <c r="D2051" s="374">
        <v>1.1200000000000001</v>
      </c>
      <c r="E2051" s="374">
        <v>0</v>
      </c>
      <c r="F2051" s="374">
        <v>0</v>
      </c>
    </row>
    <row r="2052" spans="1:6" x14ac:dyDescent="0.2">
      <c r="A2052" s="351" t="s">
        <v>4149</v>
      </c>
      <c r="B2052" s="351">
        <v>1</v>
      </c>
      <c r="C2052" s="266">
        <v>3.0969340353050479E-2</v>
      </c>
      <c r="D2052" s="374">
        <v>5.6192000000000002</v>
      </c>
      <c r="E2052" s="374">
        <v>0</v>
      </c>
      <c r="F2052" s="374">
        <v>100</v>
      </c>
    </row>
    <row r="2053" spans="1:6" x14ac:dyDescent="0.2">
      <c r="A2053" s="351" t="s">
        <v>9024</v>
      </c>
      <c r="B2053" s="351">
        <v>1</v>
      </c>
      <c r="C2053" s="266">
        <v>3.0969340353050479E-2</v>
      </c>
      <c r="D2053" s="374">
        <v>18.597999999999999</v>
      </c>
      <c r="E2053" s="374">
        <v>100</v>
      </c>
      <c r="F2053" s="374">
        <v>100</v>
      </c>
    </row>
    <row r="2054" spans="1:6" x14ac:dyDescent="0.2">
      <c r="A2054" s="21" t="s">
        <v>6061</v>
      </c>
      <c r="B2054" s="351">
        <v>1</v>
      </c>
      <c r="C2054" s="266">
        <v>3.0969340353050479E-2</v>
      </c>
      <c r="D2054" s="374">
        <v>18.597999999999999</v>
      </c>
      <c r="E2054" s="374">
        <v>100</v>
      </c>
      <c r="F2054" s="374">
        <v>100</v>
      </c>
    </row>
    <row r="2055" spans="1:6" x14ac:dyDescent="0.2">
      <c r="A2055" s="21" t="s">
        <v>926</v>
      </c>
      <c r="B2055" s="351">
        <v>1</v>
      </c>
      <c r="C2055" s="266">
        <v>3.0969340353050479E-2</v>
      </c>
      <c r="D2055" s="374">
        <v>1.2352000000000001</v>
      </c>
      <c r="E2055" s="374">
        <v>0</v>
      </c>
      <c r="F2055" s="374">
        <v>0</v>
      </c>
    </row>
    <row r="2056" spans="1:6" x14ac:dyDescent="0.2">
      <c r="A2056" s="21" t="s">
        <v>764</v>
      </c>
      <c r="B2056" s="351">
        <v>1</v>
      </c>
      <c r="C2056" s="266">
        <v>3.0969340353050479E-2</v>
      </c>
      <c r="D2056" s="374">
        <v>1.9551000000000001</v>
      </c>
      <c r="E2056" s="374">
        <v>0</v>
      </c>
      <c r="F2056" s="374">
        <v>0</v>
      </c>
    </row>
    <row r="2057" spans="1:6" x14ac:dyDescent="0.2">
      <c r="A2057" s="21" t="s">
        <v>5077</v>
      </c>
      <c r="B2057" s="351">
        <v>1</v>
      </c>
      <c r="C2057" s="266">
        <v>3.0969340353050479E-2</v>
      </c>
      <c r="D2057" s="374">
        <v>1.0840000000000001</v>
      </c>
      <c r="E2057" s="374">
        <v>0</v>
      </c>
      <c r="F2057" s="374">
        <v>0</v>
      </c>
    </row>
    <row r="2058" spans="1:6" x14ac:dyDescent="0.2">
      <c r="A2058" s="21" t="s">
        <v>472</v>
      </c>
      <c r="B2058" s="351">
        <v>1</v>
      </c>
      <c r="C2058" s="266">
        <v>3.0969340353050479E-2</v>
      </c>
      <c r="D2058" s="374">
        <v>3.4218999999999999</v>
      </c>
      <c r="E2058" s="374">
        <v>0</v>
      </c>
      <c r="F2058" s="374">
        <v>100</v>
      </c>
    </row>
    <row r="2059" spans="1:6" x14ac:dyDescent="0.2">
      <c r="A2059" s="21" t="s">
        <v>2967</v>
      </c>
      <c r="B2059" s="351">
        <v>1</v>
      </c>
      <c r="C2059" s="266">
        <v>3.0969340353050479E-2</v>
      </c>
      <c r="D2059" s="374">
        <v>0.214</v>
      </c>
      <c r="E2059" s="374">
        <v>0</v>
      </c>
      <c r="F2059" s="374">
        <v>0</v>
      </c>
    </row>
    <row r="2060" spans="1:6" x14ac:dyDescent="0.2">
      <c r="A2060" s="21" t="s">
        <v>5785</v>
      </c>
      <c r="B2060" s="351">
        <v>1</v>
      </c>
      <c r="C2060" s="266">
        <v>3.0969340353050479E-2</v>
      </c>
      <c r="D2060" s="374">
        <v>6.8975</v>
      </c>
      <c r="E2060" s="374">
        <v>0</v>
      </c>
      <c r="F2060" s="374">
        <v>100</v>
      </c>
    </row>
    <row r="2061" spans="1:6" x14ac:dyDescent="0.2">
      <c r="A2061" s="21" t="s">
        <v>8411</v>
      </c>
      <c r="B2061" s="351">
        <v>1</v>
      </c>
      <c r="C2061" s="266">
        <v>3.0969340353050479E-2</v>
      </c>
      <c r="D2061" s="374">
        <v>14.6602</v>
      </c>
      <c r="E2061" s="374">
        <v>100</v>
      </c>
      <c r="F2061" s="374">
        <v>100</v>
      </c>
    </row>
    <row r="2062" spans="1:6" x14ac:dyDescent="0.2">
      <c r="A2062" s="21" t="s">
        <v>1224</v>
      </c>
      <c r="B2062" s="351">
        <v>1</v>
      </c>
      <c r="C2062" s="266">
        <v>3.0969340353050479E-2</v>
      </c>
      <c r="D2062" s="374">
        <v>14.6602</v>
      </c>
      <c r="E2062" s="374">
        <v>100</v>
      </c>
      <c r="F2062" s="374">
        <v>100</v>
      </c>
    </row>
    <row r="2063" spans="1:6" x14ac:dyDescent="0.2">
      <c r="A2063" s="21" t="s">
        <v>1907</v>
      </c>
      <c r="B2063" s="351">
        <v>1</v>
      </c>
      <c r="C2063" s="266">
        <v>3.0969340353050479E-2</v>
      </c>
      <c r="D2063" s="374">
        <v>0.45850000000000002</v>
      </c>
      <c r="E2063" s="374">
        <v>0</v>
      </c>
      <c r="F2063" s="374">
        <v>0</v>
      </c>
    </row>
    <row r="2064" spans="1:6" x14ac:dyDescent="0.2">
      <c r="A2064" s="21" t="s">
        <v>1509</v>
      </c>
      <c r="B2064" s="351">
        <v>1</v>
      </c>
      <c r="C2064" s="266">
        <v>3.0969340353050479E-2</v>
      </c>
      <c r="D2064" s="374">
        <v>14.6602</v>
      </c>
      <c r="E2064" s="374">
        <v>100</v>
      </c>
      <c r="F2064" s="374">
        <v>100</v>
      </c>
    </row>
    <row r="2065" spans="1:6" x14ac:dyDescent="0.2">
      <c r="A2065" s="21" t="s">
        <v>2544</v>
      </c>
      <c r="B2065" s="351">
        <v>1</v>
      </c>
      <c r="C2065" s="266">
        <v>3.0969340353050479E-2</v>
      </c>
      <c r="D2065" s="374">
        <v>0.90190000000000003</v>
      </c>
      <c r="E2065" s="374">
        <v>0</v>
      </c>
      <c r="F2065" s="374">
        <v>0</v>
      </c>
    </row>
    <row r="2066" spans="1:6" x14ac:dyDescent="0.2">
      <c r="A2066" s="21" t="s">
        <v>1629</v>
      </c>
      <c r="B2066" s="351">
        <v>1</v>
      </c>
      <c r="C2066" s="266">
        <v>3.0969340353050479E-2</v>
      </c>
      <c r="D2066" s="374">
        <v>0.28860000000000002</v>
      </c>
      <c r="E2066" s="374">
        <v>0</v>
      </c>
      <c r="F2066" s="374">
        <v>0</v>
      </c>
    </row>
    <row r="2067" spans="1:6" x14ac:dyDescent="0.2">
      <c r="A2067" s="21" t="s">
        <v>2011</v>
      </c>
      <c r="B2067" s="351">
        <v>1</v>
      </c>
      <c r="C2067" s="266">
        <v>3.0969340353050479E-2</v>
      </c>
      <c r="D2067" s="374">
        <v>1.0840000000000001</v>
      </c>
      <c r="E2067" s="374">
        <v>0</v>
      </c>
      <c r="F2067" s="374">
        <v>0</v>
      </c>
    </row>
    <row r="2068" spans="1:6" x14ac:dyDescent="0.2">
      <c r="A2068" s="21" t="s">
        <v>1709</v>
      </c>
      <c r="B2068" s="351">
        <v>1</v>
      </c>
      <c r="C2068" s="266">
        <v>3.0969340353050479E-2</v>
      </c>
      <c r="D2068" s="374">
        <v>11.5168</v>
      </c>
      <c r="E2068" s="374">
        <v>100</v>
      </c>
      <c r="F2068" s="374">
        <v>100</v>
      </c>
    </row>
    <row r="2069" spans="1:6" x14ac:dyDescent="0.2">
      <c r="A2069" s="21" t="s">
        <v>2482</v>
      </c>
      <c r="B2069" s="351">
        <v>1</v>
      </c>
      <c r="C2069" s="266">
        <v>3.0969340353050479E-2</v>
      </c>
      <c r="D2069" s="374">
        <v>0.1545</v>
      </c>
      <c r="E2069" s="374">
        <v>0</v>
      </c>
      <c r="F2069" s="374">
        <v>0</v>
      </c>
    </row>
    <row r="2070" spans="1:6" x14ac:dyDescent="0.2">
      <c r="A2070" s="21" t="s">
        <v>2400</v>
      </c>
      <c r="B2070" s="351">
        <v>1</v>
      </c>
      <c r="C2070" s="266">
        <v>3.0969340353050479E-2</v>
      </c>
      <c r="D2070" s="374">
        <v>0</v>
      </c>
      <c r="E2070" s="374">
        <v>0</v>
      </c>
      <c r="F2070" s="374">
        <v>0</v>
      </c>
    </row>
    <row r="2071" spans="1:6" x14ac:dyDescent="0.2">
      <c r="A2071" s="21" t="s">
        <v>5734</v>
      </c>
      <c r="B2071" s="351">
        <v>1</v>
      </c>
      <c r="C2071" s="266">
        <v>3.0969340353050479E-2</v>
      </c>
      <c r="D2071" s="374">
        <v>0.83220000000000005</v>
      </c>
      <c r="E2071" s="374">
        <v>0</v>
      </c>
      <c r="F2071" s="374">
        <v>0</v>
      </c>
    </row>
    <row r="2072" spans="1:6" x14ac:dyDescent="0.2">
      <c r="A2072" s="21" t="s">
        <v>578</v>
      </c>
      <c r="B2072" s="351">
        <v>1</v>
      </c>
      <c r="C2072" s="266">
        <v>3.0969340353050479E-2</v>
      </c>
      <c r="D2072" s="374">
        <v>17.468299999999999</v>
      </c>
      <c r="E2072" s="374">
        <v>100</v>
      </c>
      <c r="F2072" s="374">
        <v>100</v>
      </c>
    </row>
    <row r="2073" spans="1:6" x14ac:dyDescent="0.2">
      <c r="A2073" s="21" t="s">
        <v>7488</v>
      </c>
      <c r="B2073" s="351">
        <v>1</v>
      </c>
      <c r="C2073" s="266">
        <v>3.0969340353050479E-2</v>
      </c>
      <c r="D2073" s="374">
        <v>6.7961</v>
      </c>
      <c r="E2073" s="374">
        <v>0</v>
      </c>
      <c r="F2073" s="374">
        <v>100</v>
      </c>
    </row>
    <row r="2074" spans="1:6" x14ac:dyDescent="0.2">
      <c r="A2074" s="21" t="s">
        <v>7268</v>
      </c>
      <c r="B2074" s="351">
        <v>1</v>
      </c>
      <c r="C2074" s="266">
        <v>3.0969340353050479E-2</v>
      </c>
      <c r="D2074" s="374">
        <v>0.95</v>
      </c>
      <c r="E2074" s="374">
        <v>0</v>
      </c>
      <c r="F2074" s="374">
        <v>0</v>
      </c>
    </row>
    <row r="2075" spans="1:6" x14ac:dyDescent="0.2">
      <c r="A2075" s="21" t="s">
        <v>971</v>
      </c>
      <c r="B2075" s="351">
        <v>1</v>
      </c>
      <c r="C2075" s="266">
        <v>3.0969340353050479E-2</v>
      </c>
      <c r="D2075" s="374">
        <v>0</v>
      </c>
      <c r="E2075" s="374">
        <v>0</v>
      </c>
      <c r="F2075" s="374">
        <v>0</v>
      </c>
    </row>
    <row r="2076" spans="1:6" x14ac:dyDescent="0.2">
      <c r="A2076" s="21" t="s">
        <v>802</v>
      </c>
      <c r="B2076" s="351">
        <v>1</v>
      </c>
      <c r="C2076" s="266">
        <v>3.0969340353050479E-2</v>
      </c>
      <c r="D2076" s="374">
        <v>5.1554000000000002</v>
      </c>
      <c r="E2076" s="374">
        <v>0</v>
      </c>
      <c r="F2076" s="374">
        <v>100</v>
      </c>
    </row>
    <row r="2077" spans="1:6" x14ac:dyDescent="0.2">
      <c r="A2077" s="21" t="s">
        <v>323</v>
      </c>
      <c r="B2077" s="351">
        <v>1</v>
      </c>
      <c r="C2077" s="266">
        <v>3.0969340353050479E-2</v>
      </c>
      <c r="D2077" s="374">
        <v>4.8106</v>
      </c>
      <c r="E2077" s="374">
        <v>0</v>
      </c>
      <c r="F2077" s="374">
        <v>100</v>
      </c>
    </row>
    <row r="2078" spans="1:6" x14ac:dyDescent="0.2">
      <c r="A2078" s="21" t="s">
        <v>5140</v>
      </c>
      <c r="B2078" s="351">
        <v>1</v>
      </c>
      <c r="C2078" s="266">
        <v>3.0969340353050479E-2</v>
      </c>
      <c r="D2078" s="374">
        <v>2.4569999999999999</v>
      </c>
      <c r="E2078" s="374">
        <v>0</v>
      </c>
      <c r="F2078" s="374">
        <v>0</v>
      </c>
    </row>
    <row r="2079" spans="1:6" x14ac:dyDescent="0.2">
      <c r="A2079" s="21" t="s">
        <v>560</v>
      </c>
      <c r="B2079" s="351">
        <v>1</v>
      </c>
      <c r="C2079" s="266">
        <v>3.0969340353050479E-2</v>
      </c>
      <c r="D2079" s="374">
        <v>11.1959</v>
      </c>
      <c r="E2079" s="374">
        <v>100</v>
      </c>
      <c r="F2079" s="374">
        <v>100</v>
      </c>
    </row>
    <row r="2080" spans="1:6" x14ac:dyDescent="0.2">
      <c r="A2080" s="21" t="s">
        <v>313</v>
      </c>
      <c r="B2080" s="351">
        <v>1</v>
      </c>
      <c r="C2080" s="266">
        <v>3.0969340353050479E-2</v>
      </c>
      <c r="D2080" s="374">
        <v>0.97209999999999996</v>
      </c>
      <c r="E2080" s="374">
        <v>0</v>
      </c>
      <c r="F2080" s="374">
        <v>0</v>
      </c>
    </row>
    <row r="2081" spans="1:6" x14ac:dyDescent="0.2">
      <c r="A2081" s="21" t="s">
        <v>733</v>
      </c>
      <c r="B2081" s="351">
        <v>1</v>
      </c>
      <c r="C2081" s="266">
        <v>3.0969340353050479E-2</v>
      </c>
      <c r="D2081" s="374">
        <v>9.5902999999999992</v>
      </c>
      <c r="E2081" s="374">
        <v>100</v>
      </c>
      <c r="F2081" s="374">
        <v>100</v>
      </c>
    </row>
    <row r="2083" spans="1:6" x14ac:dyDescent="0.25">
      <c r="A2083" s="21" t="s">
        <v>594</v>
      </c>
    </row>
    <row r="2084" spans="1:6" x14ac:dyDescent="0.25">
      <c r="A2084" s="21" t="s">
        <v>7963</v>
      </c>
    </row>
    <row r="2085" spans="1:6" x14ac:dyDescent="0.25">
      <c r="A2085" s="21" t="s">
        <v>595</v>
      </c>
    </row>
    <row r="2086" spans="1:6" x14ac:dyDescent="0.25">
      <c r="A2086" s="21" t="s">
        <v>7062</v>
      </c>
    </row>
    <row r="2088" spans="1:6" x14ac:dyDescent="0.25">
      <c r="A2088" s="21" t="s">
        <v>7964</v>
      </c>
    </row>
    <row r="2089" spans="1:6" x14ac:dyDescent="0.25">
      <c r="A2089" s="21" t="s">
        <v>7009</v>
      </c>
    </row>
  </sheetData>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R9185"/>
  <sheetViews>
    <sheetView zoomScaleNormal="100" workbookViewId="0">
      <pane ySplit="1" topLeftCell="A2" activePane="bottomLeft" state="frozen"/>
      <selection activeCell="Z31" sqref="Z31"/>
      <selection pane="bottomLeft" activeCell="I18" sqref="I18"/>
    </sheetView>
  </sheetViews>
  <sheetFormatPr baseColWidth="10" defaultColWidth="11.5703125" defaultRowHeight="15" x14ac:dyDescent="0.25"/>
  <cols>
    <col min="1" max="1" width="45.140625" style="124" customWidth="1"/>
    <col min="2" max="2" width="11.5703125" style="125"/>
    <col min="3" max="3" width="13" style="125" customWidth="1"/>
    <col min="4" max="5" width="11.5703125" style="125"/>
    <col min="6" max="6" width="5.42578125" style="124" customWidth="1"/>
    <col min="7" max="8" width="11.5703125" style="124"/>
    <col min="9" max="9" width="26.85546875" style="124" customWidth="1"/>
    <col min="10" max="10" width="11.5703125" style="124"/>
    <col min="11" max="11" width="6.140625" style="124" customWidth="1"/>
    <col min="12" max="12" width="39.42578125" style="124" customWidth="1"/>
    <col min="13" max="16384" width="11.5703125" style="124"/>
  </cols>
  <sheetData>
    <row r="1" spans="1:16" s="41" customFormat="1" ht="60.75" thickBot="1" x14ac:dyDescent="0.3">
      <c r="A1" s="93" t="s">
        <v>0</v>
      </c>
      <c r="B1" s="94" t="s">
        <v>1</v>
      </c>
      <c r="C1" s="94" t="s">
        <v>2</v>
      </c>
      <c r="D1" s="94" t="s">
        <v>3</v>
      </c>
      <c r="E1" s="95" t="s">
        <v>4</v>
      </c>
      <c r="L1" s="96" t="s">
        <v>0</v>
      </c>
      <c r="M1" s="97" t="s">
        <v>1</v>
      </c>
      <c r="N1" s="97" t="s">
        <v>2</v>
      </c>
      <c r="O1" s="97" t="s">
        <v>3</v>
      </c>
      <c r="P1" s="98" t="s">
        <v>4</v>
      </c>
    </row>
    <row r="2" spans="1:16" ht="30" x14ac:dyDescent="0.25">
      <c r="A2" s="41" t="s">
        <v>52</v>
      </c>
      <c r="B2" s="125">
        <v>9187</v>
      </c>
      <c r="C2" s="55">
        <v>1.71458786328507</v>
      </c>
      <c r="D2" s="55">
        <v>3.8641558724284302</v>
      </c>
      <c r="E2" s="55">
        <v>21.312724502013701</v>
      </c>
      <c r="G2" s="251" t="s">
        <v>7019</v>
      </c>
      <c r="H2" s="251"/>
      <c r="I2" s="251"/>
      <c r="J2" s="251"/>
      <c r="L2" s="41" t="s">
        <v>341</v>
      </c>
      <c r="M2" s="125">
        <v>798</v>
      </c>
      <c r="N2" s="55">
        <v>1.4809556390977401</v>
      </c>
      <c r="O2" s="55">
        <v>2.8822055137844602</v>
      </c>
      <c r="P2" s="55">
        <v>16.791979949874602</v>
      </c>
    </row>
    <row r="3" spans="1:16" x14ac:dyDescent="0.25">
      <c r="A3" s="41" t="s">
        <v>36</v>
      </c>
      <c r="B3" s="125">
        <v>6709</v>
      </c>
      <c r="C3" s="55">
        <v>1.9799321359368001</v>
      </c>
      <c r="D3" s="55">
        <v>5.12744075122969</v>
      </c>
      <c r="E3" s="55">
        <v>24.251006111193899</v>
      </c>
      <c r="L3" s="41" t="s">
        <v>52</v>
      </c>
      <c r="M3" s="125">
        <v>740</v>
      </c>
      <c r="N3" s="55">
        <v>2.4857056756756699</v>
      </c>
      <c r="O3" s="55">
        <v>4.5945945945945903</v>
      </c>
      <c r="P3" s="55">
        <v>25</v>
      </c>
    </row>
    <row r="4" spans="1:16" ht="30.75" thickBot="1" x14ac:dyDescent="0.3">
      <c r="A4" s="41" t="s">
        <v>25</v>
      </c>
      <c r="B4" s="125">
        <v>6469</v>
      </c>
      <c r="C4" s="55">
        <v>1.59907772453238</v>
      </c>
      <c r="D4" s="55">
        <v>2.5042510434379301</v>
      </c>
      <c r="E4" s="55">
        <v>17.498840624516902</v>
      </c>
      <c r="L4" s="41" t="s">
        <v>1050</v>
      </c>
      <c r="M4" s="125">
        <v>608</v>
      </c>
      <c r="N4" s="55">
        <v>1.8564891447368399</v>
      </c>
      <c r="O4" s="55">
        <v>3.2894736842105199</v>
      </c>
      <c r="P4" s="55">
        <v>20.3947368421052</v>
      </c>
    </row>
    <row r="5" spans="1:16" x14ac:dyDescent="0.25">
      <c r="A5" s="41" t="s">
        <v>30</v>
      </c>
      <c r="B5" s="125">
        <v>6389</v>
      </c>
      <c r="C5" s="55">
        <v>1.65491939270621</v>
      </c>
      <c r="D5" s="55">
        <v>3.4277664736265399</v>
      </c>
      <c r="E5" s="55">
        <v>19.549225230865499</v>
      </c>
      <c r="G5" s="70" t="s">
        <v>7731</v>
      </c>
      <c r="H5" s="71" t="s">
        <v>3156</v>
      </c>
      <c r="I5" s="72"/>
      <c r="J5" s="73"/>
      <c r="L5" s="41" t="s">
        <v>3270</v>
      </c>
      <c r="M5" s="125">
        <v>578</v>
      </c>
      <c r="N5" s="55">
        <v>1.6358178200692</v>
      </c>
      <c r="O5" s="55">
        <v>2.4221453287197199</v>
      </c>
      <c r="P5" s="55">
        <v>21.799307958477499</v>
      </c>
    </row>
    <row r="6" spans="1:16" ht="30" x14ac:dyDescent="0.25">
      <c r="A6" s="41" t="s">
        <v>29</v>
      </c>
      <c r="B6" s="125">
        <v>5600</v>
      </c>
      <c r="C6" s="55">
        <v>1.41350857142857</v>
      </c>
      <c r="D6" s="55">
        <v>2.21428571428571</v>
      </c>
      <c r="E6" s="55">
        <v>15.6964285714285</v>
      </c>
      <c r="G6" s="74"/>
      <c r="H6" s="75" t="s">
        <v>3157</v>
      </c>
      <c r="I6" s="76"/>
      <c r="J6" s="77"/>
      <c r="L6" s="41" t="s">
        <v>45</v>
      </c>
      <c r="M6" s="125">
        <v>507</v>
      </c>
      <c r="N6" s="55">
        <v>2.3007954635108399</v>
      </c>
      <c r="O6" s="55">
        <v>5.1282051282051198</v>
      </c>
      <c r="P6" s="55">
        <v>24.260355029585799</v>
      </c>
    </row>
    <row r="7" spans="1:16" x14ac:dyDescent="0.25">
      <c r="A7" s="41" t="s">
        <v>45</v>
      </c>
      <c r="B7" s="125">
        <v>4859</v>
      </c>
      <c r="C7" s="55">
        <v>1.97942191809014</v>
      </c>
      <c r="D7" s="55">
        <v>4.1778143650956903</v>
      </c>
      <c r="E7" s="55">
        <v>23.8114838444124</v>
      </c>
      <c r="G7" s="74"/>
      <c r="H7" s="75" t="s">
        <v>10</v>
      </c>
      <c r="I7" s="76"/>
      <c r="J7" s="77"/>
      <c r="L7" s="41" t="s">
        <v>30</v>
      </c>
      <c r="M7" s="125">
        <v>499</v>
      </c>
      <c r="N7" s="55">
        <v>1.6882611222444801</v>
      </c>
      <c r="O7" s="55">
        <v>3.6072144288577102</v>
      </c>
      <c r="P7" s="55">
        <v>19.438877755511001</v>
      </c>
    </row>
    <row r="8" spans="1:16" ht="30" x14ac:dyDescent="0.25">
      <c r="A8" s="41" t="s">
        <v>624</v>
      </c>
      <c r="B8" s="125">
        <v>4679</v>
      </c>
      <c r="C8" s="55">
        <v>1.34745486215003</v>
      </c>
      <c r="D8" s="55">
        <v>2.2654413336182899</v>
      </c>
      <c r="E8" s="55">
        <v>14.5330198760418</v>
      </c>
      <c r="G8" s="74"/>
      <c r="H8" s="76"/>
      <c r="I8" s="76"/>
      <c r="J8" s="77"/>
      <c r="L8" s="41" t="s">
        <v>27</v>
      </c>
      <c r="M8" s="125">
        <v>496</v>
      </c>
      <c r="N8" s="55">
        <v>1.92478971774193</v>
      </c>
      <c r="O8" s="55">
        <v>4.0322580645161201</v>
      </c>
      <c r="P8" s="55">
        <v>18.346774193548299</v>
      </c>
    </row>
    <row r="9" spans="1:16" ht="30.75" thickBot="1" x14ac:dyDescent="0.3">
      <c r="A9" s="41" t="s">
        <v>341</v>
      </c>
      <c r="B9" s="125">
        <v>4426</v>
      </c>
      <c r="C9" s="55">
        <v>1.43207401717126</v>
      </c>
      <c r="D9" s="55">
        <v>2.6660641662900999</v>
      </c>
      <c r="E9" s="55">
        <v>18.187980117487498</v>
      </c>
      <c r="G9" s="79" t="s">
        <v>14551</v>
      </c>
      <c r="H9" s="80"/>
      <c r="I9" s="81">
        <v>108</v>
      </c>
      <c r="J9" s="78"/>
      <c r="L9" s="41" t="s">
        <v>461</v>
      </c>
      <c r="M9" s="125">
        <v>456</v>
      </c>
      <c r="N9" s="55">
        <v>1.8170462719298199</v>
      </c>
      <c r="O9" s="55">
        <v>2.8508771929824501</v>
      </c>
      <c r="P9" s="55">
        <v>24.780701754385898</v>
      </c>
    </row>
    <row r="10" spans="1:16" ht="30.75" thickBot="1" x14ac:dyDescent="0.3">
      <c r="A10" s="41" t="s">
        <v>112</v>
      </c>
      <c r="B10" s="125">
        <v>4254</v>
      </c>
      <c r="C10" s="55">
        <v>1.74962190879172</v>
      </c>
      <c r="D10" s="55">
        <v>3.5260930888575399</v>
      </c>
      <c r="E10" s="55">
        <v>19.581570286788899</v>
      </c>
      <c r="G10" s="69"/>
      <c r="H10" s="69"/>
      <c r="I10" s="69"/>
      <c r="J10" s="69"/>
      <c r="K10" s="69"/>
      <c r="L10" s="41" t="s">
        <v>25</v>
      </c>
      <c r="M10" s="125">
        <v>408</v>
      </c>
      <c r="N10" s="55">
        <v>1.58358651960784</v>
      </c>
      <c r="O10" s="55">
        <v>1.7156862745098</v>
      </c>
      <c r="P10" s="55">
        <v>22.5490196078431</v>
      </c>
    </row>
    <row r="11" spans="1:16" x14ac:dyDescent="0.25">
      <c r="A11" s="41" t="s">
        <v>3270</v>
      </c>
      <c r="B11" s="125">
        <v>4037</v>
      </c>
      <c r="C11" s="55">
        <v>1.7233775575922701</v>
      </c>
      <c r="D11" s="55">
        <v>3.7899430270002399</v>
      </c>
      <c r="E11" s="55">
        <v>21.3277186029229</v>
      </c>
      <c r="G11" s="82" t="s">
        <v>7732</v>
      </c>
      <c r="H11" s="83"/>
      <c r="I11" s="84"/>
      <c r="J11" s="85"/>
      <c r="K11" s="69"/>
      <c r="L11" s="41" t="s">
        <v>2702</v>
      </c>
      <c r="M11" s="125">
        <v>408</v>
      </c>
      <c r="N11" s="55">
        <v>1.5156529411764701</v>
      </c>
      <c r="O11" s="55">
        <v>2.9411764705882302</v>
      </c>
      <c r="P11" s="55">
        <v>16.911764705882302</v>
      </c>
    </row>
    <row r="12" spans="1:16" ht="30" x14ac:dyDescent="0.25">
      <c r="A12" s="41" t="s">
        <v>5016</v>
      </c>
      <c r="B12" s="125">
        <v>3579</v>
      </c>
      <c r="C12" s="55">
        <v>2.12878848840458</v>
      </c>
      <c r="D12" s="55">
        <v>5.6719754121262902</v>
      </c>
      <c r="E12" s="55">
        <v>26.404023470243001</v>
      </c>
      <c r="G12" s="86"/>
      <c r="H12" s="99" t="s">
        <v>7965</v>
      </c>
      <c r="I12" s="87"/>
      <c r="J12" s="88"/>
      <c r="K12" s="69"/>
      <c r="L12" s="69" t="s">
        <v>29</v>
      </c>
      <c r="M12" s="125">
        <v>398</v>
      </c>
      <c r="N12" s="55">
        <v>1.5939178391959701</v>
      </c>
      <c r="O12" s="55">
        <v>3.2663316582914499</v>
      </c>
      <c r="P12" s="55">
        <v>17.085427135678302</v>
      </c>
    </row>
    <row r="13" spans="1:16" x14ac:dyDescent="0.25">
      <c r="A13" s="41" t="s">
        <v>26</v>
      </c>
      <c r="B13" s="125">
        <v>3428</v>
      </c>
      <c r="C13" s="55">
        <v>1.67643585180863</v>
      </c>
      <c r="D13" s="55">
        <v>3.7631271878646402</v>
      </c>
      <c r="E13" s="55">
        <v>19.369894982497001</v>
      </c>
      <c r="G13" s="86"/>
      <c r="H13" s="87"/>
      <c r="I13" s="87"/>
      <c r="J13" s="88"/>
      <c r="L13" s="69" t="s">
        <v>232</v>
      </c>
      <c r="M13" s="100">
        <v>396</v>
      </c>
      <c r="N13" s="55">
        <v>1.81034393939393</v>
      </c>
      <c r="O13" s="55">
        <v>3.5353535353535301</v>
      </c>
      <c r="P13" s="55">
        <v>18.434343434343401</v>
      </c>
    </row>
    <row r="14" spans="1:16" ht="30" x14ac:dyDescent="0.25">
      <c r="A14" s="41" t="s">
        <v>27</v>
      </c>
      <c r="B14" s="125">
        <v>3223</v>
      </c>
      <c r="C14" s="55">
        <v>1.4893689109525201</v>
      </c>
      <c r="D14" s="55">
        <v>2.8544834005584798</v>
      </c>
      <c r="E14" s="55">
        <v>16.568414520632899</v>
      </c>
      <c r="G14" s="86"/>
      <c r="H14" s="87"/>
      <c r="I14" s="87"/>
      <c r="J14" s="88"/>
      <c r="L14" s="41" t="s">
        <v>36</v>
      </c>
      <c r="M14" s="125">
        <v>389</v>
      </c>
      <c r="N14" s="55">
        <v>2.31466041131105</v>
      </c>
      <c r="O14" s="55">
        <v>6.1696658097686301</v>
      </c>
      <c r="P14" s="55">
        <v>27.7634961439588</v>
      </c>
    </row>
    <row r="15" spans="1:16" ht="30.75" thickBot="1" x14ac:dyDescent="0.3">
      <c r="A15" s="41" t="s">
        <v>82</v>
      </c>
      <c r="B15" s="125">
        <v>3115</v>
      </c>
      <c r="C15" s="55">
        <v>1.85327300160513</v>
      </c>
      <c r="D15" s="55">
        <v>4.1412520064205403</v>
      </c>
      <c r="E15" s="55">
        <v>21.5730337078651</v>
      </c>
      <c r="G15" s="89" t="s">
        <v>14551</v>
      </c>
      <c r="H15" s="90"/>
      <c r="I15" s="91">
        <v>23</v>
      </c>
      <c r="J15" s="92"/>
      <c r="L15" s="41" t="s">
        <v>272</v>
      </c>
      <c r="M15" s="125">
        <v>372</v>
      </c>
      <c r="N15" s="55">
        <v>1.2810443548387001</v>
      </c>
      <c r="O15" s="55">
        <v>1.8817204301075201</v>
      </c>
      <c r="P15" s="55">
        <v>13.9784946236559</v>
      </c>
    </row>
    <row r="16" spans="1:16" ht="30" x14ac:dyDescent="0.25">
      <c r="A16" s="41" t="s">
        <v>81</v>
      </c>
      <c r="B16" s="125">
        <v>3086</v>
      </c>
      <c r="C16" s="55">
        <v>1.8402536941023899</v>
      </c>
      <c r="D16" s="55">
        <v>4.0829552819183403</v>
      </c>
      <c r="E16" s="55">
        <v>21.5813350615683</v>
      </c>
      <c r="L16" s="41" t="s">
        <v>1023</v>
      </c>
      <c r="M16" s="125">
        <v>369</v>
      </c>
      <c r="N16" s="55">
        <v>2.1678124661246598</v>
      </c>
      <c r="O16" s="55">
        <v>3.5230352303523</v>
      </c>
      <c r="P16" s="55">
        <v>21.680216802168001</v>
      </c>
    </row>
    <row r="17" spans="1:16" x14ac:dyDescent="0.25">
      <c r="A17" s="41" t="s">
        <v>37</v>
      </c>
      <c r="B17" s="125">
        <v>3081</v>
      </c>
      <c r="C17" s="55">
        <v>2.1587581629341099</v>
      </c>
      <c r="D17" s="55">
        <v>4.2843232716650403</v>
      </c>
      <c r="E17" s="55">
        <v>22.719896137617599</v>
      </c>
      <c r="L17" s="41" t="s">
        <v>624</v>
      </c>
      <c r="M17" s="125">
        <v>353</v>
      </c>
      <c r="N17" s="55">
        <v>1.6291971671388099</v>
      </c>
      <c r="O17" s="55">
        <v>2.5495750708215201</v>
      </c>
      <c r="P17" s="55">
        <v>17.8470254957507</v>
      </c>
    </row>
    <row r="18" spans="1:16" ht="30" x14ac:dyDescent="0.25">
      <c r="A18" s="41" t="s">
        <v>142</v>
      </c>
      <c r="B18" s="125">
        <v>3076</v>
      </c>
      <c r="C18" s="55">
        <v>1.6685734395318499</v>
      </c>
      <c r="D18" s="55">
        <v>3.70611183355006</v>
      </c>
      <c r="E18" s="55">
        <v>19.408322496749001</v>
      </c>
      <c r="L18" s="41" t="s">
        <v>37</v>
      </c>
      <c r="M18" s="125">
        <v>347</v>
      </c>
      <c r="N18" s="55">
        <v>2.1439766570605099</v>
      </c>
      <c r="O18" s="55">
        <v>4.6109510086455296</v>
      </c>
      <c r="P18" s="55">
        <v>27.377521613832801</v>
      </c>
    </row>
    <row r="19" spans="1:16" x14ac:dyDescent="0.25">
      <c r="A19" s="41" t="s">
        <v>232</v>
      </c>
      <c r="B19" s="125">
        <v>3055</v>
      </c>
      <c r="C19" s="55">
        <v>1.05899934533551</v>
      </c>
      <c r="D19" s="55">
        <v>1.27659574468085</v>
      </c>
      <c r="E19" s="55">
        <v>10.4091653027823</v>
      </c>
      <c r="L19" s="41" t="s">
        <v>374</v>
      </c>
      <c r="M19" s="125">
        <v>340</v>
      </c>
      <c r="N19" s="55">
        <v>1.8760523529411699</v>
      </c>
      <c r="O19" s="55">
        <v>3.8235294117646998</v>
      </c>
      <c r="P19" s="55">
        <v>20.588235294117599</v>
      </c>
    </row>
    <row r="20" spans="1:16" x14ac:dyDescent="0.25">
      <c r="A20" s="41" t="s">
        <v>5011</v>
      </c>
      <c r="B20" s="125">
        <v>3011</v>
      </c>
      <c r="C20" s="55">
        <v>1.6717738957157</v>
      </c>
      <c r="D20" s="55">
        <v>3.45400199269345</v>
      </c>
      <c r="E20" s="55">
        <v>18.930587844569899</v>
      </c>
      <c r="L20" s="41" t="s">
        <v>174</v>
      </c>
      <c r="M20" s="125">
        <v>325</v>
      </c>
      <c r="N20" s="55">
        <v>2.2957772307692301</v>
      </c>
      <c r="O20" s="55">
        <v>5.5384615384615303</v>
      </c>
      <c r="P20" s="55">
        <v>23.384615384615302</v>
      </c>
    </row>
    <row r="21" spans="1:16" ht="30" x14ac:dyDescent="0.25">
      <c r="A21" s="41" t="s">
        <v>3969</v>
      </c>
      <c r="B21" s="125">
        <v>2860</v>
      </c>
      <c r="C21" s="55">
        <v>1.74485503496503</v>
      </c>
      <c r="D21" s="55">
        <v>3.42657342657342</v>
      </c>
      <c r="E21" s="55">
        <v>18.496503496503401</v>
      </c>
      <c r="L21" s="41" t="s">
        <v>777</v>
      </c>
      <c r="M21" s="125">
        <v>319</v>
      </c>
      <c r="N21" s="55">
        <v>1.85953981191222</v>
      </c>
      <c r="O21" s="55">
        <v>3.7617554858934099</v>
      </c>
      <c r="P21" s="55">
        <v>22.257053291536</v>
      </c>
    </row>
    <row r="22" spans="1:16" ht="30" x14ac:dyDescent="0.25">
      <c r="A22" s="41" t="s">
        <v>162</v>
      </c>
      <c r="B22" s="125">
        <v>2779</v>
      </c>
      <c r="C22" s="55">
        <v>1.2728757826556301</v>
      </c>
      <c r="D22" s="55">
        <v>1.9431450161928701</v>
      </c>
      <c r="E22" s="55">
        <v>15.617128463476</v>
      </c>
      <c r="L22" s="41" t="s">
        <v>611</v>
      </c>
      <c r="M22" s="125">
        <v>306</v>
      </c>
      <c r="N22" s="55">
        <v>1.39114705882352</v>
      </c>
      <c r="O22" s="55">
        <v>2.9411764705882302</v>
      </c>
      <c r="P22" s="55">
        <v>14.3790849673202</v>
      </c>
    </row>
    <row r="23" spans="1:16" ht="15.75" thickBot="1" x14ac:dyDescent="0.3">
      <c r="A23" s="41" t="s">
        <v>777</v>
      </c>
      <c r="B23" s="125">
        <v>2777</v>
      </c>
      <c r="C23" s="55">
        <v>1.50819585884047</v>
      </c>
      <c r="D23" s="55">
        <v>2.9528267915016202</v>
      </c>
      <c r="E23" s="55">
        <v>18.149081742888001</v>
      </c>
      <c r="L23" s="41" t="s">
        <v>112</v>
      </c>
      <c r="M23" s="125">
        <v>287</v>
      </c>
      <c r="N23" s="55">
        <v>2.0382777003484298</v>
      </c>
      <c r="O23" s="55">
        <v>4.5296167247386698</v>
      </c>
      <c r="P23" s="55">
        <v>20.557491289198602</v>
      </c>
    </row>
    <row r="24" spans="1:16" ht="15.75" thickBot="1" x14ac:dyDescent="0.3">
      <c r="A24" s="41" t="s">
        <v>2702</v>
      </c>
      <c r="B24" s="125">
        <v>2767</v>
      </c>
      <c r="C24" s="55">
        <v>1.20965149981929</v>
      </c>
      <c r="D24" s="55">
        <v>1.6985905312612899</v>
      </c>
      <c r="E24" s="55">
        <v>13.4080231297434</v>
      </c>
      <c r="L24" s="371" t="s">
        <v>7971</v>
      </c>
      <c r="M24" s="44">
        <v>280</v>
      </c>
      <c r="N24" s="44">
        <v>1.7</v>
      </c>
      <c r="O24" s="44">
        <v>2.14</v>
      </c>
      <c r="P24" s="56">
        <v>17.5</v>
      </c>
    </row>
    <row r="25" spans="1:16" x14ac:dyDescent="0.25">
      <c r="A25" s="41" t="s">
        <v>31</v>
      </c>
      <c r="B25" s="125">
        <v>2763</v>
      </c>
      <c r="C25" s="55">
        <v>1.8402541802388701</v>
      </c>
      <c r="D25" s="55">
        <v>4.0897575099529497</v>
      </c>
      <c r="E25" s="55">
        <v>22.982265653275402</v>
      </c>
      <c r="L25" s="41" t="s">
        <v>749</v>
      </c>
      <c r="M25" s="125">
        <v>263</v>
      </c>
      <c r="N25" s="55">
        <v>1.0315631178707201</v>
      </c>
      <c r="O25" s="55">
        <v>1.90114068441064</v>
      </c>
      <c r="P25" s="55">
        <v>7.2243346007604501</v>
      </c>
    </row>
    <row r="26" spans="1:16" x14ac:dyDescent="0.25">
      <c r="A26" s="41" t="s">
        <v>47</v>
      </c>
      <c r="B26" s="125">
        <v>2752</v>
      </c>
      <c r="C26" s="55">
        <v>1.70621300872093</v>
      </c>
      <c r="D26" s="55">
        <v>3.2703488372092999</v>
      </c>
      <c r="E26" s="55">
        <v>20.639534883720899</v>
      </c>
      <c r="L26" s="41" t="s">
        <v>222</v>
      </c>
      <c r="M26" s="125">
        <v>258</v>
      </c>
      <c r="N26" s="55">
        <v>1.9070616279069701</v>
      </c>
      <c r="O26" s="55">
        <v>3.1007751937984498</v>
      </c>
      <c r="P26" s="55">
        <v>22.0930232558139</v>
      </c>
    </row>
    <row r="27" spans="1:16" x14ac:dyDescent="0.25">
      <c r="A27" s="41" t="s">
        <v>119</v>
      </c>
      <c r="B27" s="125">
        <v>2710</v>
      </c>
      <c r="C27" s="55">
        <v>1.77544756457564</v>
      </c>
      <c r="D27" s="55">
        <v>4.0221402214022097</v>
      </c>
      <c r="E27" s="55">
        <v>23.3948339483394</v>
      </c>
      <c r="L27" s="41" t="s">
        <v>3922</v>
      </c>
      <c r="M27" s="125">
        <v>248</v>
      </c>
      <c r="N27" s="55">
        <v>1.44498266129032</v>
      </c>
      <c r="O27" s="55">
        <v>2.0161290322580601</v>
      </c>
      <c r="P27" s="55">
        <v>16.5322580645161</v>
      </c>
    </row>
    <row r="28" spans="1:16" x14ac:dyDescent="0.25">
      <c r="A28" s="41" t="s">
        <v>143</v>
      </c>
      <c r="B28" s="125">
        <v>2624</v>
      </c>
      <c r="C28" s="55">
        <v>1.77758578506097</v>
      </c>
      <c r="D28" s="55">
        <v>4.2301829268292597</v>
      </c>
      <c r="E28" s="55">
        <v>21.7606707317073</v>
      </c>
      <c r="L28" s="41" t="s">
        <v>58</v>
      </c>
      <c r="M28" s="125">
        <v>236</v>
      </c>
      <c r="N28" s="55">
        <v>1.16414237288135</v>
      </c>
      <c r="O28" s="55">
        <v>0.84745762711864403</v>
      </c>
      <c r="P28" s="55">
        <v>13.559322033898299</v>
      </c>
    </row>
    <row r="29" spans="1:16" ht="30" x14ac:dyDescent="0.25">
      <c r="A29" s="41" t="s">
        <v>1023</v>
      </c>
      <c r="B29" s="125">
        <v>2568</v>
      </c>
      <c r="C29" s="55">
        <v>2.0711923286604299</v>
      </c>
      <c r="D29" s="55">
        <v>4.5171339563862896</v>
      </c>
      <c r="E29" s="55">
        <v>24.922118380062301</v>
      </c>
      <c r="L29" s="41" t="s">
        <v>3969</v>
      </c>
      <c r="M29" s="125">
        <v>235</v>
      </c>
      <c r="N29" s="55">
        <v>1.6323608510638301</v>
      </c>
      <c r="O29" s="55">
        <v>3.40425531914893</v>
      </c>
      <c r="P29" s="55">
        <v>17.021276595744599</v>
      </c>
    </row>
    <row r="30" spans="1:16" ht="30" x14ac:dyDescent="0.25">
      <c r="A30" s="41" t="s">
        <v>50</v>
      </c>
      <c r="B30" s="125">
        <v>2511</v>
      </c>
      <c r="C30" s="55">
        <v>1.5211547988848999</v>
      </c>
      <c r="D30" s="55">
        <v>2.58861011549183</v>
      </c>
      <c r="E30" s="55">
        <v>18.518518518518501</v>
      </c>
      <c r="L30" s="41" t="s">
        <v>1041</v>
      </c>
      <c r="M30" s="125">
        <v>231</v>
      </c>
      <c r="N30" s="55">
        <v>1.6233164502164501</v>
      </c>
      <c r="O30" s="55">
        <v>3.4632034632034601</v>
      </c>
      <c r="P30" s="55">
        <v>16.017316017315999</v>
      </c>
    </row>
    <row r="31" spans="1:16" x14ac:dyDescent="0.25">
      <c r="A31" s="41" t="s">
        <v>51</v>
      </c>
      <c r="B31" s="125">
        <v>2472</v>
      </c>
      <c r="C31" s="55">
        <v>1.61932180420711</v>
      </c>
      <c r="D31" s="55">
        <v>3.51941747572815</v>
      </c>
      <c r="E31" s="55">
        <v>18.729773462783101</v>
      </c>
      <c r="L31" s="41" t="s">
        <v>844</v>
      </c>
      <c r="M31" s="125">
        <v>221</v>
      </c>
      <c r="N31" s="55">
        <v>1.57066334841628</v>
      </c>
      <c r="O31" s="55">
        <v>4.5248868778280498</v>
      </c>
      <c r="P31" s="55">
        <v>18.552036199094999</v>
      </c>
    </row>
    <row r="32" spans="1:16" x14ac:dyDescent="0.25">
      <c r="A32" s="41" t="s">
        <v>66</v>
      </c>
      <c r="B32" s="125">
        <v>2458</v>
      </c>
      <c r="C32" s="55">
        <v>1.4161819772172499</v>
      </c>
      <c r="D32" s="55">
        <v>2.8885272579332701</v>
      </c>
      <c r="E32" s="55">
        <v>15.9886086248982</v>
      </c>
      <c r="L32" s="41" t="s">
        <v>4231</v>
      </c>
      <c r="M32" s="125">
        <v>220</v>
      </c>
      <c r="N32" s="55">
        <v>1.1108872727272701</v>
      </c>
      <c r="O32" s="55">
        <v>1.8181818181818099</v>
      </c>
      <c r="P32" s="55">
        <v>10.4545454545454</v>
      </c>
    </row>
    <row r="33" spans="1:16" x14ac:dyDescent="0.25">
      <c r="A33" s="41" t="s">
        <v>5012</v>
      </c>
      <c r="B33" s="125">
        <v>2360</v>
      </c>
      <c r="C33" s="55">
        <v>1.1681874576271101</v>
      </c>
      <c r="D33" s="55">
        <v>1.44067796610169</v>
      </c>
      <c r="E33" s="55">
        <v>13.6864406779661</v>
      </c>
      <c r="L33" s="41" t="s">
        <v>238</v>
      </c>
      <c r="M33" s="125">
        <v>217</v>
      </c>
      <c r="N33" s="55">
        <v>1.44462764976958</v>
      </c>
      <c r="O33" s="55">
        <v>1.3824884792626699</v>
      </c>
      <c r="P33" s="55">
        <v>13.3640552995391</v>
      </c>
    </row>
    <row r="34" spans="1:16" x14ac:dyDescent="0.25">
      <c r="A34" s="41" t="s">
        <v>7037</v>
      </c>
      <c r="B34" s="125">
        <v>2358</v>
      </c>
      <c r="C34" s="55">
        <v>1.65594707379134</v>
      </c>
      <c r="D34" s="55">
        <v>3.1806615776081402</v>
      </c>
      <c r="E34" s="55">
        <v>19.720101781170399</v>
      </c>
      <c r="L34" s="41" t="s">
        <v>421</v>
      </c>
      <c r="M34" s="125">
        <v>214</v>
      </c>
      <c r="N34" s="55">
        <v>1.42136495327102</v>
      </c>
      <c r="O34" s="55">
        <v>1.4018691588784999</v>
      </c>
      <c r="P34" s="55">
        <v>15.887850467289701</v>
      </c>
    </row>
    <row r="35" spans="1:16" x14ac:dyDescent="0.25">
      <c r="A35" s="41" t="s">
        <v>3351</v>
      </c>
      <c r="B35" s="125">
        <v>2297</v>
      </c>
      <c r="C35" s="55">
        <v>1.6718037004788799</v>
      </c>
      <c r="D35" s="55">
        <v>3.2651284283848399</v>
      </c>
      <c r="E35" s="55">
        <v>19.808445798868</v>
      </c>
      <c r="L35" s="41" t="s">
        <v>4115</v>
      </c>
      <c r="M35" s="125">
        <v>212</v>
      </c>
      <c r="N35" s="55">
        <v>1.9580820754716901</v>
      </c>
      <c r="O35" s="55">
        <v>3.7735849056603699</v>
      </c>
      <c r="P35" s="55">
        <v>25.471698113207498</v>
      </c>
    </row>
    <row r="36" spans="1:16" x14ac:dyDescent="0.25">
      <c r="A36" s="41" t="s">
        <v>222</v>
      </c>
      <c r="B36" s="125">
        <v>2267</v>
      </c>
      <c r="C36" s="55">
        <v>1.56486682840758</v>
      </c>
      <c r="D36" s="55">
        <v>3.7494486104984501</v>
      </c>
      <c r="E36" s="55">
        <v>20.379355977062101</v>
      </c>
      <c r="L36" s="41" t="s">
        <v>5016</v>
      </c>
      <c r="M36" s="125">
        <v>211</v>
      </c>
      <c r="N36" s="55">
        <v>2.5803630331753502</v>
      </c>
      <c r="O36" s="55">
        <v>6.6350710900473899</v>
      </c>
      <c r="P36" s="55">
        <v>31.7535545023696</v>
      </c>
    </row>
    <row r="37" spans="1:16" x14ac:dyDescent="0.25">
      <c r="A37" s="41" t="s">
        <v>3268</v>
      </c>
      <c r="B37" s="125">
        <v>2259</v>
      </c>
      <c r="C37" s="55">
        <v>1.6955580345285499</v>
      </c>
      <c r="D37" s="55">
        <v>3.4971226206285899</v>
      </c>
      <c r="E37" s="55">
        <v>19.566179725542199</v>
      </c>
      <c r="L37" s="41" t="s">
        <v>249</v>
      </c>
      <c r="M37" s="125">
        <v>204</v>
      </c>
      <c r="N37" s="55">
        <v>1.43290686274509</v>
      </c>
      <c r="O37" s="55">
        <v>1.47058823529411</v>
      </c>
      <c r="P37" s="55">
        <v>14.2156862745098</v>
      </c>
    </row>
    <row r="38" spans="1:16" x14ac:dyDescent="0.25">
      <c r="A38" s="41" t="s">
        <v>115</v>
      </c>
      <c r="B38" s="125">
        <v>2249</v>
      </c>
      <c r="C38" s="55">
        <v>1.7153915962649999</v>
      </c>
      <c r="D38" s="55">
        <v>3.24588706091596</v>
      </c>
      <c r="E38" s="55">
        <v>18.363717207647799</v>
      </c>
      <c r="L38" s="41" t="s">
        <v>2698</v>
      </c>
      <c r="M38" s="125">
        <v>196</v>
      </c>
      <c r="N38" s="55">
        <v>1.9079831632652999</v>
      </c>
      <c r="O38" s="55">
        <v>4.0816326530612201</v>
      </c>
      <c r="P38" s="55">
        <v>21.938775510204</v>
      </c>
    </row>
    <row r="39" spans="1:16" x14ac:dyDescent="0.25">
      <c r="A39" s="41" t="s">
        <v>374</v>
      </c>
      <c r="B39" s="125">
        <v>2236</v>
      </c>
      <c r="C39" s="55">
        <v>1.75467531305903</v>
      </c>
      <c r="D39" s="55">
        <v>3.9355992844364902</v>
      </c>
      <c r="E39" s="55">
        <v>19.364937388193201</v>
      </c>
      <c r="L39" s="41" t="s">
        <v>5012</v>
      </c>
      <c r="M39" s="125">
        <v>194</v>
      </c>
      <c r="N39" s="55">
        <v>0.83698865979381398</v>
      </c>
      <c r="O39" s="55">
        <v>0.51546391752577303</v>
      </c>
      <c r="P39" s="55">
        <v>5.6701030927835001</v>
      </c>
    </row>
    <row r="40" spans="1:16" ht="30" x14ac:dyDescent="0.25">
      <c r="A40" s="41" t="s">
        <v>110</v>
      </c>
      <c r="B40" s="125">
        <v>2177</v>
      </c>
      <c r="C40" s="55">
        <v>2.10238401469912</v>
      </c>
      <c r="D40" s="55">
        <v>5.2824988516306801</v>
      </c>
      <c r="E40" s="55">
        <v>23.977951309141002</v>
      </c>
      <c r="L40" s="41" t="s">
        <v>142</v>
      </c>
      <c r="M40" s="125">
        <v>193</v>
      </c>
      <c r="N40" s="55">
        <v>1.88678911917098</v>
      </c>
      <c r="O40" s="55">
        <v>4.6632124352331603</v>
      </c>
      <c r="P40" s="55">
        <v>19.1709844559585</v>
      </c>
    </row>
    <row r="41" spans="1:16" x14ac:dyDescent="0.25">
      <c r="A41" s="41" t="s">
        <v>165</v>
      </c>
      <c r="B41" s="125">
        <v>2120</v>
      </c>
      <c r="C41" s="55">
        <v>2.0939883018867902</v>
      </c>
      <c r="D41" s="55">
        <v>5.4245283018867898</v>
      </c>
      <c r="E41" s="55">
        <v>23.7735849056603</v>
      </c>
      <c r="L41" s="41" t="s">
        <v>377</v>
      </c>
      <c r="M41" s="125">
        <v>188</v>
      </c>
      <c r="N41" s="55">
        <v>3.13986808510638</v>
      </c>
      <c r="O41" s="55">
        <v>3.72340425531914</v>
      </c>
      <c r="P41" s="55">
        <v>17.021276595744599</v>
      </c>
    </row>
    <row r="42" spans="1:16" x14ac:dyDescent="0.25">
      <c r="A42" s="41" t="s">
        <v>1050</v>
      </c>
      <c r="B42" s="125">
        <v>2115</v>
      </c>
      <c r="C42" s="55">
        <v>1.13562014184397</v>
      </c>
      <c r="D42" s="55">
        <v>1.9385342789598099</v>
      </c>
      <c r="E42" s="55">
        <v>11.5839243498817</v>
      </c>
      <c r="L42" s="41" t="s">
        <v>950</v>
      </c>
      <c r="M42" s="125">
        <v>188</v>
      </c>
      <c r="N42" s="55">
        <v>1.7055840425531901</v>
      </c>
      <c r="O42" s="55">
        <v>5.31914893617021</v>
      </c>
      <c r="P42" s="55">
        <v>20.744680851063801</v>
      </c>
    </row>
    <row r="43" spans="1:16" x14ac:dyDescent="0.25">
      <c r="A43" s="41" t="s">
        <v>3919</v>
      </c>
      <c r="B43" s="125">
        <v>2104</v>
      </c>
      <c r="C43" s="55">
        <v>1.46276459125475</v>
      </c>
      <c r="D43" s="55">
        <v>2.6140684410646302</v>
      </c>
      <c r="E43" s="55">
        <v>16.587452471482798</v>
      </c>
      <c r="L43" s="41" t="s">
        <v>5025</v>
      </c>
      <c r="M43" s="125">
        <v>187</v>
      </c>
      <c r="N43" s="55">
        <v>1.92849786096256</v>
      </c>
      <c r="O43" s="55">
        <v>4.2780748663101598</v>
      </c>
      <c r="P43" s="55">
        <v>18.716577540106901</v>
      </c>
    </row>
    <row r="44" spans="1:16" x14ac:dyDescent="0.25">
      <c r="A44" s="41" t="s">
        <v>603</v>
      </c>
      <c r="B44" s="125">
        <v>2093</v>
      </c>
      <c r="C44" s="55">
        <v>1.5814503105590001</v>
      </c>
      <c r="D44" s="55">
        <v>3.15336837075967</v>
      </c>
      <c r="E44" s="55">
        <v>20.114667940754799</v>
      </c>
      <c r="L44" s="41" t="s">
        <v>82</v>
      </c>
      <c r="M44" s="125">
        <v>183</v>
      </c>
      <c r="N44" s="55">
        <v>2.91616830601092</v>
      </c>
      <c r="O44" s="55">
        <v>8.7431693989070993</v>
      </c>
      <c r="P44" s="55">
        <v>29.5081967213114</v>
      </c>
    </row>
    <row r="45" spans="1:16" x14ac:dyDescent="0.25">
      <c r="A45" s="41" t="s">
        <v>83</v>
      </c>
      <c r="B45" s="125">
        <v>2051</v>
      </c>
      <c r="C45" s="55">
        <v>1.91298366650414</v>
      </c>
      <c r="D45" s="55">
        <v>3.9005363237445101</v>
      </c>
      <c r="E45" s="55">
        <v>20.282788883471401</v>
      </c>
      <c r="L45" s="41" t="s">
        <v>81</v>
      </c>
      <c r="M45" s="125">
        <v>181</v>
      </c>
      <c r="N45" s="55">
        <v>2.83659337016574</v>
      </c>
      <c r="O45" s="55">
        <v>8.2872928176795497</v>
      </c>
      <c r="P45" s="55">
        <v>29.281767955801101</v>
      </c>
    </row>
    <row r="46" spans="1:16" ht="30" x14ac:dyDescent="0.25">
      <c r="A46" s="41" t="s">
        <v>3922</v>
      </c>
      <c r="B46" s="125">
        <v>2043</v>
      </c>
      <c r="C46" s="55">
        <v>2.4217516397454699</v>
      </c>
      <c r="D46" s="55">
        <v>3.2794909446891798</v>
      </c>
      <c r="E46" s="55">
        <v>16.152716593245199</v>
      </c>
      <c r="L46" s="41" t="s">
        <v>405</v>
      </c>
      <c r="M46" s="125">
        <v>178</v>
      </c>
      <c r="N46" s="55">
        <v>1.6209769662921301</v>
      </c>
      <c r="O46" s="55">
        <v>2.80898876404494</v>
      </c>
      <c r="P46" s="55">
        <v>20.7865168539325</v>
      </c>
    </row>
    <row r="47" spans="1:16" ht="30" x14ac:dyDescent="0.25">
      <c r="A47" s="41" t="s">
        <v>111</v>
      </c>
      <c r="B47" s="125">
        <v>2020</v>
      </c>
      <c r="C47" s="55">
        <v>1.3396156930693</v>
      </c>
      <c r="D47" s="55">
        <v>2.5247524752475199</v>
      </c>
      <c r="E47" s="55">
        <v>16.683168316831601</v>
      </c>
      <c r="L47" s="41" t="s">
        <v>4000</v>
      </c>
      <c r="M47" s="125">
        <v>176</v>
      </c>
      <c r="N47" s="55">
        <v>2.0484147727272699</v>
      </c>
      <c r="O47" s="55">
        <v>3.97727272727272</v>
      </c>
      <c r="P47" s="55">
        <v>22.727272727272702</v>
      </c>
    </row>
    <row r="48" spans="1:16" x14ac:dyDescent="0.25">
      <c r="A48" s="41" t="s">
        <v>703</v>
      </c>
      <c r="B48" s="125">
        <v>2003</v>
      </c>
      <c r="C48" s="55">
        <v>1.0378966050923599</v>
      </c>
      <c r="D48" s="55">
        <v>1.2980529206190701</v>
      </c>
      <c r="E48" s="55">
        <v>11.333000499251099</v>
      </c>
      <c r="L48" s="41" t="s">
        <v>484</v>
      </c>
      <c r="M48" s="125">
        <v>171</v>
      </c>
      <c r="N48" s="55">
        <v>2.0295023391812799</v>
      </c>
      <c r="O48" s="55">
        <v>5.2631578947368398</v>
      </c>
      <c r="P48" s="55">
        <v>22.2222222222222</v>
      </c>
    </row>
    <row r="49" spans="1:16" x14ac:dyDescent="0.25">
      <c r="A49" s="41" t="s">
        <v>121</v>
      </c>
      <c r="B49" s="125">
        <v>1998</v>
      </c>
      <c r="C49" s="55">
        <v>1.6058092092092</v>
      </c>
      <c r="D49" s="55">
        <v>3.3033033033032999</v>
      </c>
      <c r="E49" s="55">
        <v>20.520520520520499</v>
      </c>
      <c r="L49" s="41" t="s">
        <v>3341</v>
      </c>
      <c r="M49" s="125">
        <v>168</v>
      </c>
      <c r="N49" s="55">
        <v>1.45330059523809</v>
      </c>
      <c r="O49" s="55">
        <v>2.9761904761904701</v>
      </c>
      <c r="P49" s="55">
        <v>16.6666666666666</v>
      </c>
    </row>
    <row r="50" spans="1:16" x14ac:dyDescent="0.25">
      <c r="A50" s="41" t="s">
        <v>421</v>
      </c>
      <c r="B50" s="125">
        <v>1996</v>
      </c>
      <c r="C50" s="55">
        <v>1.54370526052104</v>
      </c>
      <c r="D50" s="55">
        <v>2.6553106212424802</v>
      </c>
      <c r="E50" s="55">
        <v>15.9819639278557</v>
      </c>
      <c r="L50" s="41" t="s">
        <v>119</v>
      </c>
      <c r="M50" s="125">
        <v>163</v>
      </c>
      <c r="N50" s="55">
        <v>2.23710920245398</v>
      </c>
      <c r="O50" s="55">
        <v>4.9079754601226897</v>
      </c>
      <c r="P50" s="55">
        <v>29.447852760736101</v>
      </c>
    </row>
    <row r="51" spans="1:16" ht="30" x14ac:dyDescent="0.25">
      <c r="A51" s="41" t="s">
        <v>608</v>
      </c>
      <c r="B51" s="125">
        <v>1984</v>
      </c>
      <c r="C51" s="55">
        <v>1.6136306955645101</v>
      </c>
      <c r="D51" s="55">
        <v>2.5201612903225801</v>
      </c>
      <c r="E51" s="55">
        <v>15.6754032258064</v>
      </c>
      <c r="L51" s="41" t="s">
        <v>465</v>
      </c>
      <c r="M51" s="125">
        <v>162</v>
      </c>
      <c r="N51" s="55">
        <v>0.79223580246913505</v>
      </c>
      <c r="O51" s="55">
        <v>1.8518518518518501</v>
      </c>
      <c r="P51" s="55">
        <v>5.55555555555555</v>
      </c>
    </row>
    <row r="52" spans="1:16" x14ac:dyDescent="0.25">
      <c r="A52" s="41" t="s">
        <v>257</v>
      </c>
      <c r="B52" s="125">
        <v>1965</v>
      </c>
      <c r="C52" s="55">
        <v>1.96587735368956</v>
      </c>
      <c r="D52" s="55">
        <v>5.0381679389312897</v>
      </c>
      <c r="E52" s="55">
        <v>22.9516539440203</v>
      </c>
      <c r="L52" s="41" t="s">
        <v>715</v>
      </c>
      <c r="M52" s="125">
        <v>155</v>
      </c>
      <c r="N52" s="55">
        <v>1.8791909677419301</v>
      </c>
      <c r="O52" s="55">
        <v>1.93548387096774</v>
      </c>
      <c r="P52" s="55">
        <v>21.2903225806451</v>
      </c>
    </row>
    <row r="53" spans="1:16" ht="30" x14ac:dyDescent="0.25">
      <c r="A53" s="41" t="s">
        <v>90</v>
      </c>
      <c r="B53" s="125">
        <v>1962</v>
      </c>
      <c r="C53" s="55">
        <v>2.2213432212028499</v>
      </c>
      <c r="D53" s="55">
        <v>4.1284403669724696</v>
      </c>
      <c r="E53" s="55">
        <v>20.183486238532101</v>
      </c>
      <c r="L53" s="41" t="s">
        <v>703</v>
      </c>
      <c r="M53" s="125">
        <v>155</v>
      </c>
      <c r="N53" s="55">
        <v>0.85617290322580597</v>
      </c>
      <c r="O53" s="55">
        <v>1.2903225806451599</v>
      </c>
      <c r="P53" s="55">
        <v>5.1612903225806397</v>
      </c>
    </row>
    <row r="54" spans="1:16" ht="30" x14ac:dyDescent="0.25">
      <c r="A54" s="41" t="s">
        <v>3920</v>
      </c>
      <c r="B54" s="125">
        <v>1956</v>
      </c>
      <c r="C54" s="55">
        <v>1.38400475460122</v>
      </c>
      <c r="D54" s="55">
        <v>2.45398773006134</v>
      </c>
      <c r="E54" s="55">
        <v>17.433537832310801</v>
      </c>
      <c r="L54" s="41" t="s">
        <v>1289</v>
      </c>
      <c r="M54" s="125">
        <v>153</v>
      </c>
      <c r="N54" s="55">
        <v>0.88682483660130695</v>
      </c>
      <c r="O54" s="55">
        <v>0</v>
      </c>
      <c r="P54" s="55">
        <v>8.4967320261437909</v>
      </c>
    </row>
    <row r="55" spans="1:16" x14ac:dyDescent="0.25">
      <c r="A55" s="41" t="s">
        <v>3271</v>
      </c>
      <c r="B55" s="125">
        <v>1951</v>
      </c>
      <c r="C55" s="55">
        <v>2.10765674013326</v>
      </c>
      <c r="D55" s="55">
        <v>4.25422860071758</v>
      </c>
      <c r="E55" s="55">
        <v>19.887237314197801</v>
      </c>
      <c r="L55" s="41" t="s">
        <v>149</v>
      </c>
      <c r="M55" s="125">
        <v>152</v>
      </c>
      <c r="N55" s="55">
        <v>2.0142960526315798</v>
      </c>
      <c r="O55" s="55">
        <v>3.2894736842105199</v>
      </c>
      <c r="P55" s="55">
        <v>27.6315789473684</v>
      </c>
    </row>
    <row r="56" spans="1:16" x14ac:dyDescent="0.25">
      <c r="A56" s="41" t="s">
        <v>174</v>
      </c>
      <c r="B56" s="125">
        <v>1949</v>
      </c>
      <c r="C56" s="55">
        <v>1.80199050795279</v>
      </c>
      <c r="D56" s="55">
        <v>4.1046690610569501</v>
      </c>
      <c r="E56" s="55">
        <v>20.5233453052847</v>
      </c>
      <c r="L56" s="41" t="s">
        <v>1071</v>
      </c>
      <c r="M56" s="125">
        <v>148</v>
      </c>
      <c r="N56" s="55">
        <v>1.34675472972972</v>
      </c>
      <c r="O56" s="55">
        <v>0</v>
      </c>
      <c r="P56" s="55">
        <v>18.918918918918902</v>
      </c>
    </row>
    <row r="57" spans="1:16" ht="45" x14ac:dyDescent="0.25">
      <c r="A57" s="41" t="s">
        <v>4000</v>
      </c>
      <c r="B57" s="125">
        <v>1917</v>
      </c>
      <c r="C57" s="55">
        <v>1.6374462702138699</v>
      </c>
      <c r="D57" s="55">
        <v>2.86906624934793</v>
      </c>
      <c r="E57" s="55">
        <v>17.266562336984801</v>
      </c>
      <c r="L57" s="41" t="s">
        <v>1072</v>
      </c>
      <c r="M57" s="125">
        <v>148</v>
      </c>
      <c r="N57" s="55">
        <v>1.34675472972972</v>
      </c>
      <c r="O57" s="55">
        <v>0</v>
      </c>
      <c r="P57" s="55">
        <v>18.918918918918902</v>
      </c>
    </row>
    <row r="58" spans="1:16" x14ac:dyDescent="0.25">
      <c r="A58" s="41" t="s">
        <v>415</v>
      </c>
      <c r="B58" s="125">
        <v>1914</v>
      </c>
      <c r="C58" s="55">
        <v>0.59577716823406401</v>
      </c>
      <c r="D58" s="55">
        <v>0.62695924764890198</v>
      </c>
      <c r="E58" s="55">
        <v>4.3887147335423196</v>
      </c>
      <c r="L58" s="41" t="s">
        <v>99</v>
      </c>
      <c r="M58" s="125">
        <v>147</v>
      </c>
      <c r="N58" s="55">
        <v>3.0984163265306099</v>
      </c>
      <c r="O58" s="55">
        <v>8.8435374149659793</v>
      </c>
      <c r="P58" s="55">
        <v>38.095238095238003</v>
      </c>
    </row>
    <row r="59" spans="1:16" ht="30" x14ac:dyDescent="0.25">
      <c r="A59" s="41" t="s">
        <v>604</v>
      </c>
      <c r="B59" s="125">
        <v>1903</v>
      </c>
      <c r="C59" s="55">
        <v>1.3900214923804499</v>
      </c>
      <c r="D59" s="55">
        <v>2.0493956910141802</v>
      </c>
      <c r="E59" s="55">
        <v>14.6610614818707</v>
      </c>
      <c r="L59" s="41" t="s">
        <v>3289</v>
      </c>
      <c r="M59" s="125">
        <v>144</v>
      </c>
      <c r="N59" s="55">
        <v>1.6671298611111101</v>
      </c>
      <c r="O59" s="55">
        <v>2.0833333333333299</v>
      </c>
      <c r="P59" s="55">
        <v>18.0555555555555</v>
      </c>
    </row>
    <row r="60" spans="1:16" x14ac:dyDescent="0.25">
      <c r="A60" s="41" t="s">
        <v>169</v>
      </c>
      <c r="B60" s="125">
        <v>1901</v>
      </c>
      <c r="C60" s="55">
        <v>1.8978540241977899</v>
      </c>
      <c r="D60" s="55">
        <v>4.9973698053655902</v>
      </c>
      <c r="E60" s="55">
        <v>22.356654392425</v>
      </c>
      <c r="L60" s="41" t="s">
        <v>450</v>
      </c>
      <c r="M60" s="125">
        <v>142</v>
      </c>
      <c r="N60" s="55">
        <v>2.6013309859154901</v>
      </c>
      <c r="O60" s="55">
        <v>5.6338028169014001</v>
      </c>
      <c r="P60" s="55">
        <v>37.323943661971803</v>
      </c>
    </row>
    <row r="61" spans="1:16" ht="30" x14ac:dyDescent="0.25">
      <c r="A61" s="41" t="s">
        <v>272</v>
      </c>
      <c r="B61" s="125">
        <v>1900</v>
      </c>
      <c r="C61" s="55">
        <v>2.0361005263157899</v>
      </c>
      <c r="D61" s="55">
        <v>2.4736842105263102</v>
      </c>
      <c r="E61" s="55">
        <v>12.473684210526301</v>
      </c>
      <c r="L61" s="41" t="s">
        <v>237</v>
      </c>
      <c r="M61" s="125">
        <v>142</v>
      </c>
      <c r="N61" s="55">
        <v>2.2625260563380198</v>
      </c>
      <c r="O61" s="55">
        <v>4.2253521126760498</v>
      </c>
      <c r="P61" s="55">
        <v>30.281690140845001</v>
      </c>
    </row>
    <row r="62" spans="1:16" x14ac:dyDescent="0.25">
      <c r="A62" s="41" t="s">
        <v>154</v>
      </c>
      <c r="B62" s="125">
        <v>1882</v>
      </c>
      <c r="C62" s="55">
        <v>1.6010356004250801</v>
      </c>
      <c r="D62" s="55">
        <v>3.6131774707757698</v>
      </c>
      <c r="E62" s="55">
        <v>19.659936238044601</v>
      </c>
      <c r="L62" s="41" t="s">
        <v>754</v>
      </c>
      <c r="M62" s="125">
        <v>142</v>
      </c>
      <c r="N62" s="55">
        <v>1.1570302816901401</v>
      </c>
      <c r="O62" s="55">
        <v>0.70422535211267601</v>
      </c>
      <c r="P62" s="55">
        <v>11.2676056338028</v>
      </c>
    </row>
    <row r="63" spans="1:16" x14ac:dyDescent="0.25">
      <c r="A63" s="41" t="s">
        <v>67</v>
      </c>
      <c r="B63" s="125">
        <v>1864</v>
      </c>
      <c r="C63" s="55">
        <v>1.90905048283261</v>
      </c>
      <c r="D63" s="55">
        <v>4.3454935622317503</v>
      </c>
      <c r="E63" s="55">
        <v>21.7274678111588</v>
      </c>
      <c r="L63" s="41" t="s">
        <v>226</v>
      </c>
      <c r="M63" s="125">
        <v>142</v>
      </c>
      <c r="N63" s="55">
        <v>1.30219507042253</v>
      </c>
      <c r="O63" s="55">
        <v>2.11267605633802</v>
      </c>
      <c r="P63" s="55">
        <v>15.492957746478799</v>
      </c>
    </row>
    <row r="64" spans="1:16" x14ac:dyDescent="0.25">
      <c r="A64" s="41" t="s">
        <v>68</v>
      </c>
      <c r="B64" s="125">
        <v>1864</v>
      </c>
      <c r="C64" s="55">
        <v>1.90905048283261</v>
      </c>
      <c r="D64" s="55">
        <v>4.3454935622317503</v>
      </c>
      <c r="E64" s="55">
        <v>21.7274678111588</v>
      </c>
      <c r="L64" s="41" t="s">
        <v>83</v>
      </c>
      <c r="M64" s="125">
        <v>138</v>
      </c>
      <c r="N64" s="55">
        <v>2.0046115942028901</v>
      </c>
      <c r="O64" s="55">
        <v>3.6231884057971002</v>
      </c>
      <c r="P64" s="55">
        <v>24.6376811594202</v>
      </c>
    </row>
    <row r="65" spans="1:16" x14ac:dyDescent="0.25">
      <c r="A65" s="41" t="s">
        <v>108</v>
      </c>
      <c r="B65" s="125">
        <v>1855</v>
      </c>
      <c r="C65" s="55">
        <v>1.5045836118598299</v>
      </c>
      <c r="D65" s="55">
        <v>3.5040431266846301</v>
      </c>
      <c r="E65" s="55">
        <v>18.059299191374599</v>
      </c>
      <c r="L65" s="41" t="s">
        <v>31</v>
      </c>
      <c r="M65" s="125">
        <v>134</v>
      </c>
      <c r="N65" s="55">
        <v>4.3182701492537303</v>
      </c>
      <c r="O65" s="55">
        <v>7.4626865671641696</v>
      </c>
      <c r="P65" s="55">
        <v>28.358208955223802</v>
      </c>
    </row>
    <row r="66" spans="1:16" x14ac:dyDescent="0.25">
      <c r="A66" s="41" t="s">
        <v>117</v>
      </c>
      <c r="B66" s="125">
        <v>1852</v>
      </c>
      <c r="C66" s="55">
        <v>1.5970073974082</v>
      </c>
      <c r="D66" s="55">
        <v>3.3477321814254801</v>
      </c>
      <c r="E66" s="55">
        <v>18.574514038876799</v>
      </c>
      <c r="L66" s="41" t="s">
        <v>2611</v>
      </c>
      <c r="M66" s="125">
        <v>132</v>
      </c>
      <c r="N66" s="55">
        <v>0.77236515151515095</v>
      </c>
      <c r="O66" s="55">
        <v>0</v>
      </c>
      <c r="P66" s="55">
        <v>3.0303030303030298</v>
      </c>
    </row>
    <row r="67" spans="1:16" x14ac:dyDescent="0.25">
      <c r="A67" s="41" t="s">
        <v>56</v>
      </c>
      <c r="B67" s="125">
        <v>1847</v>
      </c>
      <c r="C67" s="55">
        <v>2.0997659447753101</v>
      </c>
      <c r="D67" s="55">
        <v>5.3600433134813201</v>
      </c>
      <c r="E67" s="55">
        <v>25.717379534380001</v>
      </c>
      <c r="L67" s="41" t="s">
        <v>757</v>
      </c>
      <c r="M67" s="125">
        <v>128</v>
      </c>
      <c r="N67" s="55">
        <v>0.65300468749999996</v>
      </c>
      <c r="O67" s="55">
        <v>0</v>
      </c>
      <c r="P67" s="55">
        <v>4.6875</v>
      </c>
    </row>
    <row r="68" spans="1:16" ht="30" x14ac:dyDescent="0.25">
      <c r="A68" s="41" t="s">
        <v>3289</v>
      </c>
      <c r="B68" s="125">
        <v>1833</v>
      </c>
      <c r="C68" s="55">
        <v>1.1944871249318001</v>
      </c>
      <c r="D68" s="55">
        <v>2.0731042007637699</v>
      </c>
      <c r="E68" s="55">
        <v>13.5842880523731</v>
      </c>
      <c r="L68" s="41" t="s">
        <v>3919</v>
      </c>
      <c r="M68" s="125">
        <v>127</v>
      </c>
      <c r="N68" s="55">
        <v>1.42245590551181</v>
      </c>
      <c r="O68" s="55">
        <v>0.78740157480314898</v>
      </c>
      <c r="P68" s="55">
        <v>16.535433070866102</v>
      </c>
    </row>
    <row r="69" spans="1:16" x14ac:dyDescent="0.25">
      <c r="A69" s="41" t="s">
        <v>149</v>
      </c>
      <c r="B69" s="125">
        <v>1831</v>
      </c>
      <c r="C69" s="55">
        <v>2.0739027307482201</v>
      </c>
      <c r="D69" s="55">
        <v>5.5161114145275798</v>
      </c>
      <c r="E69" s="55">
        <v>26.051338066630201</v>
      </c>
      <c r="L69" s="41" t="s">
        <v>154</v>
      </c>
      <c r="M69" s="125">
        <v>126</v>
      </c>
      <c r="N69" s="55">
        <v>2.24535634920634</v>
      </c>
      <c r="O69" s="55">
        <v>5.55555555555555</v>
      </c>
      <c r="P69" s="55">
        <v>20.634920634920601</v>
      </c>
    </row>
    <row r="70" spans="1:16" x14ac:dyDescent="0.25">
      <c r="A70" s="41" t="s">
        <v>116</v>
      </c>
      <c r="B70" s="125">
        <v>1808</v>
      </c>
      <c r="C70" s="55">
        <v>1.5995809181415901</v>
      </c>
      <c r="D70" s="55">
        <v>3.3185840707964598</v>
      </c>
      <c r="E70" s="55">
        <v>18.4181415929203</v>
      </c>
      <c r="L70" s="41" t="s">
        <v>360</v>
      </c>
      <c r="M70" s="125">
        <v>126</v>
      </c>
      <c r="N70" s="55">
        <v>1.62574523809523</v>
      </c>
      <c r="O70" s="55">
        <v>4.7619047619047601</v>
      </c>
      <c r="P70" s="55">
        <v>22.2222222222222</v>
      </c>
    </row>
    <row r="71" spans="1:16" x14ac:dyDescent="0.25">
      <c r="A71" s="41" t="s">
        <v>958</v>
      </c>
      <c r="B71" s="125">
        <v>1795</v>
      </c>
      <c r="C71" s="55">
        <v>1.6565375487465099</v>
      </c>
      <c r="D71" s="55">
        <v>3.8997214484679601</v>
      </c>
      <c r="E71" s="55">
        <v>19.5543175487465</v>
      </c>
      <c r="L71" s="41" t="s">
        <v>169</v>
      </c>
      <c r="M71" s="125">
        <v>125</v>
      </c>
      <c r="N71" s="55">
        <v>2.1940928</v>
      </c>
      <c r="O71" s="55">
        <v>6.4</v>
      </c>
      <c r="P71" s="55">
        <v>22.4</v>
      </c>
    </row>
    <row r="72" spans="1:16" x14ac:dyDescent="0.25">
      <c r="A72" s="41" t="s">
        <v>237</v>
      </c>
      <c r="B72" s="125">
        <v>1784</v>
      </c>
      <c r="C72" s="55">
        <v>1.8303126121076201</v>
      </c>
      <c r="D72" s="55">
        <v>3.75560538116591</v>
      </c>
      <c r="E72" s="55">
        <v>22.9260089686098</v>
      </c>
      <c r="L72" s="41" t="s">
        <v>883</v>
      </c>
      <c r="M72" s="125">
        <v>125</v>
      </c>
      <c r="N72" s="55">
        <v>2.6339432</v>
      </c>
      <c r="O72" s="55">
        <v>9.6</v>
      </c>
      <c r="P72" s="55">
        <v>37.6</v>
      </c>
    </row>
    <row r="73" spans="1:16" x14ac:dyDescent="0.25">
      <c r="A73" s="41" t="s">
        <v>329</v>
      </c>
      <c r="B73" s="125">
        <v>1780</v>
      </c>
      <c r="C73" s="55">
        <v>1.7445619101123599</v>
      </c>
      <c r="D73" s="55">
        <v>3.82022471910112</v>
      </c>
      <c r="E73" s="55">
        <v>22.191011235954999</v>
      </c>
      <c r="L73" s="41" t="s">
        <v>51</v>
      </c>
      <c r="M73" s="125">
        <v>125</v>
      </c>
      <c r="N73" s="55">
        <v>1.3206768</v>
      </c>
      <c r="O73" s="55">
        <v>3.2</v>
      </c>
      <c r="P73" s="55">
        <v>14.399999999999901</v>
      </c>
    </row>
    <row r="74" spans="1:16" x14ac:dyDescent="0.25">
      <c r="A74" s="41" t="s">
        <v>158</v>
      </c>
      <c r="B74" s="125">
        <v>1753</v>
      </c>
      <c r="C74" s="55">
        <v>1.4619629207073499</v>
      </c>
      <c r="D74" s="55">
        <v>3.1374786081003898</v>
      </c>
      <c r="E74" s="55">
        <v>17.912150598973099</v>
      </c>
      <c r="L74" s="41" t="s">
        <v>189</v>
      </c>
      <c r="M74" s="125">
        <v>124</v>
      </c>
      <c r="N74" s="55">
        <v>4.02184354838709</v>
      </c>
      <c r="O74" s="55">
        <v>6.4516129032257998</v>
      </c>
      <c r="P74" s="55">
        <v>19.354838709677399</v>
      </c>
    </row>
    <row r="75" spans="1:16" x14ac:dyDescent="0.25">
      <c r="A75" s="41" t="s">
        <v>214</v>
      </c>
      <c r="B75" s="125">
        <v>1752</v>
      </c>
      <c r="C75" s="55">
        <v>1.67596780821917</v>
      </c>
      <c r="D75" s="55">
        <v>4.2808219178082103</v>
      </c>
      <c r="E75" s="55">
        <v>21.518264840182599</v>
      </c>
      <c r="L75" s="41" t="s">
        <v>3930</v>
      </c>
      <c r="M75" s="125">
        <v>123</v>
      </c>
      <c r="N75" s="55">
        <v>2.02065040650406</v>
      </c>
      <c r="O75" s="55">
        <v>4.0650406504065</v>
      </c>
      <c r="P75" s="55">
        <v>25.2032520325203</v>
      </c>
    </row>
    <row r="76" spans="1:16" x14ac:dyDescent="0.25">
      <c r="A76" s="41" t="s">
        <v>337</v>
      </c>
      <c r="B76" s="125">
        <v>1734</v>
      </c>
      <c r="C76" s="55">
        <v>1.28294296424452</v>
      </c>
      <c r="D76" s="55">
        <v>1.9607843137254899</v>
      </c>
      <c r="E76" s="55">
        <v>13.3794694348327</v>
      </c>
      <c r="L76" s="41" t="s">
        <v>1017</v>
      </c>
      <c r="M76" s="125">
        <v>121</v>
      </c>
      <c r="N76" s="55">
        <v>1.10971239669421</v>
      </c>
      <c r="O76" s="55">
        <v>0.82644628099173501</v>
      </c>
      <c r="P76" s="55">
        <v>9.9173553719008201</v>
      </c>
    </row>
    <row r="77" spans="1:16" x14ac:dyDescent="0.25">
      <c r="A77" s="41" t="s">
        <v>402</v>
      </c>
      <c r="B77" s="125">
        <v>1710</v>
      </c>
      <c r="C77" s="55">
        <v>1.5919038011695901</v>
      </c>
      <c r="D77" s="55">
        <v>2.5730994152046698</v>
      </c>
      <c r="E77" s="55">
        <v>14.5029239766081</v>
      </c>
      <c r="L77" s="41" t="s">
        <v>359</v>
      </c>
      <c r="M77" s="125">
        <v>121</v>
      </c>
      <c r="N77" s="55">
        <v>1.61819669421487</v>
      </c>
      <c r="O77" s="55">
        <v>4.95867768595041</v>
      </c>
      <c r="P77" s="55">
        <v>21.4876033057851</v>
      </c>
    </row>
    <row r="78" spans="1:16" ht="30" x14ac:dyDescent="0.25">
      <c r="A78" s="41" t="s">
        <v>3934</v>
      </c>
      <c r="B78" s="125">
        <v>1709</v>
      </c>
      <c r="C78" s="55">
        <v>1.4095651843183099</v>
      </c>
      <c r="D78" s="55">
        <v>2.51609128145114</v>
      </c>
      <c r="E78" s="55">
        <v>16.032767700409501</v>
      </c>
      <c r="L78" s="41" t="s">
        <v>7972</v>
      </c>
      <c r="M78" s="125">
        <v>121</v>
      </c>
      <c r="N78" s="55">
        <v>1.3832280991735499</v>
      </c>
      <c r="O78" s="55">
        <v>2.4793388429752001</v>
      </c>
      <c r="P78" s="55">
        <v>19.008264462809901</v>
      </c>
    </row>
    <row r="79" spans="1:16" ht="30" x14ac:dyDescent="0.25">
      <c r="A79" s="41" t="s">
        <v>611</v>
      </c>
      <c r="B79" s="125">
        <v>1705</v>
      </c>
      <c r="C79" s="55">
        <v>1.24125812316715</v>
      </c>
      <c r="D79" s="55">
        <v>1.64222873900293</v>
      </c>
      <c r="E79" s="55">
        <v>13.4897360703812</v>
      </c>
      <c r="L79" s="41" t="s">
        <v>328</v>
      </c>
      <c r="M79" s="125">
        <v>121</v>
      </c>
      <c r="N79" s="55">
        <v>1.6062578512396699</v>
      </c>
      <c r="O79" s="55">
        <v>2.4793388429752001</v>
      </c>
      <c r="P79" s="55">
        <v>19.008264462809901</v>
      </c>
    </row>
    <row r="80" spans="1:16" ht="30" x14ac:dyDescent="0.25">
      <c r="A80" s="41" t="s">
        <v>58</v>
      </c>
      <c r="B80" s="125">
        <v>1694</v>
      </c>
      <c r="C80" s="55">
        <v>1.32470425029515</v>
      </c>
      <c r="D80" s="55">
        <v>2.3022432113341198</v>
      </c>
      <c r="E80" s="55">
        <v>17.473435655253802</v>
      </c>
      <c r="L80" s="41" t="s">
        <v>2547</v>
      </c>
      <c r="M80" s="125">
        <v>119</v>
      </c>
      <c r="N80" s="55">
        <v>1.85641512605042</v>
      </c>
      <c r="O80" s="55">
        <v>6.7226890756302504</v>
      </c>
      <c r="P80" s="55">
        <v>17.647058823529399</v>
      </c>
    </row>
    <row r="81" spans="1:16" x14ac:dyDescent="0.25">
      <c r="A81" s="41" t="s">
        <v>99</v>
      </c>
      <c r="B81" s="125">
        <v>1661</v>
      </c>
      <c r="C81" s="55">
        <v>2.1209416014449101</v>
      </c>
      <c r="D81" s="55">
        <v>4.8163756773028297</v>
      </c>
      <c r="E81" s="55">
        <v>27.9951836243226</v>
      </c>
      <c r="L81" s="41" t="s">
        <v>3295</v>
      </c>
      <c r="M81" s="125">
        <v>119</v>
      </c>
      <c r="N81" s="55">
        <v>1.4153403361344501</v>
      </c>
      <c r="O81" s="55">
        <v>2.52100840336134</v>
      </c>
      <c r="P81" s="55">
        <v>14.285714285714199</v>
      </c>
    </row>
    <row r="82" spans="1:16" x14ac:dyDescent="0.25">
      <c r="A82" s="41" t="s">
        <v>749</v>
      </c>
      <c r="B82" s="125">
        <v>1656</v>
      </c>
      <c r="C82" s="55">
        <v>1.05261292270531</v>
      </c>
      <c r="D82" s="55">
        <v>2.1739130434782599</v>
      </c>
      <c r="E82" s="55">
        <v>10.326086956521699</v>
      </c>
      <c r="L82" s="41" t="s">
        <v>1553</v>
      </c>
      <c r="M82" s="125">
        <v>118</v>
      </c>
      <c r="N82" s="55">
        <v>1.35407372881355</v>
      </c>
      <c r="O82" s="55">
        <v>2.5423728813559299</v>
      </c>
      <c r="P82" s="55">
        <v>10.1694915254237</v>
      </c>
    </row>
    <row r="83" spans="1:16" ht="30" x14ac:dyDescent="0.25">
      <c r="A83" s="41" t="s">
        <v>226</v>
      </c>
      <c r="B83" s="125">
        <v>1647</v>
      </c>
      <c r="C83" s="55">
        <v>1.64359568913175</v>
      </c>
      <c r="D83" s="55">
        <v>3.5822707953855399</v>
      </c>
      <c r="E83" s="55">
        <v>20.825743776563399</v>
      </c>
      <c r="L83" s="41" t="s">
        <v>63</v>
      </c>
      <c r="M83" s="125">
        <v>118</v>
      </c>
      <c r="N83" s="55">
        <v>2.7521127118644002</v>
      </c>
      <c r="O83" s="55">
        <v>10.1694915254237</v>
      </c>
      <c r="P83" s="55">
        <v>41.5254237288135</v>
      </c>
    </row>
    <row r="84" spans="1:16" x14ac:dyDescent="0.25">
      <c r="A84" s="41" t="s">
        <v>360</v>
      </c>
      <c r="B84" s="125">
        <v>1645</v>
      </c>
      <c r="C84" s="55">
        <v>1.4711533738601801</v>
      </c>
      <c r="D84" s="55">
        <v>2.8571428571428501</v>
      </c>
      <c r="E84" s="55">
        <v>18.237082066869299</v>
      </c>
      <c r="L84" s="41" t="s">
        <v>629</v>
      </c>
      <c r="M84" s="125">
        <v>116</v>
      </c>
      <c r="N84" s="55">
        <v>1.15313706896551</v>
      </c>
      <c r="O84" s="55">
        <v>0</v>
      </c>
      <c r="P84" s="55">
        <v>15.517241379310301</v>
      </c>
    </row>
    <row r="85" spans="1:16" x14ac:dyDescent="0.25">
      <c r="A85" s="41" t="s">
        <v>2703</v>
      </c>
      <c r="B85" s="125">
        <v>1625</v>
      </c>
      <c r="C85" s="55">
        <v>1.42971052307692</v>
      </c>
      <c r="D85" s="55">
        <v>2.6461538461538399</v>
      </c>
      <c r="E85" s="55">
        <v>15.076923076923</v>
      </c>
      <c r="L85" s="41" t="s">
        <v>70</v>
      </c>
      <c r="M85" s="125">
        <v>115</v>
      </c>
      <c r="N85" s="55">
        <v>2.12702434782608</v>
      </c>
      <c r="O85" s="55">
        <v>5.2173913043478199</v>
      </c>
      <c r="P85" s="55">
        <v>20.869565217391301</v>
      </c>
    </row>
    <row r="86" spans="1:16" x14ac:dyDescent="0.25">
      <c r="A86" s="41" t="s">
        <v>5025</v>
      </c>
      <c r="B86" s="125">
        <v>1604</v>
      </c>
      <c r="C86" s="55">
        <v>1.9918050498753099</v>
      </c>
      <c r="D86" s="55">
        <v>3.86533665835411</v>
      </c>
      <c r="E86" s="55">
        <v>21.384039900249299</v>
      </c>
      <c r="L86" s="41" t="s">
        <v>158</v>
      </c>
      <c r="M86" s="125">
        <v>115</v>
      </c>
      <c r="N86" s="55">
        <v>1.4065321739130401</v>
      </c>
      <c r="O86" s="55">
        <v>2.60869565217391</v>
      </c>
      <c r="P86" s="55">
        <v>13.043478260869501</v>
      </c>
    </row>
    <row r="87" spans="1:16" x14ac:dyDescent="0.25">
      <c r="A87" s="41" t="s">
        <v>189</v>
      </c>
      <c r="B87" s="125">
        <v>1599</v>
      </c>
      <c r="C87" s="55">
        <v>1.7653621638524</v>
      </c>
      <c r="D87" s="55">
        <v>3.6272670419011801</v>
      </c>
      <c r="E87" s="55">
        <v>22.5766103814884</v>
      </c>
      <c r="L87" s="41" t="s">
        <v>5011</v>
      </c>
      <c r="M87" s="125">
        <v>114</v>
      </c>
      <c r="N87" s="55">
        <v>2.0409973684210501</v>
      </c>
      <c r="O87" s="55">
        <v>5.2631578947368398</v>
      </c>
      <c r="P87" s="55">
        <v>29.824561403508699</v>
      </c>
    </row>
    <row r="88" spans="1:16" x14ac:dyDescent="0.25">
      <c r="A88" s="41" t="s">
        <v>1355</v>
      </c>
      <c r="B88" s="125">
        <v>1590</v>
      </c>
      <c r="C88" s="55">
        <v>0.86697088050314397</v>
      </c>
      <c r="D88" s="55">
        <v>0.88050314465408797</v>
      </c>
      <c r="E88" s="55">
        <v>9.4968553459119498</v>
      </c>
      <c r="L88" s="41" t="s">
        <v>679</v>
      </c>
      <c r="M88" s="125">
        <v>113</v>
      </c>
      <c r="N88" s="55">
        <v>1.1705513274336199</v>
      </c>
      <c r="O88" s="55">
        <v>1.76991150442477</v>
      </c>
      <c r="P88" s="55">
        <v>10.6194690265486</v>
      </c>
    </row>
    <row r="89" spans="1:16" ht="30" x14ac:dyDescent="0.25">
      <c r="A89" s="41" t="s">
        <v>465</v>
      </c>
      <c r="B89" s="125">
        <v>1581</v>
      </c>
      <c r="C89" s="55">
        <v>0.79905357368753904</v>
      </c>
      <c r="D89" s="55">
        <v>0.63251106894370601</v>
      </c>
      <c r="E89" s="55">
        <v>7.5901328273244699</v>
      </c>
      <c r="L89" s="41" t="s">
        <v>115</v>
      </c>
      <c r="M89" s="125">
        <v>113</v>
      </c>
      <c r="N89" s="55">
        <v>2.2797884955752199</v>
      </c>
      <c r="O89" s="55">
        <v>5.3097345132743303</v>
      </c>
      <c r="P89" s="55">
        <v>23.008849557522101</v>
      </c>
    </row>
    <row r="90" spans="1:16" x14ac:dyDescent="0.25">
      <c r="A90" s="41" t="s">
        <v>408</v>
      </c>
      <c r="B90" s="125">
        <v>1576</v>
      </c>
      <c r="C90" s="55">
        <v>1.4693207487309601</v>
      </c>
      <c r="D90" s="55">
        <v>2.6649746192893402</v>
      </c>
      <c r="E90" s="55">
        <v>17.512690355329902</v>
      </c>
      <c r="L90" s="41" t="s">
        <v>429</v>
      </c>
      <c r="M90" s="125">
        <v>111</v>
      </c>
      <c r="N90" s="55">
        <v>0.70219639639639597</v>
      </c>
      <c r="O90" s="55">
        <v>0</v>
      </c>
      <c r="P90" s="55">
        <v>4.5045045045045002</v>
      </c>
    </row>
    <row r="91" spans="1:16" x14ac:dyDescent="0.25">
      <c r="A91" s="41" t="s">
        <v>405</v>
      </c>
      <c r="B91" s="125">
        <v>1570</v>
      </c>
      <c r="C91" s="55">
        <v>1.2390464968152799</v>
      </c>
      <c r="D91" s="55">
        <v>1.8471337579617799</v>
      </c>
      <c r="E91" s="55">
        <v>12.929936305732401</v>
      </c>
      <c r="L91" s="41" t="s">
        <v>117</v>
      </c>
      <c r="M91" s="125">
        <v>111</v>
      </c>
      <c r="N91" s="55">
        <v>1.8052801801801699</v>
      </c>
      <c r="O91" s="55">
        <v>1.8018018018018001</v>
      </c>
      <c r="P91" s="55">
        <v>10.8108108108108</v>
      </c>
    </row>
    <row r="92" spans="1:16" x14ac:dyDescent="0.25">
      <c r="A92" s="41" t="s">
        <v>92</v>
      </c>
      <c r="B92" s="125">
        <v>1554</v>
      </c>
      <c r="C92" s="55">
        <v>2.49101003861003</v>
      </c>
      <c r="D92" s="55">
        <v>4.5688545688545599</v>
      </c>
      <c r="E92" s="55">
        <v>21.106821106821101</v>
      </c>
      <c r="L92" s="41" t="s">
        <v>116</v>
      </c>
      <c r="M92" s="125">
        <v>110</v>
      </c>
      <c r="N92" s="55">
        <v>1.82169181818181</v>
      </c>
      <c r="O92" s="55">
        <v>1.8181818181818099</v>
      </c>
      <c r="P92" s="55">
        <v>10.909090909090899</v>
      </c>
    </row>
    <row r="93" spans="1:16" ht="30" x14ac:dyDescent="0.25">
      <c r="A93" s="41" t="s">
        <v>133</v>
      </c>
      <c r="B93" s="125">
        <v>1542</v>
      </c>
      <c r="C93" s="55">
        <v>1.7746405317769101</v>
      </c>
      <c r="D93" s="55">
        <v>3.5667963683527799</v>
      </c>
      <c r="E93" s="55">
        <v>18.417639429312501</v>
      </c>
      <c r="L93" s="41" t="s">
        <v>5068</v>
      </c>
      <c r="M93" s="125">
        <v>109</v>
      </c>
      <c r="N93" s="55">
        <v>1.69201009174311</v>
      </c>
      <c r="O93" s="55">
        <v>4.5871559633027497</v>
      </c>
      <c r="P93" s="55">
        <v>23.853211009174299</v>
      </c>
    </row>
    <row r="94" spans="1:16" x14ac:dyDescent="0.25">
      <c r="A94" s="41" t="s">
        <v>208</v>
      </c>
      <c r="B94" s="125">
        <v>1542</v>
      </c>
      <c r="C94" s="55">
        <v>1.47266595330739</v>
      </c>
      <c r="D94" s="55">
        <v>2.7885862516212701</v>
      </c>
      <c r="E94" s="55">
        <v>17.639429312581001</v>
      </c>
      <c r="L94" s="41" t="s">
        <v>110</v>
      </c>
      <c r="M94" s="125">
        <v>107</v>
      </c>
      <c r="N94" s="55">
        <v>1.7272186915887799</v>
      </c>
      <c r="O94" s="55">
        <v>2.8037383177569999</v>
      </c>
      <c r="P94" s="55">
        <v>23.364485981308398</v>
      </c>
    </row>
    <row r="95" spans="1:16" x14ac:dyDescent="0.25">
      <c r="A95" s="41" t="s">
        <v>229</v>
      </c>
      <c r="B95" s="125">
        <v>1539</v>
      </c>
      <c r="C95" s="55">
        <v>1.49433495776478</v>
      </c>
      <c r="D95" s="55">
        <v>3.11890838206627</v>
      </c>
      <c r="E95" s="55">
        <v>16.634178037686802</v>
      </c>
      <c r="L95" s="41" t="s">
        <v>46</v>
      </c>
      <c r="M95" s="125">
        <v>107</v>
      </c>
      <c r="N95" s="55">
        <v>1.6342308411214901</v>
      </c>
      <c r="O95" s="55">
        <v>3.73831775700934</v>
      </c>
      <c r="P95" s="55">
        <v>16.822429906541998</v>
      </c>
    </row>
    <row r="96" spans="1:16" x14ac:dyDescent="0.25">
      <c r="A96" s="41" t="s">
        <v>5027</v>
      </c>
      <c r="B96" s="125">
        <v>1529</v>
      </c>
      <c r="C96" s="55">
        <v>2.1729062786134699</v>
      </c>
      <c r="D96" s="55">
        <v>6.47482014388489</v>
      </c>
      <c r="E96" s="55">
        <v>26.814911706998</v>
      </c>
      <c r="L96" s="41" t="s">
        <v>1064</v>
      </c>
      <c r="M96" s="125">
        <v>105</v>
      </c>
      <c r="N96" s="55">
        <v>0.87444095238095199</v>
      </c>
      <c r="O96" s="55">
        <v>1.9047619047619</v>
      </c>
      <c r="P96" s="55">
        <v>3.8095238095238</v>
      </c>
    </row>
    <row r="97" spans="1:16" x14ac:dyDescent="0.25">
      <c r="A97" s="41" t="s">
        <v>5030</v>
      </c>
      <c r="B97" s="125">
        <v>1517</v>
      </c>
      <c r="C97" s="55">
        <v>1.3424715886618299</v>
      </c>
      <c r="D97" s="55">
        <v>2.1094264996704002</v>
      </c>
      <c r="E97" s="55">
        <v>11.5359261700725</v>
      </c>
      <c r="L97" s="41" t="s">
        <v>90</v>
      </c>
      <c r="M97" s="125">
        <v>105</v>
      </c>
      <c r="N97" s="55">
        <v>1.49459238095238</v>
      </c>
      <c r="O97" s="55">
        <v>2.8571428571428501</v>
      </c>
      <c r="P97" s="55">
        <v>19.047619047619001</v>
      </c>
    </row>
    <row r="98" spans="1:16" x14ac:dyDescent="0.25">
      <c r="A98" s="41" t="s">
        <v>286</v>
      </c>
      <c r="B98" s="125">
        <v>1503</v>
      </c>
      <c r="C98" s="55">
        <v>1.5023302727877501</v>
      </c>
      <c r="D98" s="55">
        <v>2.7278775781769702</v>
      </c>
      <c r="E98" s="55">
        <v>17.764471057884201</v>
      </c>
      <c r="L98" s="41" t="s">
        <v>4263</v>
      </c>
      <c r="M98" s="125">
        <v>105</v>
      </c>
      <c r="N98" s="55">
        <v>1.2797923809523799</v>
      </c>
      <c r="O98" s="55">
        <v>0.952380952380952</v>
      </c>
      <c r="P98" s="55">
        <v>15.2380952380952</v>
      </c>
    </row>
    <row r="99" spans="1:16" x14ac:dyDescent="0.25">
      <c r="A99" s="41" t="s">
        <v>120</v>
      </c>
      <c r="B99" s="125">
        <v>1499</v>
      </c>
      <c r="C99" s="55">
        <v>1.37039633088725</v>
      </c>
      <c r="D99" s="55">
        <v>2.8018679119412901</v>
      </c>
      <c r="E99" s="55">
        <v>17.3448965977318</v>
      </c>
      <c r="L99" s="41" t="s">
        <v>7056</v>
      </c>
      <c r="M99" s="125">
        <v>104</v>
      </c>
      <c r="N99" s="55">
        <v>0.81093076923076901</v>
      </c>
      <c r="O99" s="55">
        <v>0</v>
      </c>
      <c r="P99" s="55">
        <v>6.7307692307692299</v>
      </c>
    </row>
    <row r="100" spans="1:16" x14ac:dyDescent="0.25">
      <c r="A100" s="41" t="s">
        <v>359</v>
      </c>
      <c r="B100" s="125">
        <v>1498</v>
      </c>
      <c r="C100" s="55">
        <v>1.5178279038718201</v>
      </c>
      <c r="D100" s="55">
        <v>3.0040053404539302</v>
      </c>
      <c r="E100" s="55">
        <v>19.092122830440498</v>
      </c>
      <c r="L100" s="41" t="s">
        <v>152</v>
      </c>
      <c r="M100" s="125">
        <v>102</v>
      </c>
      <c r="N100" s="55">
        <v>1.15851666666666</v>
      </c>
      <c r="O100" s="55">
        <v>0</v>
      </c>
      <c r="P100" s="55">
        <v>15.6862745098039</v>
      </c>
    </row>
    <row r="101" spans="1:16" ht="45" x14ac:dyDescent="0.25">
      <c r="A101" s="41" t="s">
        <v>400</v>
      </c>
      <c r="B101" s="125">
        <v>1468</v>
      </c>
      <c r="C101" s="55">
        <v>1.97896764305177</v>
      </c>
      <c r="D101" s="55">
        <v>2.5885558583106199</v>
      </c>
      <c r="E101" s="55">
        <v>12.397820163487699</v>
      </c>
      <c r="L101" s="41" t="s">
        <v>7973</v>
      </c>
      <c r="M101" s="125">
        <v>102</v>
      </c>
      <c r="N101" s="55">
        <v>1.55015588235294</v>
      </c>
      <c r="O101" s="55">
        <v>1.9607843137254899</v>
      </c>
      <c r="P101" s="55">
        <v>18.627450980392101</v>
      </c>
    </row>
    <row r="102" spans="1:16" x14ac:dyDescent="0.25">
      <c r="A102" s="41" t="s">
        <v>93</v>
      </c>
      <c r="B102" s="125">
        <v>1456</v>
      </c>
      <c r="C102" s="55">
        <v>2.5463630494505498</v>
      </c>
      <c r="D102" s="55">
        <v>4.6703296703296697</v>
      </c>
      <c r="E102" s="55">
        <v>21.497252747252698</v>
      </c>
      <c r="L102" s="41" t="s">
        <v>606</v>
      </c>
      <c r="M102" s="125">
        <v>101</v>
      </c>
      <c r="N102" s="55">
        <v>1.41280495049504</v>
      </c>
      <c r="O102" s="55">
        <v>2.9702970297029698</v>
      </c>
      <c r="P102" s="55">
        <v>13.861386138613801</v>
      </c>
    </row>
    <row r="103" spans="1:16" x14ac:dyDescent="0.25">
      <c r="A103" s="41" t="s">
        <v>33</v>
      </c>
      <c r="B103" s="125">
        <v>1445</v>
      </c>
      <c r="C103" s="55">
        <v>2.43035204152249</v>
      </c>
      <c r="D103" s="55">
        <v>4.3598615916955001</v>
      </c>
      <c r="E103" s="55">
        <v>20.622837370242198</v>
      </c>
      <c r="L103" s="41" t="s">
        <v>50</v>
      </c>
      <c r="M103" s="125">
        <v>101</v>
      </c>
      <c r="N103" s="55">
        <v>2.0510584158415801</v>
      </c>
      <c r="O103" s="55">
        <v>2.9702970297029698</v>
      </c>
      <c r="P103" s="55">
        <v>16.8316831683168</v>
      </c>
    </row>
    <row r="104" spans="1:16" x14ac:dyDescent="0.25">
      <c r="A104" s="41" t="s">
        <v>212</v>
      </c>
      <c r="B104" s="125">
        <v>1438</v>
      </c>
      <c r="C104" s="55">
        <v>1.63927127955493</v>
      </c>
      <c r="D104" s="55">
        <v>3.75521557719054</v>
      </c>
      <c r="E104" s="55">
        <v>19.262865090403299</v>
      </c>
      <c r="L104" s="41" t="s">
        <v>603</v>
      </c>
      <c r="M104" s="125">
        <v>101</v>
      </c>
      <c r="N104" s="55">
        <v>1.4216702970296999</v>
      </c>
      <c r="O104" s="55">
        <v>3.9603960396039599</v>
      </c>
      <c r="P104" s="55">
        <v>14.851485148514801</v>
      </c>
    </row>
    <row r="105" spans="1:16" x14ac:dyDescent="0.25">
      <c r="A105" s="41" t="s">
        <v>5014</v>
      </c>
      <c r="B105" s="125">
        <v>1425</v>
      </c>
      <c r="C105" s="55">
        <v>2.4541968421052598</v>
      </c>
      <c r="D105" s="55">
        <v>4.4210526315789398</v>
      </c>
      <c r="E105" s="55">
        <v>20.771929824561401</v>
      </c>
      <c r="L105" s="41" t="s">
        <v>196</v>
      </c>
      <c r="M105" s="125">
        <v>100</v>
      </c>
      <c r="N105" s="55">
        <v>1.8183929999999999</v>
      </c>
      <c r="O105" s="55">
        <v>5</v>
      </c>
      <c r="P105" s="55">
        <v>28</v>
      </c>
    </row>
    <row r="106" spans="1:16" x14ac:dyDescent="0.25">
      <c r="A106" s="41" t="s">
        <v>196</v>
      </c>
      <c r="B106" s="125">
        <v>1420</v>
      </c>
      <c r="C106" s="55">
        <v>1.7012990845070399</v>
      </c>
      <c r="D106" s="55">
        <v>3.7323943661971799</v>
      </c>
      <c r="E106" s="55">
        <v>23.380281690140801</v>
      </c>
      <c r="L106" s="41" t="s">
        <v>2697</v>
      </c>
      <c r="M106" s="125">
        <v>100</v>
      </c>
      <c r="N106" s="55">
        <v>1.356565</v>
      </c>
      <c r="O106" s="55">
        <v>2</v>
      </c>
      <c r="P106" s="55">
        <v>10</v>
      </c>
    </row>
    <row r="107" spans="1:16" x14ac:dyDescent="0.25">
      <c r="A107" s="41" t="s">
        <v>1041</v>
      </c>
      <c r="B107" s="125">
        <v>1419</v>
      </c>
      <c r="C107" s="55">
        <v>1.35357272727272</v>
      </c>
      <c r="D107" s="55">
        <v>1.62085976039464</v>
      </c>
      <c r="E107" s="55">
        <v>10.3594080338266</v>
      </c>
      <c r="L107" s="41" t="s">
        <v>155</v>
      </c>
      <c r="M107" s="125">
        <v>98</v>
      </c>
      <c r="N107" s="55">
        <v>2.08403469387755</v>
      </c>
      <c r="O107" s="55">
        <v>2.0408163265306101</v>
      </c>
      <c r="P107" s="55">
        <v>20.408163265306101</v>
      </c>
    </row>
    <row r="108" spans="1:16" ht="15.75" thickBot="1" x14ac:dyDescent="0.3">
      <c r="A108" s="41" t="s">
        <v>5140</v>
      </c>
      <c r="B108" s="125">
        <v>1417</v>
      </c>
      <c r="C108" s="55">
        <v>1.66378750882145</v>
      </c>
      <c r="D108" s="55">
        <v>3.2462949894142499</v>
      </c>
      <c r="E108" s="55">
        <v>22.0183486238532</v>
      </c>
      <c r="L108" s="41" t="s">
        <v>268</v>
      </c>
      <c r="M108" s="125">
        <v>97</v>
      </c>
      <c r="N108" s="55">
        <v>0.98317113402061795</v>
      </c>
      <c r="O108" s="55">
        <v>1.0309278350515401</v>
      </c>
      <c r="P108" s="55">
        <v>6.1855670103092697</v>
      </c>
    </row>
    <row r="109" spans="1:16" ht="15.75" thickBot="1" x14ac:dyDescent="0.3">
      <c r="A109" s="371" t="s">
        <v>7971</v>
      </c>
      <c r="B109" s="44">
        <v>1404</v>
      </c>
      <c r="C109" s="44">
        <v>2.62</v>
      </c>
      <c r="D109" s="44">
        <v>2.56</v>
      </c>
      <c r="E109" s="56">
        <v>14.67</v>
      </c>
      <c r="L109" s="41" t="s">
        <v>1168</v>
      </c>
      <c r="M109" s="125">
        <v>97</v>
      </c>
      <c r="N109" s="55">
        <v>2.44914536082474</v>
      </c>
      <c r="O109" s="55">
        <v>3.09278350515463</v>
      </c>
      <c r="P109" s="55">
        <v>28.8659793814432</v>
      </c>
    </row>
    <row r="110" spans="1:16" x14ac:dyDescent="0.25">
      <c r="A110" s="41" t="s">
        <v>43</v>
      </c>
      <c r="B110" s="125">
        <v>1373</v>
      </c>
      <c r="C110" s="55">
        <v>1.89122600145666</v>
      </c>
      <c r="D110" s="55">
        <v>4.5884923525127403</v>
      </c>
      <c r="E110" s="55">
        <v>21.849963583394</v>
      </c>
      <c r="L110" s="41" t="s">
        <v>111</v>
      </c>
      <c r="M110" s="125">
        <v>96</v>
      </c>
      <c r="N110" s="55">
        <v>1.8443000000000001</v>
      </c>
      <c r="O110" s="55">
        <v>4.1666666666666599</v>
      </c>
      <c r="P110" s="55">
        <v>20.8333333333333</v>
      </c>
    </row>
    <row r="111" spans="1:16" ht="45" x14ac:dyDescent="0.25">
      <c r="A111" s="41" t="s">
        <v>617</v>
      </c>
      <c r="B111" s="125">
        <v>1371</v>
      </c>
      <c r="C111" s="55">
        <v>0.92667199124726396</v>
      </c>
      <c r="D111" s="55">
        <v>0.80233406272793595</v>
      </c>
      <c r="E111" s="55">
        <v>8.6797957695112995</v>
      </c>
      <c r="L111" s="41" t="s">
        <v>7048</v>
      </c>
      <c r="M111" s="125">
        <v>96</v>
      </c>
      <c r="N111" s="55">
        <v>0.98817812499999902</v>
      </c>
      <c r="O111" s="55">
        <v>2.0833333333333299</v>
      </c>
      <c r="P111" s="55">
        <v>9.375</v>
      </c>
    </row>
    <row r="112" spans="1:16" x14ac:dyDescent="0.25">
      <c r="A112" s="41" t="s">
        <v>42</v>
      </c>
      <c r="B112" s="125">
        <v>1371</v>
      </c>
      <c r="C112" s="55">
        <v>1.7761811086797901</v>
      </c>
      <c r="D112" s="55">
        <v>3.9387308533916801</v>
      </c>
      <c r="E112" s="55">
        <v>22.173595915390202</v>
      </c>
      <c r="L112" s="41" t="s">
        <v>7496</v>
      </c>
      <c r="M112" s="125">
        <v>95</v>
      </c>
      <c r="N112" s="55">
        <v>2.5333315789473598</v>
      </c>
      <c r="O112" s="55">
        <v>8.4210526315789398</v>
      </c>
      <c r="P112" s="55">
        <v>29.473684210526301</v>
      </c>
    </row>
    <row r="113" spans="1:16" ht="30" x14ac:dyDescent="0.25">
      <c r="A113" s="41" t="s">
        <v>101</v>
      </c>
      <c r="B113" s="125">
        <v>1362</v>
      </c>
      <c r="C113" s="55">
        <v>1.3713105726872199</v>
      </c>
      <c r="D113" s="55">
        <v>2.4963289280469798</v>
      </c>
      <c r="E113" s="55">
        <v>16.519823788546201</v>
      </c>
      <c r="L113" s="41" t="s">
        <v>7050</v>
      </c>
      <c r="M113" s="125">
        <v>95</v>
      </c>
      <c r="N113" s="55">
        <v>0.69511789473684205</v>
      </c>
      <c r="O113" s="55">
        <v>0</v>
      </c>
      <c r="P113" s="55">
        <v>5.2631578947368398</v>
      </c>
    </row>
    <row r="114" spans="1:16" x14ac:dyDescent="0.25">
      <c r="A114" s="41" t="s">
        <v>5026</v>
      </c>
      <c r="B114" s="125">
        <v>1357</v>
      </c>
      <c r="C114" s="55">
        <v>1.71335615327929</v>
      </c>
      <c r="D114" s="55">
        <v>4.4215180545320498</v>
      </c>
      <c r="E114" s="55">
        <v>19.6757553426676</v>
      </c>
      <c r="L114" s="41" t="s">
        <v>5026</v>
      </c>
      <c r="M114" s="125">
        <v>95</v>
      </c>
      <c r="N114" s="55">
        <v>2.1697557894736801</v>
      </c>
      <c r="O114" s="55">
        <v>6.3157894736842097</v>
      </c>
      <c r="P114" s="55">
        <v>23.157894736842099</v>
      </c>
    </row>
    <row r="115" spans="1:16" x14ac:dyDescent="0.25">
      <c r="A115" s="41" t="s">
        <v>156</v>
      </c>
      <c r="B115" s="125">
        <v>1353</v>
      </c>
      <c r="C115" s="55">
        <v>2.1340753141167701</v>
      </c>
      <c r="D115" s="55">
        <v>4.1389504804138904</v>
      </c>
      <c r="E115" s="55">
        <v>24.020694752402001</v>
      </c>
      <c r="L115" s="41" t="s">
        <v>165</v>
      </c>
      <c r="M115" s="125">
        <v>94</v>
      </c>
      <c r="N115" s="55">
        <v>2.9058382978723398</v>
      </c>
      <c r="O115" s="55">
        <v>7.4468085106382897</v>
      </c>
      <c r="P115" s="55">
        <v>38.297872340425499</v>
      </c>
    </row>
    <row r="116" spans="1:16" x14ac:dyDescent="0.25">
      <c r="A116" s="41" t="s">
        <v>63</v>
      </c>
      <c r="B116" s="125">
        <v>1351</v>
      </c>
      <c r="C116" s="55">
        <v>2.6870122131754202</v>
      </c>
      <c r="D116" s="55">
        <v>8.2161361954107992</v>
      </c>
      <c r="E116" s="55">
        <v>33.086602516654303</v>
      </c>
      <c r="L116" s="41" t="s">
        <v>258</v>
      </c>
      <c r="M116" s="125">
        <v>94</v>
      </c>
      <c r="N116" s="55">
        <v>1.2842446808510599</v>
      </c>
      <c r="O116" s="55">
        <v>1.0638297872340401</v>
      </c>
      <c r="P116" s="55">
        <v>9.5744680851063801</v>
      </c>
    </row>
    <row r="117" spans="1:16" x14ac:dyDescent="0.25">
      <c r="A117" s="41" t="s">
        <v>249</v>
      </c>
      <c r="B117" s="125">
        <v>1340</v>
      </c>
      <c r="C117" s="55">
        <v>1.3784027611940299</v>
      </c>
      <c r="D117" s="55">
        <v>1.94029850746268</v>
      </c>
      <c r="E117" s="55">
        <v>18.656716417910399</v>
      </c>
      <c r="L117" s="41" t="s">
        <v>92</v>
      </c>
      <c r="M117" s="125">
        <v>93</v>
      </c>
      <c r="N117" s="55">
        <v>1.5295946236559099</v>
      </c>
      <c r="O117" s="55">
        <v>3.2258064516128999</v>
      </c>
      <c r="P117" s="55">
        <v>18.279569892473098</v>
      </c>
    </row>
    <row r="118" spans="1:16" x14ac:dyDescent="0.25">
      <c r="A118" s="41" t="s">
        <v>280</v>
      </c>
      <c r="B118" s="125">
        <v>1336</v>
      </c>
      <c r="C118" s="55">
        <v>1.7977678892215501</v>
      </c>
      <c r="D118" s="55">
        <v>3.8922155688622699</v>
      </c>
      <c r="E118" s="55">
        <v>22.529940119760401</v>
      </c>
      <c r="L118" s="41" t="s">
        <v>3284</v>
      </c>
      <c r="M118" s="125">
        <v>92</v>
      </c>
      <c r="N118" s="55">
        <v>2.5377836956521702</v>
      </c>
      <c r="O118" s="55">
        <v>9.7826086956521703</v>
      </c>
      <c r="P118" s="55">
        <v>31.5217391304347</v>
      </c>
    </row>
    <row r="119" spans="1:16" x14ac:dyDescent="0.25">
      <c r="A119" s="41" t="s">
        <v>439</v>
      </c>
      <c r="B119" s="125">
        <v>1330</v>
      </c>
      <c r="C119" s="55">
        <v>1.8382834586466099</v>
      </c>
      <c r="D119" s="55">
        <v>2.4060150375939799</v>
      </c>
      <c r="E119" s="55">
        <v>12.4060150375939</v>
      </c>
      <c r="L119" s="41" t="s">
        <v>26</v>
      </c>
      <c r="M119" s="125">
        <v>92</v>
      </c>
      <c r="N119" s="55">
        <v>2.7954934782608598</v>
      </c>
      <c r="O119" s="55">
        <v>6.5217391304347796</v>
      </c>
      <c r="P119" s="55">
        <v>34.782608695652101</v>
      </c>
    </row>
    <row r="120" spans="1:16" x14ac:dyDescent="0.25">
      <c r="A120" s="41" t="s">
        <v>377</v>
      </c>
      <c r="B120" s="125">
        <v>1326</v>
      </c>
      <c r="C120" s="55">
        <v>1.4877635746606299</v>
      </c>
      <c r="D120" s="55">
        <v>3.0165912518853601</v>
      </c>
      <c r="E120" s="55">
        <v>16.0633484162895</v>
      </c>
      <c r="L120" s="41" t="s">
        <v>340</v>
      </c>
      <c r="M120" s="125">
        <v>92</v>
      </c>
      <c r="N120" s="55">
        <v>0.88466195652173896</v>
      </c>
      <c r="O120" s="55">
        <v>1.0869565217391299</v>
      </c>
      <c r="P120" s="55">
        <v>6.5217391304347796</v>
      </c>
    </row>
    <row r="121" spans="1:16" x14ac:dyDescent="0.25">
      <c r="A121" s="41" t="s">
        <v>96</v>
      </c>
      <c r="B121" s="125">
        <v>1316</v>
      </c>
      <c r="C121" s="55">
        <v>2.03106527355623</v>
      </c>
      <c r="D121" s="55">
        <v>2.9635258358662599</v>
      </c>
      <c r="E121" s="55">
        <v>18.768996960486302</v>
      </c>
      <c r="L121" s="41" t="s">
        <v>5141</v>
      </c>
      <c r="M121" s="125">
        <v>91</v>
      </c>
      <c r="N121" s="55">
        <v>0.59510989010989002</v>
      </c>
      <c r="O121" s="55">
        <v>0</v>
      </c>
      <c r="P121" s="55">
        <v>3.2967032967032899</v>
      </c>
    </row>
    <row r="122" spans="1:16" x14ac:dyDescent="0.25">
      <c r="A122" s="41" t="s">
        <v>326</v>
      </c>
      <c r="B122" s="125">
        <v>1314</v>
      </c>
      <c r="C122" s="55">
        <v>1.1447425418569199</v>
      </c>
      <c r="D122" s="55">
        <v>1.5981735159817301</v>
      </c>
      <c r="E122" s="55">
        <v>13.013698630136901</v>
      </c>
      <c r="L122" s="41" t="s">
        <v>56</v>
      </c>
      <c r="M122" s="125">
        <v>89</v>
      </c>
      <c r="N122" s="55">
        <v>2.2465797752808898</v>
      </c>
      <c r="O122" s="55">
        <v>7.8651685393258397</v>
      </c>
      <c r="P122" s="55">
        <v>32.584269662921301</v>
      </c>
    </row>
    <row r="123" spans="1:16" x14ac:dyDescent="0.25">
      <c r="A123" s="41" t="s">
        <v>601</v>
      </c>
      <c r="B123" s="125">
        <v>1307</v>
      </c>
      <c r="C123" s="55">
        <v>1.45942662586074</v>
      </c>
      <c r="D123" s="55">
        <v>2.6778882938025999</v>
      </c>
      <c r="E123" s="55">
        <v>17.980107115531698</v>
      </c>
      <c r="L123" s="41" t="s">
        <v>689</v>
      </c>
      <c r="M123" s="125">
        <v>89</v>
      </c>
      <c r="N123" s="55">
        <v>1.5463449438202199</v>
      </c>
      <c r="O123" s="55">
        <v>4.4943820224719104</v>
      </c>
      <c r="P123" s="55">
        <v>19.101123595505602</v>
      </c>
    </row>
    <row r="124" spans="1:16" x14ac:dyDescent="0.25">
      <c r="A124" s="41" t="s">
        <v>255</v>
      </c>
      <c r="B124" s="125">
        <v>1299</v>
      </c>
      <c r="C124" s="55">
        <v>1.62944126250962</v>
      </c>
      <c r="D124" s="55">
        <v>3.2332563510392598</v>
      </c>
      <c r="E124" s="55">
        <v>21.093148575827499</v>
      </c>
      <c r="L124" s="41" t="s">
        <v>143</v>
      </c>
      <c r="M124" s="125">
        <v>88</v>
      </c>
      <c r="N124" s="55">
        <v>2.1952784090908999</v>
      </c>
      <c r="O124" s="55">
        <v>6.8181818181818103</v>
      </c>
      <c r="P124" s="55">
        <v>19.318181818181799</v>
      </c>
    </row>
    <row r="125" spans="1:16" x14ac:dyDescent="0.25">
      <c r="A125" s="41" t="s">
        <v>340</v>
      </c>
      <c r="B125" s="125">
        <v>1292</v>
      </c>
      <c r="C125" s="55">
        <v>1.27344659442724</v>
      </c>
      <c r="D125" s="55">
        <v>1.85758513931888</v>
      </c>
      <c r="E125" s="55">
        <v>16.563467492259999</v>
      </c>
      <c r="L125" s="41" t="s">
        <v>415</v>
      </c>
      <c r="M125" s="125">
        <v>88</v>
      </c>
      <c r="N125" s="55">
        <v>0.54714659090909001</v>
      </c>
      <c r="O125" s="55">
        <v>0</v>
      </c>
      <c r="P125" s="55">
        <v>6.8181818181818103</v>
      </c>
    </row>
    <row r="126" spans="1:16" x14ac:dyDescent="0.25">
      <c r="A126" s="41" t="s">
        <v>625</v>
      </c>
      <c r="B126" s="125">
        <v>1282</v>
      </c>
      <c r="C126" s="55">
        <v>0.87368315132605301</v>
      </c>
      <c r="D126" s="55">
        <v>1.2480499219968799</v>
      </c>
      <c r="E126" s="55">
        <v>8.7363494539781499</v>
      </c>
      <c r="L126" s="41" t="s">
        <v>668</v>
      </c>
      <c r="M126" s="125">
        <v>87</v>
      </c>
      <c r="N126" s="55">
        <v>1.71736551724137</v>
      </c>
      <c r="O126" s="55">
        <v>4.59770114942528</v>
      </c>
      <c r="P126" s="55">
        <v>21.839080459770098</v>
      </c>
    </row>
    <row r="127" spans="1:16" x14ac:dyDescent="0.25">
      <c r="A127" s="41" t="s">
        <v>269</v>
      </c>
      <c r="B127" s="125">
        <v>1273</v>
      </c>
      <c r="C127" s="55">
        <v>1.26439442262372</v>
      </c>
      <c r="D127" s="55">
        <v>1.9638648860958301</v>
      </c>
      <c r="E127" s="55">
        <v>15.0039277297721</v>
      </c>
      <c r="L127" s="41" t="s">
        <v>278</v>
      </c>
      <c r="M127" s="125">
        <v>86</v>
      </c>
      <c r="N127" s="55">
        <v>1.5124023255813901</v>
      </c>
      <c r="O127" s="55">
        <v>1.16279069767441</v>
      </c>
      <c r="P127" s="55">
        <v>20.930232558139501</v>
      </c>
    </row>
    <row r="128" spans="1:16" x14ac:dyDescent="0.25">
      <c r="A128" s="41" t="s">
        <v>4115</v>
      </c>
      <c r="B128" s="125">
        <v>1273</v>
      </c>
      <c r="C128" s="55">
        <v>2.2533970934799599</v>
      </c>
      <c r="D128" s="55">
        <v>3.6920659858601699</v>
      </c>
      <c r="E128" s="55">
        <v>23.330714846818498</v>
      </c>
      <c r="L128" s="41" t="s">
        <v>93</v>
      </c>
      <c r="M128" s="125">
        <v>86</v>
      </c>
      <c r="N128" s="55">
        <v>1.5851965116279001</v>
      </c>
      <c r="O128" s="55">
        <v>3.48837209302325</v>
      </c>
      <c r="P128" s="55">
        <v>19.767441860465102</v>
      </c>
    </row>
    <row r="129" spans="1:16" ht="30" x14ac:dyDescent="0.25">
      <c r="A129" s="41" t="s">
        <v>600</v>
      </c>
      <c r="B129" s="125">
        <v>1258</v>
      </c>
      <c r="C129" s="55">
        <v>1.0650197138314701</v>
      </c>
      <c r="D129" s="55">
        <v>1.58982511923688</v>
      </c>
      <c r="E129" s="55">
        <v>11.4467408585055</v>
      </c>
      <c r="L129" s="41" t="s">
        <v>628</v>
      </c>
      <c r="M129" s="125">
        <v>85</v>
      </c>
      <c r="N129" s="55">
        <v>2.0026905882352901</v>
      </c>
      <c r="O129" s="55">
        <v>2.3529411764705799</v>
      </c>
      <c r="P129" s="55">
        <v>22.352941176470502</v>
      </c>
    </row>
    <row r="130" spans="1:16" x14ac:dyDescent="0.25">
      <c r="A130" s="41" t="s">
        <v>7056</v>
      </c>
      <c r="B130" s="125">
        <v>1247</v>
      </c>
      <c r="C130" s="55">
        <v>1.3737835605452999</v>
      </c>
      <c r="D130" s="55">
        <v>2.0048115477145099</v>
      </c>
      <c r="E130" s="55">
        <v>18.203688853247701</v>
      </c>
      <c r="L130" s="41" t="s">
        <v>685</v>
      </c>
      <c r="M130" s="125">
        <v>85</v>
      </c>
      <c r="N130" s="55">
        <v>0.87589058823529398</v>
      </c>
      <c r="O130" s="55">
        <v>1.1764705882352899</v>
      </c>
      <c r="P130" s="55">
        <v>10.588235294117601</v>
      </c>
    </row>
    <row r="131" spans="1:16" ht="30" x14ac:dyDescent="0.25">
      <c r="A131" s="41" t="s">
        <v>373</v>
      </c>
      <c r="B131" s="125">
        <v>1246</v>
      </c>
      <c r="C131" s="55">
        <v>1.7101047351524801</v>
      </c>
      <c r="D131" s="55">
        <v>4.17335473515248</v>
      </c>
      <c r="E131" s="55">
        <v>18.539325842696599</v>
      </c>
      <c r="L131" s="41" t="s">
        <v>982</v>
      </c>
      <c r="M131" s="125">
        <v>84</v>
      </c>
      <c r="N131" s="55">
        <v>1.5352404761904701</v>
      </c>
      <c r="O131" s="55">
        <v>3.5714285714285698</v>
      </c>
      <c r="P131" s="55">
        <v>15.4761904761904</v>
      </c>
    </row>
    <row r="132" spans="1:16" x14ac:dyDescent="0.25">
      <c r="A132" s="41" t="s">
        <v>238</v>
      </c>
      <c r="B132" s="125">
        <v>1237</v>
      </c>
      <c r="C132" s="55">
        <v>2.0448677445432399</v>
      </c>
      <c r="D132" s="55">
        <v>3.7186742118027398</v>
      </c>
      <c r="E132" s="55">
        <v>19.078415521422698</v>
      </c>
      <c r="L132" s="41" t="s">
        <v>3268</v>
      </c>
      <c r="M132" s="125">
        <v>84</v>
      </c>
      <c r="N132" s="55">
        <v>2.3545392857142802</v>
      </c>
      <c r="O132" s="55">
        <v>3.5714285714285698</v>
      </c>
      <c r="P132" s="55">
        <v>25</v>
      </c>
    </row>
    <row r="133" spans="1:16" x14ac:dyDescent="0.25">
      <c r="A133" s="41" t="s">
        <v>128</v>
      </c>
      <c r="B133" s="125">
        <v>1236</v>
      </c>
      <c r="C133" s="55">
        <v>2.0120233818770199</v>
      </c>
      <c r="D133" s="55">
        <v>4.8543689320388301</v>
      </c>
      <c r="E133" s="55">
        <v>22.734627831715201</v>
      </c>
      <c r="L133" s="41" t="s">
        <v>958</v>
      </c>
      <c r="M133" s="125">
        <v>83</v>
      </c>
      <c r="N133" s="55">
        <v>2.15763493975903</v>
      </c>
      <c r="O133" s="55">
        <v>8.4337349397590309</v>
      </c>
      <c r="P133" s="55">
        <v>25.3012048192771</v>
      </c>
    </row>
    <row r="134" spans="1:16" x14ac:dyDescent="0.25">
      <c r="A134" s="41" t="s">
        <v>145</v>
      </c>
      <c r="B134" s="125">
        <v>1236</v>
      </c>
      <c r="C134" s="55">
        <v>1.6042865695792801</v>
      </c>
      <c r="D134" s="55">
        <v>2.75080906148867</v>
      </c>
      <c r="E134" s="55">
        <v>19.983818770226499</v>
      </c>
      <c r="L134" s="41" t="s">
        <v>1020</v>
      </c>
      <c r="M134" s="125">
        <v>82</v>
      </c>
      <c r="N134" s="55">
        <v>2.0353768292682899</v>
      </c>
      <c r="O134" s="55">
        <v>3.6585365853658498</v>
      </c>
      <c r="P134" s="55">
        <v>24.390243902439</v>
      </c>
    </row>
    <row r="135" spans="1:16" x14ac:dyDescent="0.25">
      <c r="A135" s="41" t="s">
        <v>1048</v>
      </c>
      <c r="B135" s="125">
        <v>1222</v>
      </c>
      <c r="C135" s="55">
        <v>1.54185466448445</v>
      </c>
      <c r="D135" s="55">
        <v>4.0916530278232397</v>
      </c>
      <c r="E135" s="55">
        <v>18.6579378068739</v>
      </c>
      <c r="L135" s="41" t="s">
        <v>1479</v>
      </c>
      <c r="M135" s="125">
        <v>82</v>
      </c>
      <c r="N135" s="55">
        <v>1.07356585365853</v>
      </c>
      <c r="O135" s="55">
        <v>2.4390243902439002</v>
      </c>
      <c r="P135" s="55">
        <v>12.1951219512195</v>
      </c>
    </row>
    <row r="136" spans="1:16" x14ac:dyDescent="0.25">
      <c r="A136" s="41" t="s">
        <v>3284</v>
      </c>
      <c r="B136" s="125">
        <v>1207</v>
      </c>
      <c r="C136" s="55">
        <v>2.28236462303231</v>
      </c>
      <c r="D136" s="55">
        <v>6.7108533554266696</v>
      </c>
      <c r="E136" s="55">
        <v>26.926263463131701</v>
      </c>
      <c r="L136" s="41" t="s">
        <v>848</v>
      </c>
      <c r="M136" s="125">
        <v>81</v>
      </c>
      <c r="N136" s="55">
        <v>0.90493086419752999</v>
      </c>
      <c r="O136" s="55">
        <v>1.2345679012345601</v>
      </c>
      <c r="P136" s="55">
        <v>11.1111111111111</v>
      </c>
    </row>
    <row r="137" spans="1:16" x14ac:dyDescent="0.25">
      <c r="A137" s="41" t="s">
        <v>424</v>
      </c>
      <c r="B137" s="125">
        <v>1200</v>
      </c>
      <c r="C137" s="55">
        <v>2.30029358333333</v>
      </c>
      <c r="D137" s="55">
        <v>2.9166666666666599</v>
      </c>
      <c r="E137" s="55">
        <v>15.5833333333333</v>
      </c>
      <c r="L137" s="41" t="s">
        <v>156</v>
      </c>
      <c r="M137" s="125">
        <v>81</v>
      </c>
      <c r="N137" s="55">
        <v>1.48852592592592</v>
      </c>
      <c r="O137" s="55">
        <v>3.7037037037037002</v>
      </c>
      <c r="P137" s="55">
        <v>14.814814814814801</v>
      </c>
    </row>
    <row r="138" spans="1:16" ht="30" x14ac:dyDescent="0.25">
      <c r="A138" s="41" t="s">
        <v>157</v>
      </c>
      <c r="B138" s="125">
        <v>1198</v>
      </c>
      <c r="C138" s="55">
        <v>1.83962212020033</v>
      </c>
      <c r="D138" s="55">
        <v>3.75626043405676</v>
      </c>
      <c r="E138" s="55">
        <v>24.207011686143499</v>
      </c>
      <c r="L138" s="41" t="s">
        <v>400</v>
      </c>
      <c r="M138" s="125">
        <v>81</v>
      </c>
      <c r="N138" s="55">
        <v>1.53498641975308</v>
      </c>
      <c r="O138" s="55">
        <v>2.4691358024691299</v>
      </c>
      <c r="P138" s="55">
        <v>20.987654320987598</v>
      </c>
    </row>
    <row r="139" spans="1:16" x14ac:dyDescent="0.25">
      <c r="A139" s="41" t="s">
        <v>372</v>
      </c>
      <c r="B139" s="125">
        <v>1194</v>
      </c>
      <c r="C139" s="55">
        <v>1.68684262981574</v>
      </c>
      <c r="D139" s="55">
        <v>4.0201005025125598</v>
      </c>
      <c r="E139" s="55">
        <v>18.5929648241206</v>
      </c>
      <c r="L139" s="41" t="s">
        <v>214</v>
      </c>
      <c r="M139" s="125">
        <v>80</v>
      </c>
      <c r="N139" s="55">
        <v>2.0779100000000001</v>
      </c>
      <c r="O139" s="55">
        <v>5</v>
      </c>
      <c r="P139" s="55">
        <v>27.5</v>
      </c>
    </row>
    <row r="140" spans="1:16" x14ac:dyDescent="0.25">
      <c r="A140" s="41" t="s">
        <v>70</v>
      </c>
      <c r="B140" s="125">
        <v>1180</v>
      </c>
      <c r="C140" s="55">
        <v>1.81703805084745</v>
      </c>
      <c r="D140" s="55">
        <v>3.9830508474576201</v>
      </c>
      <c r="E140" s="55">
        <v>21.4406779661016</v>
      </c>
      <c r="L140" s="41" t="s">
        <v>604</v>
      </c>
      <c r="M140" s="125">
        <v>80</v>
      </c>
      <c r="N140" s="55">
        <v>1.2199074999999999</v>
      </c>
      <c r="O140" s="55">
        <v>0</v>
      </c>
      <c r="P140" s="55">
        <v>17.5</v>
      </c>
    </row>
    <row r="141" spans="1:16" x14ac:dyDescent="0.25">
      <c r="A141" s="41" t="s">
        <v>215</v>
      </c>
      <c r="B141" s="125">
        <v>1150</v>
      </c>
      <c r="C141" s="55">
        <v>1.57333426086956</v>
      </c>
      <c r="D141" s="55">
        <v>2.7826086956521698</v>
      </c>
      <c r="E141" s="55">
        <v>19.3043478260869</v>
      </c>
      <c r="L141" s="41" t="s">
        <v>1355</v>
      </c>
      <c r="M141" s="125">
        <v>79</v>
      </c>
      <c r="N141" s="55">
        <v>0.93590886075949298</v>
      </c>
      <c r="O141" s="55">
        <v>2.5316455696202498</v>
      </c>
      <c r="P141" s="55">
        <v>3.79746835443038</v>
      </c>
    </row>
    <row r="142" spans="1:16" x14ac:dyDescent="0.25">
      <c r="A142" s="41" t="s">
        <v>7063</v>
      </c>
      <c r="B142" s="125">
        <v>1150</v>
      </c>
      <c r="C142" s="55">
        <v>2.1193071304347799</v>
      </c>
      <c r="D142" s="55">
        <v>2.3478260869565202</v>
      </c>
      <c r="E142" s="55">
        <v>12</v>
      </c>
      <c r="L142" s="41" t="s">
        <v>7974</v>
      </c>
      <c r="M142" s="125">
        <v>79</v>
      </c>
      <c r="N142" s="55">
        <v>0.69896329113924005</v>
      </c>
      <c r="O142" s="55">
        <v>0</v>
      </c>
      <c r="P142" s="55">
        <v>6.3291139240506302</v>
      </c>
    </row>
    <row r="143" spans="1:16" x14ac:dyDescent="0.25">
      <c r="A143" s="41" t="s">
        <v>352</v>
      </c>
      <c r="B143" s="125">
        <v>1144</v>
      </c>
      <c r="C143" s="55">
        <v>1.5659624999999999</v>
      </c>
      <c r="D143" s="55">
        <v>3.49650349650349</v>
      </c>
      <c r="E143" s="55">
        <v>22.027972027972002</v>
      </c>
      <c r="L143" s="41" t="s">
        <v>329</v>
      </c>
      <c r="M143" s="125">
        <v>78</v>
      </c>
      <c r="N143" s="55">
        <v>1.1886999999999901</v>
      </c>
      <c r="O143" s="55">
        <v>0</v>
      </c>
      <c r="P143" s="55">
        <v>12.8205128205128</v>
      </c>
    </row>
    <row r="144" spans="1:16" ht="30" x14ac:dyDescent="0.25">
      <c r="A144" s="41" t="s">
        <v>150</v>
      </c>
      <c r="B144" s="125">
        <v>1142</v>
      </c>
      <c r="C144" s="55">
        <v>1.51010691768826</v>
      </c>
      <c r="D144" s="55">
        <v>3.7653239929947402</v>
      </c>
      <c r="E144" s="55">
        <v>19.702276707530601</v>
      </c>
      <c r="L144" s="41" t="s">
        <v>162</v>
      </c>
      <c r="M144" s="125">
        <v>78</v>
      </c>
      <c r="N144" s="55">
        <v>1.2135243589743501</v>
      </c>
      <c r="O144" s="55">
        <v>0</v>
      </c>
      <c r="P144" s="55">
        <v>11.538461538461499</v>
      </c>
    </row>
    <row r="145" spans="1:16" x14ac:dyDescent="0.25">
      <c r="A145" s="41" t="s">
        <v>77</v>
      </c>
      <c r="B145" s="125">
        <v>1140</v>
      </c>
      <c r="C145" s="55">
        <v>1.4167617543859601</v>
      </c>
      <c r="D145" s="55">
        <v>3.2456140350877098</v>
      </c>
      <c r="E145" s="55">
        <v>19.210526315789402</v>
      </c>
      <c r="L145" s="41" t="s">
        <v>33</v>
      </c>
      <c r="M145" s="125">
        <v>75</v>
      </c>
      <c r="N145" s="55">
        <v>1.4749906666666599</v>
      </c>
      <c r="O145" s="55">
        <v>2.6666666666666599</v>
      </c>
      <c r="P145" s="55">
        <v>16</v>
      </c>
    </row>
    <row r="146" spans="1:16" x14ac:dyDescent="0.25">
      <c r="A146" s="41" t="s">
        <v>46</v>
      </c>
      <c r="B146" s="125">
        <v>1140</v>
      </c>
      <c r="C146" s="55">
        <v>1.6215604385964899</v>
      </c>
      <c r="D146" s="55">
        <v>3.5087719298245599</v>
      </c>
      <c r="E146" s="55">
        <v>18.771929824561401</v>
      </c>
      <c r="L146" s="41" t="s">
        <v>3178</v>
      </c>
      <c r="M146" s="125">
        <v>75</v>
      </c>
      <c r="N146" s="55">
        <v>1.54054133333333</v>
      </c>
      <c r="O146" s="55">
        <v>1.3333333333333299</v>
      </c>
      <c r="P146" s="55">
        <v>13.3333333333333</v>
      </c>
    </row>
    <row r="147" spans="1:16" ht="30" x14ac:dyDescent="0.25">
      <c r="A147" s="41" t="s">
        <v>1017</v>
      </c>
      <c r="B147" s="125">
        <v>1136</v>
      </c>
      <c r="C147" s="55">
        <v>1.1262602112675999</v>
      </c>
      <c r="D147" s="55">
        <v>1.5845070422535199</v>
      </c>
      <c r="E147" s="55">
        <v>12.2359154929577</v>
      </c>
      <c r="L147" s="41" t="s">
        <v>62</v>
      </c>
      <c r="M147" s="125">
        <v>75</v>
      </c>
      <c r="N147" s="55">
        <v>1.0868973333333301</v>
      </c>
      <c r="O147" s="55">
        <v>1.3333333333333299</v>
      </c>
      <c r="P147" s="55">
        <v>9.3333333333333304</v>
      </c>
    </row>
    <row r="148" spans="1:16" ht="30" x14ac:dyDescent="0.25">
      <c r="A148" s="41" t="s">
        <v>3930</v>
      </c>
      <c r="B148" s="125">
        <v>1133</v>
      </c>
      <c r="C148" s="55">
        <v>2.0089376875551599</v>
      </c>
      <c r="D148" s="55">
        <v>5.2956751985878201</v>
      </c>
      <c r="E148" s="55">
        <v>23.3892321270962</v>
      </c>
      <c r="L148" s="41" t="s">
        <v>5032</v>
      </c>
      <c r="M148" s="125">
        <v>75</v>
      </c>
      <c r="N148" s="55">
        <v>1.9076519999999899</v>
      </c>
      <c r="O148" s="55">
        <v>2.6666666666666599</v>
      </c>
      <c r="P148" s="55">
        <v>24</v>
      </c>
    </row>
    <row r="149" spans="1:16" x14ac:dyDescent="0.25">
      <c r="A149" s="41" t="s">
        <v>163</v>
      </c>
      <c r="B149" s="125">
        <v>1132</v>
      </c>
      <c r="C149" s="55">
        <v>1.4918270318021201</v>
      </c>
      <c r="D149" s="55">
        <v>3.09187279151943</v>
      </c>
      <c r="E149" s="55">
        <v>18.992932862190798</v>
      </c>
      <c r="L149" s="41" t="s">
        <v>257</v>
      </c>
      <c r="M149" s="125">
        <v>74</v>
      </c>
      <c r="N149" s="55">
        <v>0.92293243243243195</v>
      </c>
      <c r="O149" s="55">
        <v>0</v>
      </c>
      <c r="P149" s="55">
        <v>12.162162162162099</v>
      </c>
    </row>
    <row r="150" spans="1:16" x14ac:dyDescent="0.25">
      <c r="A150" s="41" t="s">
        <v>60</v>
      </c>
      <c r="B150" s="125">
        <v>1129</v>
      </c>
      <c r="C150" s="55">
        <v>1.58146306465899</v>
      </c>
      <c r="D150" s="55">
        <v>3.1000885739592499</v>
      </c>
      <c r="E150" s="55">
        <v>16.297608503100001</v>
      </c>
      <c r="L150" s="41" t="s">
        <v>3293</v>
      </c>
      <c r="M150" s="125">
        <v>74</v>
      </c>
      <c r="N150" s="55">
        <v>3.4266135135135101</v>
      </c>
      <c r="O150" s="55">
        <v>10.8108108108108</v>
      </c>
      <c r="P150" s="55">
        <v>43.243243243243199</v>
      </c>
    </row>
    <row r="151" spans="1:16" x14ac:dyDescent="0.25">
      <c r="A151" s="41" t="s">
        <v>3933</v>
      </c>
      <c r="B151" s="125">
        <v>1122</v>
      </c>
      <c r="C151" s="55">
        <v>1.74547352941176</v>
      </c>
      <c r="D151" s="55">
        <v>3.9215686274509798</v>
      </c>
      <c r="E151" s="55">
        <v>22.192513368983899</v>
      </c>
      <c r="L151" s="41" t="s">
        <v>245</v>
      </c>
      <c r="M151" s="125">
        <v>74</v>
      </c>
      <c r="N151" s="55">
        <v>1.7725243243243201</v>
      </c>
      <c r="O151" s="55">
        <v>5.4054054054053999</v>
      </c>
      <c r="P151" s="55">
        <v>18.918918918918902</v>
      </c>
    </row>
    <row r="152" spans="1:16" ht="30" x14ac:dyDescent="0.25">
      <c r="A152" s="41" t="s">
        <v>751</v>
      </c>
      <c r="B152" s="125">
        <v>1121</v>
      </c>
      <c r="C152" s="55">
        <v>0.79645307760927697</v>
      </c>
      <c r="D152" s="55">
        <v>0.80285459411239901</v>
      </c>
      <c r="E152" s="55">
        <v>5.7091882247992798</v>
      </c>
      <c r="L152" s="41" t="s">
        <v>751</v>
      </c>
      <c r="M152" s="125">
        <v>74</v>
      </c>
      <c r="N152" s="55">
        <v>1.0784986486486401</v>
      </c>
      <c r="O152" s="55">
        <v>2.7027027027027</v>
      </c>
      <c r="P152" s="55">
        <v>6.7567567567567499</v>
      </c>
    </row>
    <row r="153" spans="1:16" x14ac:dyDescent="0.25">
      <c r="A153" s="41" t="s">
        <v>294</v>
      </c>
      <c r="B153" s="125">
        <v>1115</v>
      </c>
      <c r="C153" s="55">
        <v>1.91997802690583</v>
      </c>
      <c r="D153" s="55">
        <v>3.9461883408071698</v>
      </c>
      <c r="E153" s="55">
        <v>21.973094170403499</v>
      </c>
      <c r="L153" s="41" t="s">
        <v>2701</v>
      </c>
      <c r="M153" s="125">
        <v>73</v>
      </c>
      <c r="N153" s="55">
        <v>1.06150136986301</v>
      </c>
      <c r="O153" s="55">
        <v>1.3698630136986301</v>
      </c>
      <c r="P153" s="55">
        <v>10.958904109589</v>
      </c>
    </row>
    <row r="154" spans="1:16" ht="30" x14ac:dyDescent="0.25">
      <c r="A154" s="41" t="s">
        <v>7050</v>
      </c>
      <c r="B154" s="125">
        <v>1095</v>
      </c>
      <c r="C154" s="55">
        <v>1.37023780821917</v>
      </c>
      <c r="D154" s="55">
        <v>2.0091324200913201</v>
      </c>
      <c r="E154" s="55">
        <v>17.990867579908599</v>
      </c>
      <c r="L154" s="41" t="s">
        <v>206</v>
      </c>
      <c r="M154" s="125">
        <v>73</v>
      </c>
      <c r="N154" s="55">
        <v>1.4583424657534201</v>
      </c>
      <c r="O154" s="55">
        <v>1.3698630136986301</v>
      </c>
      <c r="P154" s="55">
        <v>20.547945205479401</v>
      </c>
    </row>
    <row r="155" spans="1:16" ht="30" x14ac:dyDescent="0.25">
      <c r="A155" s="41" t="s">
        <v>268</v>
      </c>
      <c r="B155" s="125">
        <v>1093</v>
      </c>
      <c r="C155" s="55">
        <v>1.2946725526075</v>
      </c>
      <c r="D155" s="55">
        <v>2.7447392497712699</v>
      </c>
      <c r="E155" s="55">
        <v>15.004574565416201</v>
      </c>
      <c r="L155" s="41" t="s">
        <v>1144</v>
      </c>
      <c r="M155" s="125">
        <v>73</v>
      </c>
      <c r="N155" s="55">
        <v>0.90941095890410895</v>
      </c>
      <c r="O155" s="55">
        <v>0</v>
      </c>
      <c r="P155" s="55">
        <v>10.958904109589</v>
      </c>
    </row>
    <row r="156" spans="1:16" x14ac:dyDescent="0.25">
      <c r="A156" s="41" t="s">
        <v>72</v>
      </c>
      <c r="B156" s="125">
        <v>1093</v>
      </c>
      <c r="C156" s="55">
        <v>1.8077682525160099</v>
      </c>
      <c r="D156" s="55">
        <v>4.6660567246111597</v>
      </c>
      <c r="E156" s="55">
        <v>22.506861848124402</v>
      </c>
      <c r="L156" s="41" t="s">
        <v>733</v>
      </c>
      <c r="M156" s="125">
        <v>73</v>
      </c>
      <c r="N156" s="55">
        <v>1.7500602739725999</v>
      </c>
      <c r="O156" s="55">
        <v>5.4794520547945202</v>
      </c>
      <c r="P156" s="55">
        <v>21.917808219177999</v>
      </c>
    </row>
    <row r="157" spans="1:16" x14ac:dyDescent="0.25">
      <c r="A157" s="41" t="s">
        <v>187</v>
      </c>
      <c r="B157" s="125">
        <v>1089</v>
      </c>
      <c r="C157" s="55">
        <v>1.4738957759412299</v>
      </c>
      <c r="D157" s="55">
        <v>1.92837465564738</v>
      </c>
      <c r="E157" s="55">
        <v>16.345270890725399</v>
      </c>
      <c r="L157" s="41" t="s">
        <v>194</v>
      </c>
      <c r="M157" s="125">
        <v>72</v>
      </c>
      <c r="N157" s="55">
        <v>1.1757194444444401</v>
      </c>
      <c r="O157" s="55">
        <v>0</v>
      </c>
      <c r="P157" s="55">
        <v>11.1111111111111</v>
      </c>
    </row>
    <row r="158" spans="1:16" ht="30" x14ac:dyDescent="0.25">
      <c r="A158" s="41" t="s">
        <v>227</v>
      </c>
      <c r="B158" s="125">
        <v>1088</v>
      </c>
      <c r="C158" s="55">
        <v>1.56062123161764</v>
      </c>
      <c r="D158" s="55">
        <v>3.6764705882352899</v>
      </c>
      <c r="E158" s="55">
        <v>16.727941176470502</v>
      </c>
      <c r="L158" s="41" t="s">
        <v>930</v>
      </c>
      <c r="M158" s="125">
        <v>72</v>
      </c>
      <c r="N158" s="55">
        <v>1.34294583333333</v>
      </c>
      <c r="O158" s="55">
        <v>1.38888888888888</v>
      </c>
      <c r="P158" s="55">
        <v>15.2777777777777</v>
      </c>
    </row>
    <row r="159" spans="1:16" ht="30" x14ac:dyDescent="0.25">
      <c r="A159" s="41" t="s">
        <v>131</v>
      </c>
      <c r="B159" s="125">
        <v>1079</v>
      </c>
      <c r="C159" s="55">
        <v>1.3217261353104699</v>
      </c>
      <c r="D159" s="55">
        <v>3.15106580166821</v>
      </c>
      <c r="E159" s="55">
        <v>16.311399443929499</v>
      </c>
      <c r="L159" s="41" t="s">
        <v>5768</v>
      </c>
      <c r="M159" s="125">
        <v>72</v>
      </c>
      <c r="N159" s="55">
        <v>0.87232361111111101</v>
      </c>
      <c r="O159" s="55">
        <v>0</v>
      </c>
      <c r="P159" s="55">
        <v>12.5</v>
      </c>
    </row>
    <row r="160" spans="1:16" x14ac:dyDescent="0.25">
      <c r="A160" s="41" t="s">
        <v>754</v>
      </c>
      <c r="B160" s="125">
        <v>1076</v>
      </c>
      <c r="C160" s="55">
        <v>0.98820232342007397</v>
      </c>
      <c r="D160" s="55">
        <v>2.0446096654275001</v>
      </c>
      <c r="E160" s="55">
        <v>9.1078066914498095</v>
      </c>
      <c r="L160" s="41" t="s">
        <v>994</v>
      </c>
      <c r="M160" s="125">
        <v>71</v>
      </c>
      <c r="N160" s="55">
        <v>2.0780774647887301</v>
      </c>
      <c r="O160" s="55">
        <v>2.8169014084507</v>
      </c>
      <c r="P160" s="55">
        <v>26.760563380281599</v>
      </c>
    </row>
    <row r="161" spans="1:16" x14ac:dyDescent="0.25">
      <c r="A161" s="41" t="s">
        <v>279</v>
      </c>
      <c r="B161" s="125">
        <v>1046</v>
      </c>
      <c r="C161" s="55">
        <v>1.66817485659655</v>
      </c>
      <c r="D161" s="55">
        <v>3.4416826003823999</v>
      </c>
      <c r="E161" s="55">
        <v>20.2676864244741</v>
      </c>
      <c r="L161" s="41" t="s">
        <v>5014</v>
      </c>
      <c r="M161" s="125">
        <v>71</v>
      </c>
      <c r="N161" s="55">
        <v>1.5368549295774601</v>
      </c>
      <c r="O161" s="55">
        <v>2.8169014084507</v>
      </c>
      <c r="P161" s="55">
        <v>16.901408450704199</v>
      </c>
    </row>
    <row r="162" spans="1:16" x14ac:dyDescent="0.25">
      <c r="A162" s="41" t="s">
        <v>138</v>
      </c>
      <c r="B162" s="125">
        <v>1045</v>
      </c>
      <c r="C162" s="55">
        <v>1.6375668899521501</v>
      </c>
      <c r="D162" s="55">
        <v>3.3492822966507099</v>
      </c>
      <c r="E162" s="55">
        <v>19.521531100478398</v>
      </c>
      <c r="L162" s="41" t="s">
        <v>5105</v>
      </c>
      <c r="M162" s="125">
        <v>71</v>
      </c>
      <c r="N162" s="55">
        <v>1.2431239436619701</v>
      </c>
      <c r="O162" s="55">
        <v>2.8169014084507</v>
      </c>
      <c r="P162" s="55">
        <v>14.084507042253501</v>
      </c>
    </row>
    <row r="163" spans="1:16" x14ac:dyDescent="0.25">
      <c r="A163" s="41" t="s">
        <v>69</v>
      </c>
      <c r="B163" s="125">
        <v>1033</v>
      </c>
      <c r="C163" s="55">
        <v>1.68915217812197</v>
      </c>
      <c r="D163" s="55">
        <v>3.77541142303969</v>
      </c>
      <c r="E163" s="55">
        <v>21.490803484995102</v>
      </c>
      <c r="L163" s="41" t="s">
        <v>42</v>
      </c>
      <c r="M163" s="125">
        <v>71</v>
      </c>
      <c r="N163" s="55">
        <v>1.3178352112675999</v>
      </c>
      <c r="O163" s="55">
        <v>1.40845070422535</v>
      </c>
      <c r="P163" s="55">
        <v>19.7183098591549</v>
      </c>
    </row>
    <row r="164" spans="1:16" x14ac:dyDescent="0.25">
      <c r="A164" s="41" t="s">
        <v>1238</v>
      </c>
      <c r="B164" s="125">
        <v>1029</v>
      </c>
      <c r="C164" s="55">
        <v>1.2140672497570399</v>
      </c>
      <c r="D164" s="55">
        <v>2.0408163265306101</v>
      </c>
      <c r="E164" s="55">
        <v>11.5646258503401</v>
      </c>
      <c r="L164" s="41" t="s">
        <v>1085</v>
      </c>
      <c r="M164" s="125">
        <v>70</v>
      </c>
      <c r="N164" s="55">
        <v>0.98015428571428498</v>
      </c>
      <c r="O164" s="55">
        <v>0</v>
      </c>
      <c r="P164" s="55">
        <v>10</v>
      </c>
    </row>
    <row r="165" spans="1:16" ht="30" x14ac:dyDescent="0.25">
      <c r="A165" s="41" t="s">
        <v>715</v>
      </c>
      <c r="B165" s="125">
        <v>1025</v>
      </c>
      <c r="C165" s="55">
        <v>1.1414780487804801</v>
      </c>
      <c r="D165" s="55">
        <v>1.65853658536585</v>
      </c>
      <c r="E165" s="55">
        <v>9.9512195121951201</v>
      </c>
      <c r="L165" s="41" t="s">
        <v>364</v>
      </c>
      <c r="M165" s="125">
        <v>70</v>
      </c>
      <c r="N165" s="55">
        <v>0.95428999999999997</v>
      </c>
      <c r="O165" s="55">
        <v>0</v>
      </c>
      <c r="P165" s="55">
        <v>10</v>
      </c>
    </row>
    <row r="166" spans="1:16" ht="30" x14ac:dyDescent="0.25">
      <c r="A166" s="41" t="s">
        <v>140</v>
      </c>
      <c r="B166" s="125">
        <v>1022</v>
      </c>
      <c r="C166" s="55">
        <v>2.0493872798434398</v>
      </c>
      <c r="D166" s="55">
        <v>5.1859099804305204</v>
      </c>
      <c r="E166" s="55">
        <v>20.743639921722099</v>
      </c>
      <c r="L166" s="41" t="s">
        <v>4155</v>
      </c>
      <c r="M166" s="125">
        <v>70</v>
      </c>
      <c r="N166" s="55">
        <v>1.29437857142857</v>
      </c>
      <c r="O166" s="55">
        <v>0</v>
      </c>
      <c r="P166" s="55">
        <v>21.428571428571399</v>
      </c>
    </row>
    <row r="167" spans="1:16" x14ac:dyDescent="0.25">
      <c r="A167" s="41" t="s">
        <v>256</v>
      </c>
      <c r="B167" s="125">
        <v>1021</v>
      </c>
      <c r="C167" s="55">
        <v>1.4947333986287901</v>
      </c>
      <c r="D167" s="55">
        <v>2.9382957884427001</v>
      </c>
      <c r="E167" s="55">
        <v>19.784524975514199</v>
      </c>
      <c r="L167" s="41" t="s">
        <v>456</v>
      </c>
      <c r="M167" s="125">
        <v>70</v>
      </c>
      <c r="N167" s="55">
        <v>1.1432485714285701</v>
      </c>
      <c r="O167" s="55">
        <v>1.4285714285714199</v>
      </c>
      <c r="P167" s="55">
        <v>18.571428571428498</v>
      </c>
    </row>
    <row r="168" spans="1:16" ht="30" x14ac:dyDescent="0.25">
      <c r="A168" s="41" t="s">
        <v>199</v>
      </c>
      <c r="B168" s="125">
        <v>1015</v>
      </c>
      <c r="C168" s="55">
        <v>1.54180798029556</v>
      </c>
      <c r="D168" s="55">
        <v>2.2660098522167398</v>
      </c>
      <c r="E168" s="55">
        <v>15.862068965517199</v>
      </c>
      <c r="L168" s="41" t="s">
        <v>7975</v>
      </c>
      <c r="M168" s="125">
        <v>70</v>
      </c>
      <c r="N168" s="55">
        <v>1.4789857142857099</v>
      </c>
      <c r="O168" s="55">
        <v>1.4285714285714199</v>
      </c>
      <c r="P168" s="55">
        <v>15.714285714285699</v>
      </c>
    </row>
    <row r="169" spans="1:16" ht="30" x14ac:dyDescent="0.25">
      <c r="A169" s="41" t="s">
        <v>164</v>
      </c>
      <c r="B169" s="125">
        <v>1006</v>
      </c>
      <c r="C169" s="55">
        <v>2.0881733598409502</v>
      </c>
      <c r="D169" s="55">
        <v>4.7713717693836903</v>
      </c>
      <c r="E169" s="55">
        <v>25.347912524850798</v>
      </c>
      <c r="L169" s="41" t="s">
        <v>3934</v>
      </c>
      <c r="M169" s="125">
        <v>69</v>
      </c>
      <c r="N169" s="55">
        <v>0.89991594202898495</v>
      </c>
      <c r="O169" s="55">
        <v>0</v>
      </c>
      <c r="P169" s="55">
        <v>10.144927536231799</v>
      </c>
    </row>
    <row r="170" spans="1:16" x14ac:dyDescent="0.25">
      <c r="A170" s="41" t="s">
        <v>1289</v>
      </c>
      <c r="B170" s="125">
        <v>995</v>
      </c>
      <c r="C170" s="55">
        <v>1.04852924623115</v>
      </c>
      <c r="D170" s="55">
        <v>2.2110552763819098</v>
      </c>
      <c r="E170" s="55">
        <v>10.6532663316582</v>
      </c>
      <c r="L170" s="41" t="s">
        <v>7063</v>
      </c>
      <c r="M170" s="125">
        <v>69</v>
      </c>
      <c r="N170" s="55">
        <v>1.5981826086956501</v>
      </c>
      <c r="O170" s="55">
        <v>2.8985507246376798</v>
      </c>
      <c r="P170" s="55">
        <v>23.188405797101399</v>
      </c>
    </row>
    <row r="171" spans="1:16" x14ac:dyDescent="0.25">
      <c r="A171" s="41" t="s">
        <v>609</v>
      </c>
      <c r="B171" s="125">
        <v>993</v>
      </c>
      <c r="C171" s="55">
        <v>1.7173951661631399</v>
      </c>
      <c r="D171" s="55">
        <v>3.2225579053373599</v>
      </c>
      <c r="E171" s="55">
        <v>20.241691842900298</v>
      </c>
      <c r="L171" s="41" t="s">
        <v>1048</v>
      </c>
      <c r="M171" s="125">
        <v>68</v>
      </c>
      <c r="N171" s="55">
        <v>0.91127352941176398</v>
      </c>
      <c r="O171" s="55">
        <v>0</v>
      </c>
      <c r="P171" s="55">
        <v>5.8823529411764701</v>
      </c>
    </row>
    <row r="172" spans="1:16" x14ac:dyDescent="0.25">
      <c r="A172" s="41" t="s">
        <v>78</v>
      </c>
      <c r="B172" s="125">
        <v>988</v>
      </c>
      <c r="C172" s="55">
        <v>1.4436405870445299</v>
      </c>
      <c r="D172" s="55">
        <v>2.9352226720647701</v>
      </c>
      <c r="E172" s="55">
        <v>13.9676113360323</v>
      </c>
      <c r="L172" s="41" t="s">
        <v>212</v>
      </c>
      <c r="M172" s="125">
        <v>68</v>
      </c>
      <c r="N172" s="55">
        <v>1.8684235294117599</v>
      </c>
      <c r="O172" s="55">
        <v>4.4117647058823497</v>
      </c>
      <c r="P172" s="55">
        <v>22.058823529411701</v>
      </c>
    </row>
    <row r="173" spans="1:16" x14ac:dyDescent="0.25">
      <c r="A173" s="41" t="s">
        <v>316</v>
      </c>
      <c r="B173" s="125">
        <v>985</v>
      </c>
      <c r="C173" s="55">
        <v>1.0586663959390801</v>
      </c>
      <c r="D173" s="55">
        <v>1.3197969543147201</v>
      </c>
      <c r="E173" s="55">
        <v>11.878172588832401</v>
      </c>
      <c r="L173" s="41" t="s">
        <v>402</v>
      </c>
      <c r="M173" s="125">
        <v>68</v>
      </c>
      <c r="N173" s="55">
        <v>2.2716132352941099</v>
      </c>
      <c r="O173" s="55">
        <v>5.8823529411764701</v>
      </c>
      <c r="P173" s="55">
        <v>19.117647058823501</v>
      </c>
    </row>
    <row r="174" spans="1:16" x14ac:dyDescent="0.25">
      <c r="A174" s="41" t="s">
        <v>844</v>
      </c>
      <c r="B174" s="125">
        <v>976</v>
      </c>
      <c r="C174" s="55">
        <v>1.0196499999999999</v>
      </c>
      <c r="D174" s="55">
        <v>1.63934426229508</v>
      </c>
      <c r="E174" s="55">
        <v>12.2950819672131</v>
      </c>
      <c r="L174" s="41" t="s">
        <v>855</v>
      </c>
      <c r="M174" s="125">
        <v>68</v>
      </c>
      <c r="N174" s="55">
        <v>0.53600294117646996</v>
      </c>
      <c r="O174" s="55">
        <v>0</v>
      </c>
      <c r="P174" s="55">
        <v>4.4117647058823497</v>
      </c>
    </row>
    <row r="175" spans="1:16" x14ac:dyDescent="0.25">
      <c r="A175" s="41" t="s">
        <v>3278</v>
      </c>
      <c r="B175" s="125">
        <v>974</v>
      </c>
      <c r="C175" s="55">
        <v>1.73631232032854</v>
      </c>
      <c r="D175" s="55">
        <v>4.1067761806981498</v>
      </c>
      <c r="E175" s="55">
        <v>21.3552361396303</v>
      </c>
      <c r="L175" s="41" t="s">
        <v>601</v>
      </c>
      <c r="M175" s="125">
        <v>68</v>
      </c>
      <c r="N175" s="55">
        <v>0.90244999999999997</v>
      </c>
      <c r="O175" s="55">
        <v>0</v>
      </c>
      <c r="P175" s="55">
        <v>10.294117647058799</v>
      </c>
    </row>
    <row r="176" spans="1:16" x14ac:dyDescent="0.25">
      <c r="A176" s="41" t="s">
        <v>3960</v>
      </c>
      <c r="B176" s="125">
        <v>971</v>
      </c>
      <c r="C176" s="55">
        <v>1.6390032955715701</v>
      </c>
      <c r="D176" s="55">
        <v>2.9866117404737298</v>
      </c>
      <c r="E176" s="55">
        <v>18.846549948506599</v>
      </c>
      <c r="L176" s="41" t="s">
        <v>3302</v>
      </c>
      <c r="M176" s="125">
        <v>68</v>
      </c>
      <c r="N176" s="55">
        <v>2.0669499999999998</v>
      </c>
      <c r="O176" s="55">
        <v>2.9411764705882302</v>
      </c>
      <c r="P176" s="55">
        <v>29.411764705882302</v>
      </c>
    </row>
    <row r="177" spans="1:16" x14ac:dyDescent="0.25">
      <c r="A177" s="41" t="s">
        <v>612</v>
      </c>
      <c r="B177" s="125">
        <v>968</v>
      </c>
      <c r="C177" s="55">
        <v>1.0054688016528901</v>
      </c>
      <c r="D177" s="55">
        <v>1.4462809917355299</v>
      </c>
      <c r="E177" s="55">
        <v>9.2975206611570194</v>
      </c>
      <c r="L177" s="41" t="s">
        <v>7076</v>
      </c>
      <c r="M177" s="125">
        <v>68</v>
      </c>
      <c r="N177" s="55">
        <v>1.2100235294117601</v>
      </c>
      <c r="O177" s="55">
        <v>0</v>
      </c>
      <c r="P177" s="55">
        <v>22.058823529411701</v>
      </c>
    </row>
    <row r="178" spans="1:16" x14ac:dyDescent="0.25">
      <c r="A178" s="41" t="s">
        <v>3943</v>
      </c>
      <c r="B178" s="125">
        <v>961</v>
      </c>
      <c r="C178" s="55">
        <v>1.5591328824141499</v>
      </c>
      <c r="D178" s="55">
        <v>2.8095733610822</v>
      </c>
      <c r="E178" s="55">
        <v>21.540062434963499</v>
      </c>
      <c r="L178" s="41" t="s">
        <v>1512</v>
      </c>
      <c r="M178" s="125">
        <v>67</v>
      </c>
      <c r="N178" s="55">
        <v>1.77625373134328</v>
      </c>
      <c r="O178" s="55">
        <v>2.98507462686567</v>
      </c>
      <c r="P178" s="55">
        <v>14.9253731343283</v>
      </c>
    </row>
    <row r="179" spans="1:16" x14ac:dyDescent="0.25">
      <c r="A179" s="41" t="s">
        <v>94</v>
      </c>
      <c r="B179" s="125">
        <v>960</v>
      </c>
      <c r="C179" s="55">
        <v>1.50075062499999</v>
      </c>
      <c r="D179" s="55">
        <v>2.3958333333333299</v>
      </c>
      <c r="E179" s="55">
        <v>15.625</v>
      </c>
      <c r="L179" s="41" t="s">
        <v>67</v>
      </c>
      <c r="M179" s="125">
        <v>67</v>
      </c>
      <c r="N179" s="55">
        <v>2.1249149253731301</v>
      </c>
      <c r="O179" s="55">
        <v>5.9701492537313401</v>
      </c>
      <c r="P179" s="55">
        <v>20.8955223880597</v>
      </c>
    </row>
    <row r="180" spans="1:16" x14ac:dyDescent="0.25">
      <c r="A180" s="41" t="s">
        <v>190</v>
      </c>
      <c r="B180" s="125">
        <v>958</v>
      </c>
      <c r="C180" s="55">
        <v>2.0728363256784901</v>
      </c>
      <c r="D180" s="55">
        <v>4.8016701461377798</v>
      </c>
      <c r="E180" s="55">
        <v>24.8434237995824</v>
      </c>
      <c r="L180" s="41" t="s">
        <v>208</v>
      </c>
      <c r="M180" s="125">
        <v>67</v>
      </c>
      <c r="N180" s="55">
        <v>1.2754910447761101</v>
      </c>
      <c r="O180" s="55">
        <v>1.4925373134328299</v>
      </c>
      <c r="P180" s="55">
        <v>11.9402985074626</v>
      </c>
    </row>
    <row r="181" spans="1:16" x14ac:dyDescent="0.25">
      <c r="A181" s="41" t="s">
        <v>3293</v>
      </c>
      <c r="B181" s="125">
        <v>957</v>
      </c>
      <c r="C181" s="55">
        <v>2.6172205851619599</v>
      </c>
      <c r="D181" s="55">
        <v>6.6875653082549604</v>
      </c>
      <c r="E181" s="55">
        <v>29.362591431556901</v>
      </c>
      <c r="L181" s="41" t="s">
        <v>667</v>
      </c>
      <c r="M181" s="125">
        <v>67</v>
      </c>
      <c r="N181" s="55">
        <v>1.12553283582089</v>
      </c>
      <c r="O181" s="55">
        <v>1.4925373134328299</v>
      </c>
      <c r="P181" s="55">
        <v>10.4477611940298</v>
      </c>
    </row>
    <row r="182" spans="1:16" ht="16.5" customHeight="1" x14ac:dyDescent="0.25">
      <c r="A182" s="41" t="s">
        <v>425</v>
      </c>
      <c r="B182" s="125">
        <v>956</v>
      </c>
      <c r="C182" s="55">
        <v>1.73173891213389</v>
      </c>
      <c r="D182" s="55">
        <v>3.9748953974895298</v>
      </c>
      <c r="E182" s="55">
        <v>20.1882845188284</v>
      </c>
      <c r="L182" s="41" t="s">
        <v>924</v>
      </c>
      <c r="M182" s="125">
        <v>67</v>
      </c>
      <c r="N182" s="55">
        <v>1.0911402985074601</v>
      </c>
      <c r="O182" s="55">
        <v>1.4925373134328299</v>
      </c>
      <c r="P182" s="55">
        <v>8.9552238805970106</v>
      </c>
    </row>
    <row r="183" spans="1:16" ht="16.5" customHeight="1" x14ac:dyDescent="0.25">
      <c r="A183" s="41" t="s">
        <v>378</v>
      </c>
      <c r="B183" s="125">
        <v>953</v>
      </c>
      <c r="C183" s="55">
        <v>1.3269611752360899</v>
      </c>
      <c r="D183" s="55">
        <v>2.3084994753410202</v>
      </c>
      <c r="E183" s="55">
        <v>13.3263378803777</v>
      </c>
      <c r="L183" s="41" t="s">
        <v>68</v>
      </c>
      <c r="M183" s="125">
        <v>67</v>
      </c>
      <c r="N183" s="55">
        <v>2.1249149253731301</v>
      </c>
      <c r="O183" s="55">
        <v>5.9701492537313401</v>
      </c>
      <c r="P183" s="55">
        <v>20.8955223880597</v>
      </c>
    </row>
    <row r="184" spans="1:16" x14ac:dyDescent="0.25">
      <c r="A184" s="41" t="s">
        <v>450</v>
      </c>
      <c r="B184" s="125">
        <v>952</v>
      </c>
      <c r="C184" s="55">
        <v>2.0092268907562998</v>
      </c>
      <c r="D184" s="55">
        <v>5.6722689075630202</v>
      </c>
      <c r="E184" s="55">
        <v>27.415966386554601</v>
      </c>
      <c r="L184" s="41" t="s">
        <v>1157</v>
      </c>
      <c r="M184" s="125">
        <v>65</v>
      </c>
      <c r="N184" s="55">
        <v>0.37494461538461499</v>
      </c>
      <c r="O184" s="55">
        <v>0</v>
      </c>
      <c r="P184" s="55">
        <v>1.5384615384615301</v>
      </c>
    </row>
    <row r="185" spans="1:16" x14ac:dyDescent="0.25">
      <c r="A185" s="41" t="s">
        <v>674</v>
      </c>
      <c r="B185" s="125">
        <v>950</v>
      </c>
      <c r="C185" s="55">
        <v>1.4208882105263101</v>
      </c>
      <c r="D185" s="55">
        <v>2.3157894736842102</v>
      </c>
      <c r="E185" s="55">
        <v>15.789473684210501</v>
      </c>
      <c r="L185" s="41" t="s">
        <v>72</v>
      </c>
      <c r="M185" s="125">
        <v>65</v>
      </c>
      <c r="N185" s="55">
        <v>1.7890538461538401</v>
      </c>
      <c r="O185" s="55">
        <v>6.1538461538461497</v>
      </c>
      <c r="P185" s="55">
        <v>20</v>
      </c>
    </row>
    <row r="186" spans="1:16" x14ac:dyDescent="0.25">
      <c r="A186" s="41" t="s">
        <v>685</v>
      </c>
      <c r="B186" s="125">
        <v>947</v>
      </c>
      <c r="C186" s="55">
        <v>1.80603558606124</v>
      </c>
      <c r="D186" s="55">
        <v>1.9007391763463499</v>
      </c>
      <c r="E186" s="55">
        <v>16.6842661034846</v>
      </c>
      <c r="L186" s="41" t="s">
        <v>2727</v>
      </c>
      <c r="M186" s="125">
        <v>65</v>
      </c>
      <c r="N186" s="55">
        <v>1.03620153846153</v>
      </c>
      <c r="O186" s="55">
        <v>0</v>
      </c>
      <c r="P186" s="55">
        <v>13.846153846153801</v>
      </c>
    </row>
    <row r="187" spans="1:16" ht="45" x14ac:dyDescent="0.25">
      <c r="A187" s="41" t="s">
        <v>599</v>
      </c>
      <c r="B187" s="125">
        <v>946</v>
      </c>
      <c r="C187" s="55">
        <v>0.98012790697674401</v>
      </c>
      <c r="D187" s="55">
        <v>1.16279069767441</v>
      </c>
      <c r="E187" s="55">
        <v>9.7251585623678594</v>
      </c>
      <c r="L187" s="41" t="s">
        <v>5075</v>
      </c>
      <c r="M187" s="125">
        <v>65</v>
      </c>
      <c r="N187" s="55">
        <v>2.3421138461538402</v>
      </c>
      <c r="O187" s="55">
        <v>4.6153846153846096</v>
      </c>
      <c r="P187" s="55">
        <v>16.923076923076898</v>
      </c>
    </row>
    <row r="188" spans="1:16" x14ac:dyDescent="0.25">
      <c r="A188" s="41" t="s">
        <v>353</v>
      </c>
      <c r="B188" s="125">
        <v>943</v>
      </c>
      <c r="C188" s="55">
        <v>2.1348613997879098</v>
      </c>
      <c r="D188" s="55">
        <v>2.9692470837751799</v>
      </c>
      <c r="E188" s="55">
        <v>13.785790031813301</v>
      </c>
      <c r="L188" s="41" t="s">
        <v>1816</v>
      </c>
      <c r="M188" s="125">
        <v>65</v>
      </c>
      <c r="N188" s="55">
        <v>0.39864769230769198</v>
      </c>
      <c r="O188" s="55">
        <v>0</v>
      </c>
      <c r="P188" s="55">
        <v>0</v>
      </c>
    </row>
    <row r="189" spans="1:16" x14ac:dyDescent="0.25">
      <c r="A189" s="41" t="s">
        <v>213</v>
      </c>
      <c r="B189" s="125">
        <v>941</v>
      </c>
      <c r="C189" s="55">
        <v>1.24314431455897</v>
      </c>
      <c r="D189" s="55">
        <v>2.01912858660998</v>
      </c>
      <c r="E189" s="55">
        <v>13.0712008501594</v>
      </c>
      <c r="L189" s="41" t="s">
        <v>7976</v>
      </c>
      <c r="M189" s="125">
        <v>64</v>
      </c>
      <c r="N189" s="55">
        <v>2.6027015625000001</v>
      </c>
      <c r="O189" s="55">
        <v>6.25</v>
      </c>
      <c r="P189" s="55">
        <v>26.5625</v>
      </c>
    </row>
    <row r="190" spans="1:16" x14ac:dyDescent="0.25">
      <c r="A190" s="41" t="s">
        <v>204</v>
      </c>
      <c r="B190" s="125">
        <v>938</v>
      </c>
      <c r="C190" s="55">
        <v>1.6781874200426401</v>
      </c>
      <c r="D190" s="55">
        <v>3.9445628997867801</v>
      </c>
      <c r="E190" s="55">
        <v>20.8955223880597</v>
      </c>
      <c r="L190" s="41" t="s">
        <v>316</v>
      </c>
      <c r="M190" s="125">
        <v>63</v>
      </c>
      <c r="N190" s="55">
        <v>0.71179682539682498</v>
      </c>
      <c r="O190" s="55">
        <v>0</v>
      </c>
      <c r="P190" s="55">
        <v>4.7619047619047601</v>
      </c>
    </row>
    <row r="191" spans="1:16" x14ac:dyDescent="0.25">
      <c r="A191" s="41" t="s">
        <v>1247</v>
      </c>
      <c r="B191" s="125">
        <v>934</v>
      </c>
      <c r="C191" s="55">
        <v>1.05891970021413</v>
      </c>
      <c r="D191" s="55">
        <v>1.39186295503211</v>
      </c>
      <c r="E191" s="55">
        <v>15.096359743040599</v>
      </c>
      <c r="L191" s="41" t="s">
        <v>219</v>
      </c>
      <c r="M191" s="125">
        <v>63</v>
      </c>
      <c r="N191" s="55">
        <v>1.38006349206349</v>
      </c>
      <c r="O191" s="55">
        <v>3.17460317460317</v>
      </c>
      <c r="P191" s="55">
        <v>17.460317460317398</v>
      </c>
    </row>
    <row r="192" spans="1:16" x14ac:dyDescent="0.25">
      <c r="A192" s="41" t="s">
        <v>300</v>
      </c>
      <c r="B192" s="125">
        <v>934</v>
      </c>
      <c r="C192" s="55">
        <v>3.4379092077087798</v>
      </c>
      <c r="D192" s="55">
        <v>10.813704496788</v>
      </c>
      <c r="E192" s="55">
        <v>43.790149892933599</v>
      </c>
      <c r="L192" s="41" t="s">
        <v>3726</v>
      </c>
      <c r="M192" s="125">
        <v>63</v>
      </c>
      <c r="N192" s="55">
        <v>1.16360476190476</v>
      </c>
      <c r="O192" s="55">
        <v>1.5873015873015801</v>
      </c>
      <c r="P192" s="55">
        <v>7.9365079365079296</v>
      </c>
    </row>
    <row r="193" spans="1:16" x14ac:dyDescent="0.25">
      <c r="A193" s="41" t="s">
        <v>5141</v>
      </c>
      <c r="B193" s="125">
        <v>932</v>
      </c>
      <c r="C193" s="55">
        <v>0.82038358369098696</v>
      </c>
      <c r="D193" s="55">
        <v>1.18025751072961</v>
      </c>
      <c r="E193" s="55">
        <v>5.5793991416309003</v>
      </c>
      <c r="L193" s="41" t="s">
        <v>215</v>
      </c>
      <c r="M193" s="125">
        <v>62</v>
      </c>
      <c r="N193" s="55">
        <v>1.2583258064516101</v>
      </c>
      <c r="O193" s="55">
        <v>1.61290322580645</v>
      </c>
      <c r="P193" s="55">
        <v>11.2903225806451</v>
      </c>
    </row>
    <row r="194" spans="1:16" x14ac:dyDescent="0.25">
      <c r="A194" s="41" t="s">
        <v>1074</v>
      </c>
      <c r="B194" s="125">
        <v>918</v>
      </c>
      <c r="C194" s="55">
        <v>1.3667412854030501</v>
      </c>
      <c r="D194" s="55">
        <v>2.1786492374727602</v>
      </c>
      <c r="E194" s="55">
        <v>14.596949891067499</v>
      </c>
      <c r="L194" s="41" t="s">
        <v>43</v>
      </c>
      <c r="M194" s="125">
        <v>62</v>
      </c>
      <c r="N194" s="55">
        <v>1.1521112903225801</v>
      </c>
      <c r="O194" s="55">
        <v>3.2258064516128999</v>
      </c>
      <c r="P194" s="55">
        <v>19.354838709677399</v>
      </c>
    </row>
    <row r="195" spans="1:16" x14ac:dyDescent="0.25">
      <c r="A195" s="41" t="s">
        <v>456</v>
      </c>
      <c r="B195" s="125">
        <v>918</v>
      </c>
      <c r="C195" s="55">
        <v>1.2427940087145899</v>
      </c>
      <c r="D195" s="55">
        <v>2.0697167755991202</v>
      </c>
      <c r="E195" s="55">
        <v>12.8540305010893</v>
      </c>
      <c r="L195" s="41" t="s">
        <v>425</v>
      </c>
      <c r="M195" s="125">
        <v>62</v>
      </c>
      <c r="N195" s="55">
        <v>1.7191838709677401</v>
      </c>
      <c r="O195" s="55">
        <v>1.61290322580645</v>
      </c>
      <c r="P195" s="55">
        <v>27.419354838709602</v>
      </c>
    </row>
    <row r="196" spans="1:16" x14ac:dyDescent="0.25">
      <c r="A196" s="41" t="s">
        <v>114</v>
      </c>
      <c r="B196" s="125">
        <v>915</v>
      </c>
      <c r="C196" s="55">
        <v>1.3324264480874299</v>
      </c>
      <c r="D196" s="55">
        <v>2.1857923497267699</v>
      </c>
      <c r="E196" s="55">
        <v>15.300546448087401</v>
      </c>
      <c r="L196" s="41" t="s">
        <v>4663</v>
      </c>
      <c r="M196" s="125">
        <v>62</v>
      </c>
      <c r="N196" s="55">
        <v>0.64905322580645097</v>
      </c>
      <c r="O196" s="55">
        <v>0</v>
      </c>
      <c r="P196" s="55">
        <v>3.2258064516128999</v>
      </c>
    </row>
    <row r="197" spans="1:16" x14ac:dyDescent="0.25">
      <c r="A197" s="41" t="s">
        <v>699</v>
      </c>
      <c r="B197" s="125">
        <v>914</v>
      </c>
      <c r="C197" s="55">
        <v>0.86773621444201299</v>
      </c>
      <c r="D197" s="55">
        <v>0.76586433260393805</v>
      </c>
      <c r="E197" s="55">
        <v>8.7527352297592902</v>
      </c>
      <c r="L197" s="41" t="s">
        <v>1175</v>
      </c>
      <c r="M197" s="125">
        <v>62</v>
      </c>
      <c r="N197" s="55">
        <v>0.97663387096774101</v>
      </c>
      <c r="O197" s="55">
        <v>0</v>
      </c>
      <c r="P197" s="55">
        <v>9.67741935483871</v>
      </c>
    </row>
    <row r="198" spans="1:16" x14ac:dyDescent="0.25">
      <c r="A198" s="41" t="s">
        <v>5031</v>
      </c>
      <c r="B198" s="125">
        <v>914</v>
      </c>
      <c r="C198" s="55">
        <v>2.13487341356673</v>
      </c>
      <c r="D198" s="55">
        <v>5.6892778993435398</v>
      </c>
      <c r="E198" s="55">
        <v>28.4463894967177</v>
      </c>
      <c r="L198" s="41" t="s">
        <v>66</v>
      </c>
      <c r="M198" s="125">
        <v>61</v>
      </c>
      <c r="N198" s="55">
        <v>1.1859360655737701</v>
      </c>
      <c r="O198" s="55">
        <v>0</v>
      </c>
      <c r="P198" s="55">
        <v>18.032786885245901</v>
      </c>
    </row>
    <row r="199" spans="1:16" x14ac:dyDescent="0.25">
      <c r="A199" s="41" t="s">
        <v>486</v>
      </c>
      <c r="B199" s="125">
        <v>911</v>
      </c>
      <c r="C199" s="55">
        <v>3.47957069154775</v>
      </c>
      <c r="D199" s="55">
        <v>4.8298572996706897</v>
      </c>
      <c r="E199" s="55">
        <v>17.5631174533479</v>
      </c>
      <c r="L199" s="41" t="s">
        <v>431</v>
      </c>
      <c r="M199" s="125">
        <v>61</v>
      </c>
      <c r="N199" s="55">
        <v>1.03173606557377</v>
      </c>
      <c r="O199" s="55">
        <v>0</v>
      </c>
      <c r="P199" s="55">
        <v>9.8360655737704903</v>
      </c>
    </row>
    <row r="200" spans="1:16" ht="30" x14ac:dyDescent="0.25">
      <c r="A200" s="41" t="s">
        <v>827</v>
      </c>
      <c r="B200" s="125">
        <v>910</v>
      </c>
      <c r="C200" s="55">
        <v>0.81408263736263697</v>
      </c>
      <c r="D200" s="55">
        <v>0.659340659340659</v>
      </c>
      <c r="E200" s="55">
        <v>7.3626373626373596</v>
      </c>
      <c r="L200" s="41" t="s">
        <v>891</v>
      </c>
      <c r="M200" s="125">
        <v>61</v>
      </c>
      <c r="N200" s="55">
        <v>1.21485737704918</v>
      </c>
      <c r="O200" s="55">
        <v>0</v>
      </c>
      <c r="P200" s="55">
        <v>16.393442622950801</v>
      </c>
    </row>
    <row r="201" spans="1:16" x14ac:dyDescent="0.25">
      <c r="A201" s="41" t="s">
        <v>135</v>
      </c>
      <c r="B201" s="125">
        <v>908</v>
      </c>
      <c r="C201" s="55">
        <v>1.3445898678414001</v>
      </c>
      <c r="D201" s="55">
        <v>2.4229074889867799</v>
      </c>
      <c r="E201" s="55">
        <v>14.9779735682819</v>
      </c>
      <c r="L201" s="41" t="s">
        <v>300</v>
      </c>
      <c r="M201" s="125">
        <v>61</v>
      </c>
      <c r="N201" s="55">
        <v>3.3629098360655698</v>
      </c>
      <c r="O201" s="55">
        <v>11.4754098360655</v>
      </c>
      <c r="P201" s="55">
        <v>50.819672131147499</v>
      </c>
    </row>
    <row r="202" spans="1:16" x14ac:dyDescent="0.25">
      <c r="A202" s="41" t="s">
        <v>194</v>
      </c>
      <c r="B202" s="125">
        <v>904</v>
      </c>
      <c r="C202" s="55">
        <v>1.85228816371681</v>
      </c>
      <c r="D202" s="55">
        <v>4.4247787610619396</v>
      </c>
      <c r="E202" s="55">
        <v>24.446902654867198</v>
      </c>
      <c r="L202" s="41" t="s">
        <v>5145</v>
      </c>
      <c r="M202" s="125">
        <v>61</v>
      </c>
      <c r="N202" s="55">
        <v>1.4799639344262201</v>
      </c>
      <c r="O202" s="55">
        <v>0</v>
      </c>
      <c r="P202" s="55">
        <v>22.9508196721311</v>
      </c>
    </row>
    <row r="203" spans="1:16" ht="30" x14ac:dyDescent="0.25">
      <c r="A203" s="41" t="s">
        <v>160</v>
      </c>
      <c r="B203" s="125">
        <v>903</v>
      </c>
      <c r="C203" s="55">
        <v>1.5437544850498299</v>
      </c>
      <c r="D203" s="55">
        <v>2.99003322259136</v>
      </c>
      <c r="E203" s="55">
        <v>18.826135105204798</v>
      </c>
      <c r="L203" s="41" t="s">
        <v>1132</v>
      </c>
      <c r="M203" s="125">
        <v>61</v>
      </c>
      <c r="N203" s="55">
        <v>1.0822229508196699</v>
      </c>
      <c r="O203" s="55">
        <v>0</v>
      </c>
      <c r="P203" s="55">
        <v>11.4754098360655</v>
      </c>
    </row>
    <row r="204" spans="1:16" x14ac:dyDescent="0.25">
      <c r="A204" s="41" t="s">
        <v>322</v>
      </c>
      <c r="B204" s="125">
        <v>900</v>
      </c>
      <c r="C204" s="55">
        <v>1.5384693333333299</v>
      </c>
      <c r="D204" s="55">
        <v>3.4444444444444402</v>
      </c>
      <c r="E204" s="55">
        <v>19.8888888888888</v>
      </c>
      <c r="L204" s="41" t="s">
        <v>5027</v>
      </c>
      <c r="M204" s="125">
        <v>60</v>
      </c>
      <c r="N204" s="55">
        <v>1.0186299999999899</v>
      </c>
      <c r="O204" s="55">
        <v>0</v>
      </c>
      <c r="P204" s="55">
        <v>6.6666666666666599</v>
      </c>
    </row>
    <row r="205" spans="1:16" x14ac:dyDescent="0.25">
      <c r="A205" s="41" t="s">
        <v>85</v>
      </c>
      <c r="B205" s="125">
        <v>897</v>
      </c>
      <c r="C205" s="55">
        <v>1.7038152731326599</v>
      </c>
      <c r="D205" s="55">
        <v>3.5674470457079099</v>
      </c>
      <c r="E205" s="55">
        <v>20.5128205128205</v>
      </c>
      <c r="L205" s="41" t="s">
        <v>227</v>
      </c>
      <c r="M205" s="125">
        <v>60</v>
      </c>
      <c r="N205" s="55">
        <v>1.4086000000000001</v>
      </c>
      <c r="O205" s="55">
        <v>0</v>
      </c>
      <c r="P205" s="55">
        <v>16.6666666666666</v>
      </c>
    </row>
    <row r="206" spans="1:16" x14ac:dyDescent="0.25">
      <c r="A206" s="41" t="s">
        <v>87</v>
      </c>
      <c r="B206" s="125">
        <v>895</v>
      </c>
      <c r="C206" s="55">
        <v>1.6830259217876999</v>
      </c>
      <c r="D206" s="55">
        <v>3.1284916201117299</v>
      </c>
      <c r="E206" s="55">
        <v>21.899441340782101</v>
      </c>
      <c r="L206" s="41" t="s">
        <v>512</v>
      </c>
      <c r="M206" s="125">
        <v>60</v>
      </c>
      <c r="N206" s="55">
        <v>6.6884166666666598</v>
      </c>
      <c r="O206" s="55">
        <v>3.3333333333333299</v>
      </c>
      <c r="P206" s="55">
        <v>23.3333333333333</v>
      </c>
    </row>
    <row r="207" spans="1:16" x14ac:dyDescent="0.25">
      <c r="A207" s="41" t="s">
        <v>1466</v>
      </c>
      <c r="B207" s="125">
        <v>895</v>
      </c>
      <c r="C207" s="55">
        <v>1.0579994413407801</v>
      </c>
      <c r="D207" s="55">
        <v>0.89385474860335101</v>
      </c>
      <c r="E207" s="55">
        <v>11.620111731843499</v>
      </c>
      <c r="L207" s="41" t="s">
        <v>301</v>
      </c>
      <c r="M207" s="125">
        <v>60</v>
      </c>
      <c r="N207" s="55">
        <v>6.3902983333333303</v>
      </c>
      <c r="O207" s="55">
        <v>1.6666666666666601</v>
      </c>
      <c r="P207" s="55">
        <v>28.3333333333333</v>
      </c>
    </row>
    <row r="208" spans="1:16" x14ac:dyDescent="0.25">
      <c r="A208" s="41" t="s">
        <v>606</v>
      </c>
      <c r="B208" s="125">
        <v>892</v>
      </c>
      <c r="C208" s="55">
        <v>1.69978811659192</v>
      </c>
      <c r="D208" s="55">
        <v>2.5784753363228701</v>
      </c>
      <c r="E208" s="55">
        <v>20.179372197309402</v>
      </c>
      <c r="L208" s="41" t="s">
        <v>3271</v>
      </c>
      <c r="M208" s="125">
        <v>60</v>
      </c>
      <c r="N208" s="55">
        <v>1.031345</v>
      </c>
      <c r="O208" s="55">
        <v>1.6666666666666601</v>
      </c>
      <c r="P208" s="55">
        <v>10</v>
      </c>
    </row>
    <row r="209" spans="1:16" x14ac:dyDescent="0.25">
      <c r="A209" s="41" t="s">
        <v>5028</v>
      </c>
      <c r="B209" s="125">
        <v>889</v>
      </c>
      <c r="C209" s="55">
        <v>1.4067570303712</v>
      </c>
      <c r="D209" s="55">
        <v>1.7997750281214799</v>
      </c>
      <c r="E209" s="55">
        <v>15.6355455568054</v>
      </c>
      <c r="L209" s="41" t="s">
        <v>294</v>
      </c>
      <c r="M209" s="125">
        <v>60</v>
      </c>
      <c r="N209" s="55">
        <v>3.25942666666666</v>
      </c>
      <c r="O209" s="55">
        <v>13.3333333333333</v>
      </c>
      <c r="P209" s="55">
        <v>26.6666666666666</v>
      </c>
    </row>
    <row r="210" spans="1:16" x14ac:dyDescent="0.25">
      <c r="A210" s="41" t="s">
        <v>629</v>
      </c>
      <c r="B210" s="125">
        <v>889</v>
      </c>
      <c r="C210" s="55">
        <v>1.2220110236220401</v>
      </c>
      <c r="D210" s="55">
        <v>1.91226096737907</v>
      </c>
      <c r="E210" s="55">
        <v>15.298087739032599</v>
      </c>
      <c r="L210" s="41" t="s">
        <v>506</v>
      </c>
      <c r="M210" s="125">
        <v>59</v>
      </c>
      <c r="N210" s="55">
        <v>1.3699542372881299</v>
      </c>
      <c r="O210" s="55">
        <v>3.3898305084745699</v>
      </c>
      <c r="P210" s="55">
        <v>15.254237288135499</v>
      </c>
    </row>
    <row r="211" spans="1:16" x14ac:dyDescent="0.25">
      <c r="A211" s="41" t="s">
        <v>1448</v>
      </c>
      <c r="B211" s="125">
        <v>870</v>
      </c>
      <c r="C211" s="55">
        <v>1.3249132183907999</v>
      </c>
      <c r="D211" s="55">
        <v>2.1839080459770099</v>
      </c>
      <c r="E211" s="55">
        <v>14.8275862068965</v>
      </c>
      <c r="L211" s="41" t="s">
        <v>4041</v>
      </c>
      <c r="M211" s="125">
        <v>59</v>
      </c>
      <c r="N211" s="55">
        <v>0.89022203389830501</v>
      </c>
      <c r="O211" s="55">
        <v>0</v>
      </c>
      <c r="P211" s="55">
        <v>11.864406779661</v>
      </c>
    </row>
    <row r="212" spans="1:16" x14ac:dyDescent="0.25">
      <c r="A212" s="41" t="s">
        <v>614</v>
      </c>
      <c r="B212" s="125">
        <v>867</v>
      </c>
      <c r="C212" s="55">
        <v>1.4833217993079499</v>
      </c>
      <c r="D212" s="55">
        <v>2.3068050749711602</v>
      </c>
      <c r="E212" s="55">
        <v>20.299884659746201</v>
      </c>
      <c r="L212" s="41" t="s">
        <v>7136</v>
      </c>
      <c r="M212" s="125">
        <v>59</v>
      </c>
      <c r="N212" s="55">
        <v>1.6689220338983</v>
      </c>
      <c r="O212" s="55">
        <v>3.3898305084745699</v>
      </c>
      <c r="P212" s="55">
        <v>18.644067796610098</v>
      </c>
    </row>
    <row r="213" spans="1:16" x14ac:dyDescent="0.25">
      <c r="A213" s="41" t="s">
        <v>679</v>
      </c>
      <c r="B213" s="125">
        <v>867</v>
      </c>
      <c r="C213" s="55">
        <v>0.95291660899653896</v>
      </c>
      <c r="D213" s="55">
        <v>0.69204152249134898</v>
      </c>
      <c r="E213" s="55">
        <v>9.2272202998846602</v>
      </c>
      <c r="L213" s="41" t="s">
        <v>438</v>
      </c>
      <c r="M213" s="125">
        <v>58</v>
      </c>
      <c r="N213" s="55">
        <v>0.772893103448275</v>
      </c>
      <c r="O213" s="55">
        <v>1.72413793103448</v>
      </c>
      <c r="P213" s="55">
        <v>3.44827586206896</v>
      </c>
    </row>
    <row r="214" spans="1:16" x14ac:dyDescent="0.25">
      <c r="A214" s="41" t="s">
        <v>155</v>
      </c>
      <c r="B214" s="125">
        <v>867</v>
      </c>
      <c r="C214" s="55">
        <v>1.52242814302191</v>
      </c>
      <c r="D214" s="55">
        <v>3.2295271049596299</v>
      </c>
      <c r="E214" s="55">
        <v>20.0692041522491</v>
      </c>
      <c r="L214" s="41" t="s">
        <v>4181</v>
      </c>
      <c r="M214" s="125">
        <v>58</v>
      </c>
      <c r="N214" s="55">
        <v>1.0094120689655099</v>
      </c>
      <c r="O214" s="55">
        <v>0</v>
      </c>
      <c r="P214" s="55">
        <v>5.1724137931034404</v>
      </c>
    </row>
    <row r="215" spans="1:16" x14ac:dyDescent="0.25">
      <c r="A215" s="41" t="s">
        <v>3957</v>
      </c>
      <c r="B215" s="125">
        <v>866</v>
      </c>
      <c r="C215" s="55">
        <v>1.46047829099307</v>
      </c>
      <c r="D215" s="55">
        <v>1.84757505773672</v>
      </c>
      <c r="E215" s="55">
        <v>15.7043879907621</v>
      </c>
      <c r="L215" s="41" t="s">
        <v>854</v>
      </c>
      <c r="M215" s="125">
        <v>57</v>
      </c>
      <c r="N215" s="55">
        <v>1.81779122807017</v>
      </c>
      <c r="O215" s="55">
        <v>3.5087719298245599</v>
      </c>
      <c r="P215" s="55">
        <v>19.298245614035</v>
      </c>
    </row>
    <row r="216" spans="1:16" x14ac:dyDescent="0.25">
      <c r="A216" s="41" t="s">
        <v>177</v>
      </c>
      <c r="B216" s="125">
        <v>862</v>
      </c>
      <c r="C216" s="55">
        <v>2.0668017401392098</v>
      </c>
      <c r="D216" s="55">
        <v>6.0324825986078796</v>
      </c>
      <c r="E216" s="55">
        <v>24.941995359628699</v>
      </c>
      <c r="L216" s="41" t="s">
        <v>600</v>
      </c>
      <c r="M216" s="125">
        <v>57</v>
      </c>
      <c r="N216" s="55">
        <v>1.73947719298245</v>
      </c>
      <c r="O216" s="55">
        <v>5.2631578947368398</v>
      </c>
      <c r="P216" s="55">
        <v>19.298245614035</v>
      </c>
    </row>
    <row r="217" spans="1:16" x14ac:dyDescent="0.25">
      <c r="A217" s="41" t="s">
        <v>301</v>
      </c>
      <c r="B217" s="125">
        <v>859</v>
      </c>
      <c r="C217" s="55">
        <v>4.9961544819557604</v>
      </c>
      <c r="D217" s="55">
        <v>6.5192083818393396</v>
      </c>
      <c r="E217" s="55">
        <v>23.399301513387599</v>
      </c>
      <c r="L217" s="41" t="s">
        <v>847</v>
      </c>
      <c r="M217" s="125">
        <v>57</v>
      </c>
      <c r="N217" s="55">
        <v>1.81779122807017</v>
      </c>
      <c r="O217" s="55">
        <v>3.5087719298245599</v>
      </c>
      <c r="P217" s="55">
        <v>19.298245614035</v>
      </c>
    </row>
    <row r="218" spans="1:16" x14ac:dyDescent="0.25">
      <c r="A218" s="41" t="s">
        <v>667</v>
      </c>
      <c r="B218" s="125">
        <v>859</v>
      </c>
      <c r="C218" s="55">
        <v>1.0193230500582</v>
      </c>
      <c r="D218" s="55">
        <v>1.1641443538998799</v>
      </c>
      <c r="E218" s="55">
        <v>11.292200232828799</v>
      </c>
      <c r="L218" s="41" t="s">
        <v>2523</v>
      </c>
      <c r="M218" s="125">
        <v>57</v>
      </c>
      <c r="N218" s="55">
        <v>3.3964701754385902</v>
      </c>
      <c r="O218" s="55">
        <v>3.5087719298245599</v>
      </c>
      <c r="P218" s="55">
        <v>24.5614035087719</v>
      </c>
    </row>
    <row r="219" spans="1:16" x14ac:dyDescent="0.25">
      <c r="A219" s="41" t="s">
        <v>924</v>
      </c>
      <c r="B219" s="125">
        <v>858</v>
      </c>
      <c r="C219" s="55">
        <v>1.287462004662</v>
      </c>
      <c r="D219" s="55">
        <v>2.9137529137529099</v>
      </c>
      <c r="E219" s="55">
        <v>14.9184149184149</v>
      </c>
      <c r="L219" s="41" t="s">
        <v>1049</v>
      </c>
      <c r="M219" s="125">
        <v>56</v>
      </c>
      <c r="N219" s="55">
        <v>1.1862982142857099</v>
      </c>
      <c r="O219" s="55">
        <v>3.5714285714285698</v>
      </c>
      <c r="P219" s="55">
        <v>7.1428571428571397</v>
      </c>
    </row>
    <row r="220" spans="1:16" x14ac:dyDescent="0.25">
      <c r="A220" s="41" t="s">
        <v>848</v>
      </c>
      <c r="B220" s="125">
        <v>856</v>
      </c>
      <c r="C220" s="55">
        <v>1.23816693925233</v>
      </c>
      <c r="D220" s="55">
        <v>1.86915887850467</v>
      </c>
      <c r="E220" s="55">
        <v>17.056074766355099</v>
      </c>
      <c r="L220" s="41" t="s">
        <v>5030</v>
      </c>
      <c r="M220" s="125">
        <v>56</v>
      </c>
      <c r="N220" s="55">
        <v>1.44167678571428</v>
      </c>
      <c r="O220" s="55">
        <v>5.3571428571428497</v>
      </c>
      <c r="P220" s="55">
        <v>8.9285714285714199</v>
      </c>
    </row>
    <row r="221" spans="1:16" x14ac:dyDescent="0.25">
      <c r="A221" s="41" t="s">
        <v>748</v>
      </c>
      <c r="B221" s="125">
        <v>854</v>
      </c>
      <c r="C221" s="55">
        <v>0.79617693208430895</v>
      </c>
      <c r="D221" s="55">
        <v>0.117096018735363</v>
      </c>
      <c r="E221" s="55">
        <v>7.2599531615924997</v>
      </c>
      <c r="L221" s="41" t="s">
        <v>5028</v>
      </c>
      <c r="M221" s="125">
        <v>56</v>
      </c>
      <c r="N221" s="55">
        <v>1.4782464285714201</v>
      </c>
      <c r="O221" s="55">
        <v>1.78571428571428</v>
      </c>
      <c r="P221" s="55">
        <v>16.071428571428498</v>
      </c>
    </row>
    <row r="222" spans="1:16" x14ac:dyDescent="0.25">
      <c r="A222" s="41" t="s">
        <v>640</v>
      </c>
      <c r="B222" s="125">
        <v>853</v>
      </c>
      <c r="C222" s="55">
        <v>1.3321910902696299</v>
      </c>
      <c r="D222" s="55">
        <v>1.99296600234466</v>
      </c>
      <c r="E222" s="55">
        <v>13.4818288393903</v>
      </c>
      <c r="L222" s="41" t="s">
        <v>387</v>
      </c>
      <c r="M222" s="125">
        <v>56</v>
      </c>
      <c r="N222" s="55">
        <v>0.43692142857142802</v>
      </c>
      <c r="O222" s="55">
        <v>0</v>
      </c>
      <c r="P222" s="55">
        <v>1.78571428571428</v>
      </c>
    </row>
    <row r="223" spans="1:16" x14ac:dyDescent="0.25">
      <c r="A223" s="41" t="s">
        <v>224</v>
      </c>
      <c r="B223" s="125">
        <v>850</v>
      </c>
      <c r="C223" s="55">
        <v>1.8132162352941099</v>
      </c>
      <c r="D223" s="55">
        <v>4.9411764705882302</v>
      </c>
      <c r="E223" s="55">
        <v>21.176470588235201</v>
      </c>
      <c r="L223" s="41" t="s">
        <v>866</v>
      </c>
      <c r="M223" s="125">
        <v>56</v>
      </c>
      <c r="N223" s="55">
        <v>1.4890214285714201</v>
      </c>
      <c r="O223" s="55">
        <v>0</v>
      </c>
      <c r="P223" s="55">
        <v>16.071428571428498</v>
      </c>
    </row>
    <row r="224" spans="1:16" x14ac:dyDescent="0.25">
      <c r="A224" s="41" t="s">
        <v>4029</v>
      </c>
      <c r="B224" s="125">
        <v>848</v>
      </c>
      <c r="C224" s="55">
        <v>1.6747021226415</v>
      </c>
      <c r="D224" s="55">
        <v>3.18396226415094</v>
      </c>
      <c r="E224" s="55">
        <v>17.2169811320754</v>
      </c>
      <c r="L224" s="41" t="s">
        <v>3255</v>
      </c>
      <c r="M224" s="125">
        <v>56</v>
      </c>
      <c r="N224" s="55">
        <v>2.9242750000000002</v>
      </c>
      <c r="O224" s="55">
        <v>10.714285714285699</v>
      </c>
      <c r="P224" s="55">
        <v>35.714285714285701</v>
      </c>
    </row>
    <row r="225" spans="1:16" ht="30" x14ac:dyDescent="0.25">
      <c r="A225" s="41" t="s">
        <v>5032</v>
      </c>
      <c r="B225" s="125">
        <v>841</v>
      </c>
      <c r="C225" s="55">
        <v>1.6249828775267501</v>
      </c>
      <c r="D225" s="55">
        <v>3.21046373365041</v>
      </c>
      <c r="E225" s="55">
        <v>19.9762187871581</v>
      </c>
      <c r="L225" s="41" t="s">
        <v>3269</v>
      </c>
      <c r="M225" s="125">
        <v>56</v>
      </c>
      <c r="N225" s="55">
        <v>1.6848875000000001</v>
      </c>
      <c r="O225" s="55">
        <v>3.5714285714285698</v>
      </c>
      <c r="P225" s="55">
        <v>16.071428571428498</v>
      </c>
    </row>
    <row r="226" spans="1:16" x14ac:dyDescent="0.25">
      <c r="A226" s="41" t="s">
        <v>365</v>
      </c>
      <c r="B226" s="125">
        <v>840</v>
      </c>
      <c r="C226" s="55">
        <v>1.06087654761904</v>
      </c>
      <c r="D226" s="55">
        <v>1.6666666666666601</v>
      </c>
      <c r="E226" s="55">
        <v>11.0714285714285</v>
      </c>
      <c r="L226" s="41" t="s">
        <v>213</v>
      </c>
      <c r="M226" s="125">
        <v>56</v>
      </c>
      <c r="N226" s="55">
        <v>0.98087678571428505</v>
      </c>
      <c r="O226" s="55">
        <v>1.78571428571428</v>
      </c>
      <c r="P226" s="55">
        <v>8.9285714285714199</v>
      </c>
    </row>
    <row r="227" spans="1:16" x14ac:dyDescent="0.25">
      <c r="A227" s="41" t="s">
        <v>3274</v>
      </c>
      <c r="B227" s="125">
        <v>839</v>
      </c>
      <c r="C227" s="55">
        <v>1.50071597139451</v>
      </c>
      <c r="D227" s="55">
        <v>4.4100119189511302</v>
      </c>
      <c r="E227" s="55">
        <v>15.4946364719904</v>
      </c>
      <c r="L227" s="41" t="s">
        <v>5734</v>
      </c>
      <c r="M227" s="125">
        <v>56</v>
      </c>
      <c r="N227" s="55">
        <v>0.80909285714285695</v>
      </c>
      <c r="O227" s="55">
        <v>0</v>
      </c>
      <c r="P227" s="55">
        <v>5.3571428571428497</v>
      </c>
    </row>
    <row r="228" spans="1:16" ht="30" x14ac:dyDescent="0.25">
      <c r="A228" s="41" t="s">
        <v>318</v>
      </c>
      <c r="B228" s="125">
        <v>839</v>
      </c>
      <c r="C228" s="55">
        <v>2.1777769964243099</v>
      </c>
      <c r="D228" s="55">
        <v>2.26460071513706</v>
      </c>
      <c r="E228" s="55">
        <v>13.8259833134684</v>
      </c>
      <c r="L228" s="41" t="s">
        <v>1103</v>
      </c>
      <c r="M228" s="125">
        <v>55</v>
      </c>
      <c r="N228" s="55">
        <v>1.7350909090908999</v>
      </c>
      <c r="O228" s="55">
        <v>1.8181818181818099</v>
      </c>
      <c r="P228" s="55">
        <v>20</v>
      </c>
    </row>
    <row r="229" spans="1:16" x14ac:dyDescent="0.25">
      <c r="A229" s="41" t="s">
        <v>62</v>
      </c>
      <c r="B229" s="125">
        <v>835</v>
      </c>
      <c r="C229" s="55">
        <v>3.3329126946107701</v>
      </c>
      <c r="D229" s="55">
        <v>3.8323353293413098</v>
      </c>
      <c r="E229" s="55">
        <v>13.5329341317365</v>
      </c>
      <c r="L229" s="41" t="s">
        <v>748</v>
      </c>
      <c r="M229" s="125">
        <v>55</v>
      </c>
      <c r="N229" s="55">
        <v>1.0361181818181799</v>
      </c>
      <c r="O229" s="55">
        <v>0</v>
      </c>
      <c r="P229" s="55">
        <v>12.7272727272727</v>
      </c>
    </row>
    <row r="230" spans="1:16" x14ac:dyDescent="0.25">
      <c r="A230" s="41" t="s">
        <v>2701</v>
      </c>
      <c r="B230" s="125">
        <v>834</v>
      </c>
      <c r="C230" s="55">
        <v>1.54399436450839</v>
      </c>
      <c r="D230" s="55">
        <v>3.47721822541966</v>
      </c>
      <c r="E230" s="55">
        <v>20.263788968824901</v>
      </c>
      <c r="L230" s="41" t="s">
        <v>326</v>
      </c>
      <c r="M230" s="125">
        <v>55</v>
      </c>
      <c r="N230" s="55">
        <v>0.61661454545454497</v>
      </c>
      <c r="O230" s="55">
        <v>0</v>
      </c>
      <c r="P230" s="55">
        <v>1.8181818181818099</v>
      </c>
    </row>
    <row r="231" spans="1:16" x14ac:dyDescent="0.25">
      <c r="A231" s="41" t="s">
        <v>628</v>
      </c>
      <c r="B231" s="125">
        <v>831</v>
      </c>
      <c r="C231" s="55">
        <v>1.06102611311672</v>
      </c>
      <c r="D231" s="55">
        <v>1.5643802647412699</v>
      </c>
      <c r="E231" s="55">
        <v>11.4320096269554</v>
      </c>
      <c r="L231" s="41" t="s">
        <v>1556</v>
      </c>
      <c r="M231" s="125">
        <v>54</v>
      </c>
      <c r="N231" s="55">
        <v>1.31535</v>
      </c>
      <c r="O231" s="55">
        <v>1.8518518518518501</v>
      </c>
      <c r="P231" s="55">
        <v>9.2592592592592595</v>
      </c>
    </row>
    <row r="232" spans="1:16" x14ac:dyDescent="0.25">
      <c r="A232" s="41" t="s">
        <v>610</v>
      </c>
      <c r="B232" s="125">
        <v>825</v>
      </c>
      <c r="C232" s="55">
        <v>1.4651922424242401</v>
      </c>
      <c r="D232" s="55">
        <v>2.5454545454545401</v>
      </c>
      <c r="E232" s="55">
        <v>15.272727272727201</v>
      </c>
      <c r="L232" s="41" t="s">
        <v>382</v>
      </c>
      <c r="M232" s="125">
        <v>53</v>
      </c>
      <c r="N232" s="55">
        <v>1.5505415094339601</v>
      </c>
      <c r="O232" s="55">
        <v>1.88679245283018</v>
      </c>
      <c r="P232" s="55">
        <v>18.867924528301799</v>
      </c>
    </row>
    <row r="233" spans="1:16" x14ac:dyDescent="0.25">
      <c r="A233" s="41" t="s">
        <v>457</v>
      </c>
      <c r="B233" s="125">
        <v>821</v>
      </c>
      <c r="C233" s="55">
        <v>1.09626528623629</v>
      </c>
      <c r="D233" s="55">
        <v>1.09622411693057</v>
      </c>
      <c r="E233" s="55">
        <v>9.8660170523751507</v>
      </c>
      <c r="L233" s="41" t="s">
        <v>705</v>
      </c>
      <c r="M233" s="125">
        <v>53</v>
      </c>
      <c r="N233" s="55">
        <v>1.6272490566037701</v>
      </c>
      <c r="O233" s="55">
        <v>3.7735849056603699</v>
      </c>
      <c r="P233" s="55">
        <v>24.528301886792399</v>
      </c>
    </row>
    <row r="234" spans="1:16" x14ac:dyDescent="0.25">
      <c r="A234" s="41" t="s">
        <v>3955</v>
      </c>
      <c r="B234" s="125">
        <v>812</v>
      </c>
      <c r="C234" s="55">
        <v>1.2944658866995</v>
      </c>
      <c r="D234" s="55">
        <v>2.3399014778325098</v>
      </c>
      <c r="E234" s="55">
        <v>15.1477832512315</v>
      </c>
      <c r="L234" s="41" t="s">
        <v>922</v>
      </c>
      <c r="M234" s="125">
        <v>53</v>
      </c>
      <c r="N234" s="55">
        <v>1.0133679245283</v>
      </c>
      <c r="O234" s="55">
        <v>0</v>
      </c>
      <c r="P234" s="55">
        <v>16.981132075471699</v>
      </c>
    </row>
    <row r="235" spans="1:16" x14ac:dyDescent="0.25">
      <c r="A235" s="41" t="s">
        <v>267</v>
      </c>
      <c r="B235" s="125">
        <v>811</v>
      </c>
      <c r="C235" s="55">
        <v>2.1917140567200901</v>
      </c>
      <c r="D235" s="55">
        <v>3.45252774352651</v>
      </c>
      <c r="E235" s="55">
        <v>20.8384710234278</v>
      </c>
      <c r="L235" s="41" t="s">
        <v>7977</v>
      </c>
      <c r="M235" s="125">
        <v>53</v>
      </c>
      <c r="N235" s="55">
        <v>1.0645566037735801</v>
      </c>
      <c r="O235" s="55">
        <v>1.88679245283018</v>
      </c>
      <c r="P235" s="55">
        <v>9.4339622641509404</v>
      </c>
    </row>
    <row r="236" spans="1:16" ht="30" x14ac:dyDescent="0.25">
      <c r="A236" s="41" t="s">
        <v>307</v>
      </c>
      <c r="B236" s="125">
        <v>800</v>
      </c>
      <c r="C236" s="55">
        <v>2.4152633749999999</v>
      </c>
      <c r="D236" s="55">
        <v>3.875</v>
      </c>
      <c r="E236" s="55">
        <v>22</v>
      </c>
      <c r="L236" s="41" t="s">
        <v>7267</v>
      </c>
      <c r="M236" s="125">
        <v>53</v>
      </c>
      <c r="N236" s="55">
        <v>1.0560018867924501</v>
      </c>
      <c r="O236" s="55">
        <v>0</v>
      </c>
      <c r="P236" s="55">
        <v>11.320754716981099</v>
      </c>
    </row>
    <row r="237" spans="1:16" x14ac:dyDescent="0.25">
      <c r="A237" s="41" t="s">
        <v>79</v>
      </c>
      <c r="B237" s="125">
        <v>796</v>
      </c>
      <c r="C237" s="55">
        <v>1.2816302763819001</v>
      </c>
      <c r="D237" s="55">
        <v>1.6331658291457201</v>
      </c>
      <c r="E237" s="55">
        <v>17.462311557788901</v>
      </c>
      <c r="L237" s="41" t="s">
        <v>7265</v>
      </c>
      <c r="M237" s="125">
        <v>53</v>
      </c>
      <c r="N237" s="55">
        <v>1.29993018867924</v>
      </c>
      <c r="O237" s="55">
        <v>3.7735849056603699</v>
      </c>
      <c r="P237" s="55">
        <v>7.5471698113207504</v>
      </c>
    </row>
    <row r="238" spans="1:16" x14ac:dyDescent="0.25">
      <c r="A238" s="41" t="s">
        <v>144</v>
      </c>
      <c r="B238" s="125">
        <v>791</v>
      </c>
      <c r="C238" s="55">
        <v>1.3385221238938001</v>
      </c>
      <c r="D238" s="55">
        <v>1.64348925410872</v>
      </c>
      <c r="E238" s="55">
        <v>14.0328697850821</v>
      </c>
      <c r="L238" s="41" t="s">
        <v>260</v>
      </c>
      <c r="M238" s="125">
        <v>53</v>
      </c>
      <c r="N238" s="55">
        <v>1.3584358490566</v>
      </c>
      <c r="O238" s="55">
        <v>1.88679245283018</v>
      </c>
      <c r="P238" s="55">
        <v>5.6603773584905603</v>
      </c>
    </row>
    <row r="239" spans="1:16" x14ac:dyDescent="0.25">
      <c r="A239" s="41" t="s">
        <v>1114</v>
      </c>
      <c r="B239" s="125">
        <v>790</v>
      </c>
      <c r="C239" s="55">
        <v>1.27661848101265</v>
      </c>
      <c r="D239" s="55">
        <v>2.9113924050632898</v>
      </c>
      <c r="E239" s="55">
        <v>13.9240506329113</v>
      </c>
      <c r="L239" s="41" t="s">
        <v>1431</v>
      </c>
      <c r="M239" s="125">
        <v>52</v>
      </c>
      <c r="N239" s="55">
        <v>1.87248269230769</v>
      </c>
      <c r="O239" s="55">
        <v>3.84615384615384</v>
      </c>
      <c r="P239" s="55">
        <v>21.1538461538461</v>
      </c>
    </row>
    <row r="240" spans="1:16" ht="30" x14ac:dyDescent="0.25">
      <c r="A240" s="41" t="s">
        <v>125</v>
      </c>
      <c r="B240" s="125">
        <v>789</v>
      </c>
      <c r="C240" s="55">
        <v>1.34284157160963</v>
      </c>
      <c r="D240" s="55">
        <v>1.7743979721166001</v>
      </c>
      <c r="E240" s="55">
        <v>14.702154626108999</v>
      </c>
      <c r="L240" s="41" t="s">
        <v>3349</v>
      </c>
      <c r="M240" s="125">
        <v>52</v>
      </c>
      <c r="N240" s="55">
        <v>0.56116346153846097</v>
      </c>
      <c r="O240" s="55">
        <v>1.92307692307692</v>
      </c>
      <c r="P240" s="55">
        <v>1.92307692307692</v>
      </c>
    </row>
    <row r="241" spans="1:16" x14ac:dyDescent="0.25">
      <c r="A241" s="41" t="s">
        <v>192</v>
      </c>
      <c r="B241" s="125">
        <v>787</v>
      </c>
      <c r="C241" s="55">
        <v>1.76196848792884</v>
      </c>
      <c r="D241" s="55">
        <v>4.0660736975857601</v>
      </c>
      <c r="E241" s="55">
        <v>20.076238881829699</v>
      </c>
      <c r="L241" s="41" t="s">
        <v>176</v>
      </c>
      <c r="M241" s="125">
        <v>51</v>
      </c>
      <c r="N241" s="55">
        <v>2.2516843137254798</v>
      </c>
      <c r="O241" s="55">
        <v>7.8431372549019596</v>
      </c>
      <c r="P241" s="55">
        <v>39.2156862745098</v>
      </c>
    </row>
    <row r="242" spans="1:16" x14ac:dyDescent="0.25">
      <c r="A242" s="41" t="s">
        <v>166</v>
      </c>
      <c r="B242" s="125">
        <v>786</v>
      </c>
      <c r="C242" s="55">
        <v>2.0093110687022899</v>
      </c>
      <c r="D242" s="55">
        <v>2.2900763358778602</v>
      </c>
      <c r="E242" s="55">
        <v>16.5394402035623</v>
      </c>
      <c r="L242" s="41" t="s">
        <v>7044</v>
      </c>
      <c r="M242" s="125">
        <v>51</v>
      </c>
      <c r="N242" s="55">
        <v>2.2181568627450901</v>
      </c>
      <c r="O242" s="55">
        <v>3.9215686274509798</v>
      </c>
      <c r="P242" s="55">
        <v>17.647058823529399</v>
      </c>
    </row>
    <row r="243" spans="1:16" x14ac:dyDescent="0.25">
      <c r="A243" s="41" t="s">
        <v>176</v>
      </c>
      <c r="B243" s="125">
        <v>783</v>
      </c>
      <c r="C243" s="55">
        <v>1.38492120051085</v>
      </c>
      <c r="D243" s="55">
        <v>2.5542784163473802</v>
      </c>
      <c r="E243" s="55">
        <v>17.624521072796899</v>
      </c>
      <c r="L243" s="41" t="s">
        <v>127</v>
      </c>
      <c r="M243" s="125">
        <v>51</v>
      </c>
      <c r="N243" s="55">
        <v>1.87532156862745</v>
      </c>
      <c r="O243" s="55">
        <v>1.9607843137254899</v>
      </c>
      <c r="P243" s="55">
        <v>27.450980392156801</v>
      </c>
    </row>
    <row r="244" spans="1:16" x14ac:dyDescent="0.25">
      <c r="A244" s="41" t="s">
        <v>5019</v>
      </c>
      <c r="B244" s="125">
        <v>782</v>
      </c>
      <c r="C244" s="55">
        <v>2.2114565217391302</v>
      </c>
      <c r="D244" s="55">
        <v>4.21994884910485</v>
      </c>
      <c r="E244" s="55">
        <v>18.6700767263427</v>
      </c>
      <c r="L244" s="41" t="s">
        <v>1039</v>
      </c>
      <c r="M244" s="125">
        <v>51</v>
      </c>
      <c r="N244" s="55">
        <v>0.80443725490196005</v>
      </c>
      <c r="O244" s="55">
        <v>0</v>
      </c>
      <c r="P244" s="55">
        <v>5.8823529411764701</v>
      </c>
    </row>
    <row r="245" spans="1:16" ht="30" x14ac:dyDescent="0.25">
      <c r="A245" s="41" t="s">
        <v>717</v>
      </c>
      <c r="B245" s="125">
        <v>777</v>
      </c>
      <c r="C245" s="55">
        <v>1.2977943371943299</v>
      </c>
      <c r="D245" s="55">
        <v>1.54440154440154</v>
      </c>
      <c r="E245" s="55">
        <v>14.4144144144144</v>
      </c>
      <c r="L245" s="41" t="s">
        <v>318</v>
      </c>
      <c r="M245" s="125">
        <v>51</v>
      </c>
      <c r="N245" s="55">
        <v>0.69183921568627404</v>
      </c>
      <c r="O245" s="55">
        <v>0</v>
      </c>
      <c r="P245" s="55">
        <v>7.8431372549019596</v>
      </c>
    </row>
    <row r="246" spans="1:16" x14ac:dyDescent="0.25">
      <c r="A246" s="41" t="s">
        <v>891</v>
      </c>
      <c r="B246" s="125">
        <v>777</v>
      </c>
      <c r="C246" s="55">
        <v>1.12044967824967</v>
      </c>
      <c r="D246" s="55">
        <v>1.2870012870012799</v>
      </c>
      <c r="E246" s="55">
        <v>10.2960102960102</v>
      </c>
      <c r="L246" s="41" t="s">
        <v>414</v>
      </c>
      <c r="M246" s="125">
        <v>51</v>
      </c>
      <c r="N246" s="55">
        <v>0.82686862745098</v>
      </c>
      <c r="O246" s="55">
        <v>0</v>
      </c>
      <c r="P246" s="55">
        <v>5.8823529411764701</v>
      </c>
    </row>
    <row r="247" spans="1:16" x14ac:dyDescent="0.25">
      <c r="A247" s="41" t="s">
        <v>689</v>
      </c>
      <c r="B247" s="125">
        <v>771</v>
      </c>
      <c r="C247" s="55">
        <v>1.30238300907911</v>
      </c>
      <c r="D247" s="55">
        <v>1.81582360570687</v>
      </c>
      <c r="E247" s="55">
        <v>16.212710765239901</v>
      </c>
      <c r="L247" s="41" t="s">
        <v>4152</v>
      </c>
      <c r="M247" s="125">
        <v>51</v>
      </c>
      <c r="N247" s="55">
        <v>1.3111117647058801</v>
      </c>
      <c r="O247" s="55">
        <v>0</v>
      </c>
      <c r="P247" s="55">
        <v>15.6862745098039</v>
      </c>
    </row>
    <row r="248" spans="1:16" ht="30" x14ac:dyDescent="0.25">
      <c r="A248" s="41" t="s">
        <v>39</v>
      </c>
      <c r="B248" s="125">
        <v>770</v>
      </c>
      <c r="C248" s="55">
        <v>1.27529051948051</v>
      </c>
      <c r="D248" s="55">
        <v>2.33766233766233</v>
      </c>
      <c r="E248" s="55">
        <v>14.1558441558441</v>
      </c>
      <c r="L248" s="41" t="s">
        <v>5033</v>
      </c>
      <c r="M248" s="125">
        <v>51</v>
      </c>
      <c r="N248" s="55">
        <v>1.4721941176470501</v>
      </c>
      <c r="O248" s="55">
        <v>1.9607843137254899</v>
      </c>
      <c r="P248" s="55">
        <v>15.6862745098039</v>
      </c>
    </row>
    <row r="249" spans="1:16" x14ac:dyDescent="0.25">
      <c r="A249" s="41" t="s">
        <v>216</v>
      </c>
      <c r="B249" s="125">
        <v>767</v>
      </c>
      <c r="C249" s="55">
        <v>1.35638370273794</v>
      </c>
      <c r="D249" s="55">
        <v>1.9556714471968699</v>
      </c>
      <c r="E249" s="55">
        <v>12.646675358539699</v>
      </c>
      <c r="L249" s="41" t="s">
        <v>2155</v>
      </c>
      <c r="M249" s="125">
        <v>51</v>
      </c>
      <c r="N249" s="55">
        <v>1.3115980392156801</v>
      </c>
      <c r="O249" s="55">
        <v>0</v>
      </c>
      <c r="P249" s="55">
        <v>17.647058823529399</v>
      </c>
    </row>
    <row r="250" spans="1:16" ht="30" x14ac:dyDescent="0.25">
      <c r="A250" s="41" t="s">
        <v>3725</v>
      </c>
      <c r="B250" s="125">
        <v>767</v>
      </c>
      <c r="C250" s="55">
        <v>1.46372607561929</v>
      </c>
      <c r="D250" s="55">
        <v>2.8683181225554102</v>
      </c>
      <c r="E250" s="55">
        <v>17.079530638852599</v>
      </c>
      <c r="L250" s="41" t="s">
        <v>5140</v>
      </c>
      <c r="M250" s="125">
        <v>51</v>
      </c>
      <c r="N250" s="55">
        <v>1.15600784313725</v>
      </c>
      <c r="O250" s="55">
        <v>0</v>
      </c>
      <c r="P250" s="55">
        <v>13.7254901960784</v>
      </c>
    </row>
    <row r="251" spans="1:16" ht="30" x14ac:dyDescent="0.25">
      <c r="A251" s="41" t="s">
        <v>97</v>
      </c>
      <c r="B251" s="125">
        <v>766</v>
      </c>
      <c r="C251" s="55">
        <v>1.45750587467362</v>
      </c>
      <c r="D251" s="55">
        <v>2.8720626631853698</v>
      </c>
      <c r="E251" s="55">
        <v>17.493472584856399</v>
      </c>
      <c r="L251" s="41" t="s">
        <v>1226</v>
      </c>
      <c r="M251" s="125">
        <v>50</v>
      </c>
      <c r="N251" s="55">
        <v>0.74875199999999997</v>
      </c>
      <c r="O251" s="55">
        <v>0</v>
      </c>
      <c r="P251" s="55">
        <v>2</v>
      </c>
    </row>
    <row r="252" spans="1:16" x14ac:dyDescent="0.25">
      <c r="A252" s="41" t="s">
        <v>387</v>
      </c>
      <c r="B252" s="125">
        <v>764</v>
      </c>
      <c r="C252" s="55">
        <v>0.88193285340314098</v>
      </c>
      <c r="D252" s="55">
        <v>0.91623036649214595</v>
      </c>
      <c r="E252" s="55">
        <v>7.72251308900523</v>
      </c>
      <c r="L252" s="41" t="s">
        <v>59</v>
      </c>
      <c r="M252" s="125">
        <v>50</v>
      </c>
      <c r="N252" s="55">
        <v>1.8625479999999901</v>
      </c>
      <c r="O252" s="55">
        <v>6</v>
      </c>
      <c r="P252" s="55">
        <v>18</v>
      </c>
    </row>
    <row r="253" spans="1:16" x14ac:dyDescent="0.25">
      <c r="A253" s="41" t="s">
        <v>5082</v>
      </c>
      <c r="B253" s="125">
        <v>761</v>
      </c>
      <c r="C253" s="55">
        <v>1.00508291721419</v>
      </c>
      <c r="D253" s="55">
        <v>1.57687253613666</v>
      </c>
      <c r="E253" s="55">
        <v>9.3298291721419098</v>
      </c>
      <c r="L253" s="41" t="s">
        <v>163</v>
      </c>
      <c r="M253" s="125">
        <v>50</v>
      </c>
      <c r="N253" s="55">
        <v>1.6263339999999999</v>
      </c>
      <c r="O253" s="55">
        <v>2</v>
      </c>
      <c r="P253" s="55">
        <v>20</v>
      </c>
    </row>
    <row r="254" spans="1:16" x14ac:dyDescent="0.25">
      <c r="A254" s="41" t="s">
        <v>380</v>
      </c>
      <c r="B254" s="125">
        <v>760</v>
      </c>
      <c r="C254" s="55">
        <v>0.944349342105263</v>
      </c>
      <c r="D254" s="55">
        <v>1.1842105263157801</v>
      </c>
      <c r="E254" s="55">
        <v>7.8947368421052602</v>
      </c>
      <c r="L254" s="41" t="s">
        <v>693</v>
      </c>
      <c r="M254" s="125">
        <v>49</v>
      </c>
      <c r="N254" s="55">
        <v>1.04949591836734</v>
      </c>
      <c r="O254" s="55">
        <v>2.0408163265306101</v>
      </c>
      <c r="P254" s="55">
        <v>4.0816326530612201</v>
      </c>
    </row>
    <row r="255" spans="1:16" x14ac:dyDescent="0.25">
      <c r="A255" s="41" t="s">
        <v>225</v>
      </c>
      <c r="B255" s="125">
        <v>755</v>
      </c>
      <c r="C255" s="55">
        <v>1.82900079470198</v>
      </c>
      <c r="D255" s="55">
        <v>4.2384105960264904</v>
      </c>
      <c r="E255" s="55">
        <v>21.721854304635698</v>
      </c>
      <c r="L255" s="41" t="s">
        <v>610</v>
      </c>
      <c r="M255" s="125">
        <v>49</v>
      </c>
      <c r="N255" s="55">
        <v>0.83874285714285701</v>
      </c>
      <c r="O255" s="55">
        <v>0</v>
      </c>
      <c r="P255" s="55">
        <v>8.1632653061224492</v>
      </c>
    </row>
    <row r="256" spans="1:16" ht="30" x14ac:dyDescent="0.25">
      <c r="A256" s="41" t="s">
        <v>2683</v>
      </c>
      <c r="B256" s="125">
        <v>754</v>
      </c>
      <c r="C256" s="55">
        <v>1.2987647214854099</v>
      </c>
      <c r="D256" s="55">
        <v>1.9893899204244001</v>
      </c>
      <c r="E256" s="55">
        <v>15.915119363395201</v>
      </c>
      <c r="L256" s="41" t="s">
        <v>1167</v>
      </c>
      <c r="M256" s="125">
        <v>49</v>
      </c>
      <c r="N256" s="55">
        <v>0.96496530612244802</v>
      </c>
      <c r="O256" s="55">
        <v>2.0408163265306101</v>
      </c>
      <c r="P256" s="55">
        <v>8.1632653061224492</v>
      </c>
    </row>
    <row r="257" spans="1:16" ht="30" x14ac:dyDescent="0.25">
      <c r="A257" s="41" t="s">
        <v>103</v>
      </c>
      <c r="B257" s="125">
        <v>752</v>
      </c>
      <c r="C257" s="55">
        <v>1.4290667553191401</v>
      </c>
      <c r="D257" s="55">
        <v>2.5265957446808498</v>
      </c>
      <c r="E257" s="55">
        <v>17.952127659574401</v>
      </c>
      <c r="L257" s="41" t="s">
        <v>906</v>
      </c>
      <c r="M257" s="125">
        <v>49</v>
      </c>
      <c r="N257" s="55">
        <v>1.3454142857142799</v>
      </c>
      <c r="O257" s="55">
        <v>0</v>
      </c>
      <c r="P257" s="55">
        <v>16.326530612244898</v>
      </c>
    </row>
    <row r="258" spans="1:16" x14ac:dyDescent="0.25">
      <c r="A258" s="41" t="s">
        <v>619</v>
      </c>
      <c r="B258" s="125">
        <v>751</v>
      </c>
      <c r="C258" s="55">
        <v>1.70825392809587</v>
      </c>
      <c r="D258" s="55">
        <v>3.86151797603195</v>
      </c>
      <c r="E258" s="55">
        <v>23.568575233022599</v>
      </c>
      <c r="L258" s="41" t="s">
        <v>5057</v>
      </c>
      <c r="M258" s="125">
        <v>49</v>
      </c>
      <c r="N258" s="55">
        <v>3.5366387755102</v>
      </c>
      <c r="O258" s="55">
        <v>14.285714285714199</v>
      </c>
      <c r="P258" s="55">
        <v>57.142857142857103</v>
      </c>
    </row>
    <row r="259" spans="1:16" x14ac:dyDescent="0.25">
      <c r="A259" s="41" t="s">
        <v>3349</v>
      </c>
      <c r="B259" s="125">
        <v>749</v>
      </c>
      <c r="C259" s="55">
        <v>0.74611028037383098</v>
      </c>
      <c r="D259" s="55">
        <v>0.934579439252336</v>
      </c>
      <c r="E259" s="55">
        <v>7.07610146862483</v>
      </c>
      <c r="L259" s="41" t="s">
        <v>47</v>
      </c>
      <c r="M259" s="125">
        <v>49</v>
      </c>
      <c r="N259" s="55">
        <v>1.4073448979591801</v>
      </c>
      <c r="O259" s="55">
        <v>2.0408163265306101</v>
      </c>
      <c r="P259" s="55">
        <v>16.326530612244898</v>
      </c>
    </row>
    <row r="260" spans="1:16" x14ac:dyDescent="0.25">
      <c r="A260" s="41" t="s">
        <v>506</v>
      </c>
      <c r="B260" s="125">
        <v>748</v>
      </c>
      <c r="C260" s="55">
        <v>3.6699762032085501</v>
      </c>
      <c r="D260" s="55">
        <v>5.7486631016042704</v>
      </c>
      <c r="E260" s="55">
        <v>16.3101604278074</v>
      </c>
      <c r="L260" s="41" t="s">
        <v>727</v>
      </c>
      <c r="M260" s="125">
        <v>48</v>
      </c>
      <c r="N260" s="55">
        <v>0.841479166666666</v>
      </c>
      <c r="O260" s="55">
        <v>0</v>
      </c>
      <c r="P260" s="55">
        <v>6.25</v>
      </c>
    </row>
    <row r="261" spans="1:16" x14ac:dyDescent="0.25">
      <c r="A261" s="41" t="s">
        <v>1042</v>
      </c>
      <c r="B261" s="125">
        <v>746</v>
      </c>
      <c r="C261" s="55">
        <v>1.6918087131367201</v>
      </c>
      <c r="D261" s="55">
        <v>4.9597855227882004</v>
      </c>
      <c r="E261" s="55">
        <v>21.983914209115198</v>
      </c>
      <c r="L261" s="41" t="s">
        <v>3957</v>
      </c>
      <c r="M261" s="125">
        <v>48</v>
      </c>
      <c r="N261" s="55">
        <v>0.75749166666666601</v>
      </c>
      <c r="O261" s="55">
        <v>0</v>
      </c>
      <c r="P261" s="55">
        <v>6.25</v>
      </c>
    </row>
    <row r="262" spans="1:16" x14ac:dyDescent="0.25">
      <c r="A262" s="41" t="s">
        <v>3924</v>
      </c>
      <c r="B262" s="125">
        <v>744</v>
      </c>
      <c r="C262" s="55">
        <v>1.4137938172043001</v>
      </c>
      <c r="D262" s="55">
        <v>2.1505376344085998</v>
      </c>
      <c r="E262" s="55">
        <v>14.9193548387096</v>
      </c>
      <c r="L262" s="41" t="s">
        <v>120</v>
      </c>
      <c r="M262" s="125">
        <v>47</v>
      </c>
      <c r="N262" s="55">
        <v>2.9880553191489301</v>
      </c>
      <c r="O262" s="55">
        <v>8.5106382978723403</v>
      </c>
      <c r="P262" s="55">
        <v>34.042553191489297</v>
      </c>
    </row>
    <row r="263" spans="1:16" x14ac:dyDescent="0.25">
      <c r="A263" s="41" t="s">
        <v>104</v>
      </c>
      <c r="B263" s="125">
        <v>743</v>
      </c>
      <c r="C263" s="55">
        <v>1.1408448183041699</v>
      </c>
      <c r="D263" s="55">
        <v>1.6150740242261099</v>
      </c>
      <c r="E263" s="55">
        <v>12.113055181695801</v>
      </c>
      <c r="L263" s="41" t="s">
        <v>1605</v>
      </c>
      <c r="M263" s="125">
        <v>47</v>
      </c>
      <c r="N263" s="55">
        <v>1.64931914893617</v>
      </c>
      <c r="O263" s="55">
        <v>2.1276595744680802</v>
      </c>
      <c r="P263" s="55">
        <v>21.276595744680801</v>
      </c>
    </row>
    <row r="264" spans="1:16" x14ac:dyDescent="0.25">
      <c r="A264" s="41" t="s">
        <v>159</v>
      </c>
      <c r="B264" s="125">
        <v>742</v>
      </c>
      <c r="C264" s="55">
        <v>1.75987614555256</v>
      </c>
      <c r="D264" s="55">
        <v>3.3692722371967601</v>
      </c>
      <c r="E264" s="55">
        <v>19.002695417789699</v>
      </c>
      <c r="L264" s="41" t="s">
        <v>608</v>
      </c>
      <c r="M264" s="125">
        <v>47</v>
      </c>
      <c r="N264" s="55">
        <v>1.4262212765957401</v>
      </c>
      <c r="O264" s="55">
        <v>2.1276595744680802</v>
      </c>
      <c r="P264" s="55">
        <v>14.8936170212765</v>
      </c>
    </row>
    <row r="265" spans="1:16" x14ac:dyDescent="0.25">
      <c r="A265" s="41" t="s">
        <v>245</v>
      </c>
      <c r="B265" s="125">
        <v>739</v>
      </c>
      <c r="C265" s="55">
        <v>1.4620543978349101</v>
      </c>
      <c r="D265" s="55">
        <v>2.7063599458728</v>
      </c>
      <c r="E265" s="55">
        <v>17.320703653585898</v>
      </c>
      <c r="L265" s="41" t="s">
        <v>617</v>
      </c>
      <c r="M265" s="125">
        <v>47</v>
      </c>
      <c r="N265" s="55">
        <v>1.4642468085106299</v>
      </c>
      <c r="O265" s="55">
        <v>2.1276595744680802</v>
      </c>
      <c r="P265" s="55">
        <v>6.3829787234042499</v>
      </c>
    </row>
    <row r="266" spans="1:16" x14ac:dyDescent="0.25">
      <c r="A266" s="41" t="s">
        <v>634</v>
      </c>
      <c r="B266" s="125">
        <v>737</v>
      </c>
      <c r="C266" s="55">
        <v>1.2487145183174999</v>
      </c>
      <c r="D266" s="55">
        <v>1.4925373134328299</v>
      </c>
      <c r="E266" s="55">
        <v>13.1614654002713</v>
      </c>
      <c r="L266" s="41" t="s">
        <v>121</v>
      </c>
      <c r="M266" s="125">
        <v>47</v>
      </c>
      <c r="N266" s="55">
        <v>1.3856680851063801</v>
      </c>
      <c r="O266" s="55">
        <v>2.1276595744680802</v>
      </c>
      <c r="P266" s="55">
        <v>12.7659574468085</v>
      </c>
    </row>
    <row r="267" spans="1:16" ht="30" x14ac:dyDescent="0.25">
      <c r="A267" s="41" t="s">
        <v>950</v>
      </c>
      <c r="B267" s="125">
        <v>734</v>
      </c>
      <c r="C267" s="55">
        <v>1.11930081743869</v>
      </c>
      <c r="D267" s="55">
        <v>2.1798365122615802</v>
      </c>
      <c r="E267" s="55">
        <v>13.7602179836512</v>
      </c>
      <c r="L267" s="41" t="s">
        <v>1459</v>
      </c>
      <c r="M267" s="125">
        <v>47</v>
      </c>
      <c r="N267" s="55">
        <v>0.75617446808510602</v>
      </c>
      <c r="O267" s="55">
        <v>0</v>
      </c>
      <c r="P267" s="55">
        <v>2.1276595744680802</v>
      </c>
    </row>
    <row r="268" spans="1:16" x14ac:dyDescent="0.25">
      <c r="A268" s="41" t="s">
        <v>855</v>
      </c>
      <c r="B268" s="125">
        <v>728</v>
      </c>
      <c r="C268" s="55">
        <v>0.83438598901098904</v>
      </c>
      <c r="D268" s="55">
        <v>1.3736263736263701</v>
      </c>
      <c r="E268" s="55">
        <v>8.9285714285714199</v>
      </c>
      <c r="L268" s="41" t="s">
        <v>2703</v>
      </c>
      <c r="M268" s="125">
        <v>47</v>
      </c>
      <c r="N268" s="55">
        <v>0.96874680851063799</v>
      </c>
      <c r="O268" s="55">
        <v>0</v>
      </c>
      <c r="P268" s="55">
        <v>10.6382978723404</v>
      </c>
    </row>
    <row r="269" spans="1:16" x14ac:dyDescent="0.25">
      <c r="A269" s="41" t="s">
        <v>3921</v>
      </c>
      <c r="B269" s="125">
        <v>728</v>
      </c>
      <c r="C269" s="55">
        <v>1.26134244505494</v>
      </c>
      <c r="D269" s="55">
        <v>2.33516483516483</v>
      </c>
      <c r="E269" s="55">
        <v>15.109890109890101</v>
      </c>
      <c r="L269" s="41" t="s">
        <v>131</v>
      </c>
      <c r="M269" s="125">
        <v>47</v>
      </c>
      <c r="N269" s="55">
        <v>0.83319787234042497</v>
      </c>
      <c r="O269" s="55">
        <v>2.1276595744680802</v>
      </c>
      <c r="P269" s="55">
        <v>2.1276595744680802</v>
      </c>
    </row>
    <row r="270" spans="1:16" x14ac:dyDescent="0.25">
      <c r="A270" s="41" t="s">
        <v>107</v>
      </c>
      <c r="B270" s="125">
        <v>726</v>
      </c>
      <c r="C270" s="55">
        <v>1.28468815426997</v>
      </c>
      <c r="D270" s="55">
        <v>2.2038567493112899</v>
      </c>
      <c r="E270" s="55">
        <v>15.702479338842901</v>
      </c>
      <c r="L270" s="41" t="s">
        <v>126</v>
      </c>
      <c r="M270" s="125">
        <v>47</v>
      </c>
      <c r="N270" s="55">
        <v>1.7028723404255299</v>
      </c>
      <c r="O270" s="55">
        <v>0</v>
      </c>
      <c r="P270" s="55">
        <v>27.659574468085101</v>
      </c>
    </row>
    <row r="271" spans="1:16" x14ac:dyDescent="0.25">
      <c r="A271" s="41" t="s">
        <v>461</v>
      </c>
      <c r="B271" s="125">
        <v>724</v>
      </c>
      <c r="C271" s="55">
        <v>1.73596546961325</v>
      </c>
      <c r="D271" s="55">
        <v>4.2817679558010999</v>
      </c>
      <c r="E271" s="55">
        <v>21.132596685082799</v>
      </c>
      <c r="L271" s="41" t="s">
        <v>241</v>
      </c>
      <c r="M271" s="125">
        <v>47</v>
      </c>
      <c r="N271" s="55">
        <v>2.0417851063829699</v>
      </c>
      <c r="O271" s="55">
        <v>6.3829787234042499</v>
      </c>
      <c r="P271" s="55">
        <v>36.170212765957402</v>
      </c>
    </row>
    <row r="272" spans="1:16" ht="30" x14ac:dyDescent="0.25">
      <c r="A272" s="41" t="s">
        <v>602</v>
      </c>
      <c r="B272" s="125">
        <v>724</v>
      </c>
      <c r="C272" s="55">
        <v>1.74478135359116</v>
      </c>
      <c r="D272" s="55">
        <v>4.6961325966850804</v>
      </c>
      <c r="E272" s="55">
        <v>24.171270718232002</v>
      </c>
      <c r="L272" s="41" t="s">
        <v>1152</v>
      </c>
      <c r="M272" s="125">
        <v>47</v>
      </c>
      <c r="N272" s="55">
        <v>0.96005531914893605</v>
      </c>
      <c r="O272" s="55">
        <v>4.2553191489361701</v>
      </c>
      <c r="P272" s="55">
        <v>6.3829787234042499</v>
      </c>
    </row>
    <row r="273" spans="1:16" x14ac:dyDescent="0.25">
      <c r="A273" s="41" t="s">
        <v>1334</v>
      </c>
      <c r="B273" s="125">
        <v>721</v>
      </c>
      <c r="C273" s="55">
        <v>1.8904214979195499</v>
      </c>
      <c r="D273" s="55">
        <v>3.7447988904299501</v>
      </c>
      <c r="E273" s="55">
        <v>24.8266296809986</v>
      </c>
      <c r="L273" s="41" t="s">
        <v>1823</v>
      </c>
      <c r="M273" s="125">
        <v>47</v>
      </c>
      <c r="N273" s="55">
        <v>0.65642978723404199</v>
      </c>
      <c r="O273" s="55">
        <v>0</v>
      </c>
      <c r="P273" s="55">
        <v>2.1276595744680802</v>
      </c>
    </row>
    <row r="274" spans="1:16" x14ac:dyDescent="0.25">
      <c r="A274" s="41" t="s">
        <v>139</v>
      </c>
      <c r="B274" s="125">
        <v>719</v>
      </c>
      <c r="C274" s="55">
        <v>2.09809054242002</v>
      </c>
      <c r="D274" s="55">
        <v>5.2851182197496502</v>
      </c>
      <c r="E274" s="55">
        <v>23.087621696801101</v>
      </c>
      <c r="L274" s="41" t="s">
        <v>78</v>
      </c>
      <c r="M274" s="125">
        <v>46</v>
      </c>
      <c r="N274" s="55">
        <v>1.20394347826086</v>
      </c>
      <c r="O274" s="55">
        <v>2.1739130434782599</v>
      </c>
      <c r="P274" s="55">
        <v>17.391304347826001</v>
      </c>
    </row>
    <row r="275" spans="1:16" ht="30" x14ac:dyDescent="0.25">
      <c r="A275" s="41" t="s">
        <v>361</v>
      </c>
      <c r="B275" s="125">
        <v>716</v>
      </c>
      <c r="C275" s="55">
        <v>1.1570932960893801</v>
      </c>
      <c r="D275" s="55">
        <v>1.25698324022346</v>
      </c>
      <c r="E275" s="55">
        <v>14.664804469273699</v>
      </c>
      <c r="L275" s="41" t="s">
        <v>1686</v>
      </c>
      <c r="M275" s="125">
        <v>46</v>
      </c>
      <c r="N275" s="55">
        <v>1.05068260869565</v>
      </c>
      <c r="O275" s="55">
        <v>0</v>
      </c>
      <c r="P275" s="55">
        <v>6.5217391304347796</v>
      </c>
    </row>
    <row r="276" spans="1:16" ht="30" x14ac:dyDescent="0.25">
      <c r="A276" s="41" t="s">
        <v>1064</v>
      </c>
      <c r="B276" s="125">
        <v>716</v>
      </c>
      <c r="C276" s="55">
        <v>0.93215349162011096</v>
      </c>
      <c r="D276" s="55">
        <v>1.1173184357541801</v>
      </c>
      <c r="E276" s="55">
        <v>10.3351955307262</v>
      </c>
      <c r="L276" s="41" t="s">
        <v>7978</v>
      </c>
      <c r="M276" s="125">
        <v>46</v>
      </c>
      <c r="N276" s="55">
        <v>0.673369565217391</v>
      </c>
      <c r="O276" s="55">
        <v>0</v>
      </c>
      <c r="P276" s="55">
        <v>2.1739130434782599</v>
      </c>
    </row>
    <row r="277" spans="1:16" x14ac:dyDescent="0.25">
      <c r="A277" s="41" t="s">
        <v>653</v>
      </c>
      <c r="B277" s="125">
        <v>715</v>
      </c>
      <c r="C277" s="55">
        <v>1.2704134265734199</v>
      </c>
      <c r="D277" s="55">
        <v>2.3776223776223699</v>
      </c>
      <c r="E277" s="55">
        <v>17.2027972027972</v>
      </c>
      <c r="L277" s="41" t="s">
        <v>3920</v>
      </c>
      <c r="M277" s="125">
        <v>46</v>
      </c>
      <c r="N277" s="55">
        <v>1.6797652173913</v>
      </c>
      <c r="O277" s="55">
        <v>4.3478260869565197</v>
      </c>
      <c r="P277" s="55">
        <v>26.086956521739101</v>
      </c>
    </row>
    <row r="278" spans="1:16" x14ac:dyDescent="0.25">
      <c r="A278" s="41" t="s">
        <v>4150</v>
      </c>
      <c r="B278" s="125">
        <v>713</v>
      </c>
      <c r="C278" s="55">
        <v>0.87934137447405303</v>
      </c>
      <c r="D278" s="55">
        <v>0.56100981767180902</v>
      </c>
      <c r="E278" s="55">
        <v>9.2566619915848491</v>
      </c>
      <c r="L278" s="41" t="s">
        <v>139</v>
      </c>
      <c r="M278" s="125">
        <v>46</v>
      </c>
      <c r="N278" s="55">
        <v>3.14655652173913</v>
      </c>
      <c r="O278" s="55">
        <v>8.6956521739130395</v>
      </c>
      <c r="P278" s="55">
        <v>34.782608695652101</v>
      </c>
    </row>
    <row r="279" spans="1:16" x14ac:dyDescent="0.25">
      <c r="A279" s="41" t="s">
        <v>870</v>
      </c>
      <c r="B279" s="125">
        <v>712</v>
      </c>
      <c r="C279" s="55">
        <v>0.57674775280898805</v>
      </c>
      <c r="D279" s="55">
        <v>0.84269662921348298</v>
      </c>
      <c r="E279" s="55">
        <v>4.9157303370786503</v>
      </c>
      <c r="L279" s="41" t="s">
        <v>717</v>
      </c>
      <c r="M279" s="125">
        <v>45</v>
      </c>
      <c r="N279" s="55">
        <v>1.1809000000000001</v>
      </c>
      <c r="O279" s="55">
        <v>2.2222222222222201</v>
      </c>
      <c r="P279" s="55">
        <v>13.3333333333333</v>
      </c>
    </row>
    <row r="280" spans="1:16" x14ac:dyDescent="0.25">
      <c r="A280" s="41" t="s">
        <v>523</v>
      </c>
      <c r="B280" s="125">
        <v>711</v>
      </c>
      <c r="C280" s="55">
        <v>1.04335443037974</v>
      </c>
      <c r="D280" s="55">
        <v>0.98452883263009805</v>
      </c>
      <c r="E280" s="55">
        <v>7.4542897327707403</v>
      </c>
      <c r="L280" s="41" t="s">
        <v>138</v>
      </c>
      <c r="M280" s="125">
        <v>45</v>
      </c>
      <c r="N280" s="55">
        <v>1.50531555555555</v>
      </c>
      <c r="O280" s="55">
        <v>2.2222222222222201</v>
      </c>
      <c r="P280" s="55">
        <v>20</v>
      </c>
    </row>
    <row r="281" spans="1:16" x14ac:dyDescent="0.25">
      <c r="A281" s="41" t="s">
        <v>343</v>
      </c>
      <c r="B281" s="125">
        <v>708</v>
      </c>
      <c r="C281" s="55">
        <v>1.29547048022598</v>
      </c>
      <c r="D281" s="55">
        <v>2.4011299435028199</v>
      </c>
      <c r="E281" s="55">
        <v>16.6666666666666</v>
      </c>
      <c r="L281" s="41" t="s">
        <v>1069</v>
      </c>
      <c r="M281" s="125">
        <v>45</v>
      </c>
      <c r="N281" s="55">
        <v>1.18350222222222</v>
      </c>
      <c r="O281" s="55">
        <v>2.2222222222222201</v>
      </c>
      <c r="P281" s="55">
        <v>2.2222222222222201</v>
      </c>
    </row>
    <row r="282" spans="1:16" x14ac:dyDescent="0.25">
      <c r="A282" s="41" t="s">
        <v>4263</v>
      </c>
      <c r="B282" s="125">
        <v>707</v>
      </c>
      <c r="C282" s="55">
        <v>1.6547315417256001</v>
      </c>
      <c r="D282" s="55">
        <v>2.1216407355021198</v>
      </c>
      <c r="E282" s="55">
        <v>18.670438472418599</v>
      </c>
      <c r="L282" s="41" t="s">
        <v>292</v>
      </c>
      <c r="M282" s="125">
        <v>45</v>
      </c>
      <c r="N282" s="55">
        <v>1.26104444444444</v>
      </c>
      <c r="O282" s="55">
        <v>0</v>
      </c>
      <c r="P282" s="55">
        <v>20</v>
      </c>
    </row>
    <row r="283" spans="1:16" x14ac:dyDescent="0.25">
      <c r="A283" s="41" t="s">
        <v>34</v>
      </c>
      <c r="B283" s="125">
        <v>707</v>
      </c>
      <c r="C283" s="55">
        <v>1.79261782178217</v>
      </c>
      <c r="D283" s="55">
        <v>3.81895332390381</v>
      </c>
      <c r="E283" s="55">
        <v>25.318246110325301</v>
      </c>
      <c r="L283" s="41" t="s">
        <v>159</v>
      </c>
      <c r="M283" s="125">
        <v>45</v>
      </c>
      <c r="N283" s="55">
        <v>3.1531666666666598</v>
      </c>
      <c r="O283" s="55">
        <v>8.8888888888888893</v>
      </c>
      <c r="P283" s="55">
        <v>33.3333333333333</v>
      </c>
    </row>
    <row r="284" spans="1:16" x14ac:dyDescent="0.25">
      <c r="A284" s="41" t="s">
        <v>3726</v>
      </c>
      <c r="B284" s="125">
        <v>706</v>
      </c>
      <c r="C284" s="55">
        <v>1.1659842776203899</v>
      </c>
      <c r="D284" s="55">
        <v>1.8413597733711</v>
      </c>
      <c r="E284" s="55">
        <v>13.881019830028301</v>
      </c>
      <c r="L284" s="41" t="s">
        <v>355</v>
      </c>
      <c r="M284" s="125">
        <v>44</v>
      </c>
      <c r="N284" s="55">
        <v>0.81319772727272699</v>
      </c>
      <c r="O284" s="55">
        <v>0</v>
      </c>
      <c r="P284" s="55">
        <v>6.8181818181818103</v>
      </c>
    </row>
    <row r="285" spans="1:16" x14ac:dyDescent="0.25">
      <c r="A285" s="41" t="s">
        <v>649</v>
      </c>
      <c r="B285" s="125">
        <v>706</v>
      </c>
      <c r="C285" s="55">
        <v>1.3117460339943301</v>
      </c>
      <c r="D285" s="55">
        <v>1.8413597733711</v>
      </c>
      <c r="E285" s="55">
        <v>18.980169971671302</v>
      </c>
      <c r="L285" s="41" t="s">
        <v>77</v>
      </c>
      <c r="M285" s="125">
        <v>44</v>
      </c>
      <c r="N285" s="55">
        <v>1.5743886363636299</v>
      </c>
      <c r="O285" s="55">
        <v>4.5454545454545396</v>
      </c>
      <c r="P285" s="55">
        <v>11.363636363636299</v>
      </c>
    </row>
    <row r="286" spans="1:16" ht="15.75" thickBot="1" x14ac:dyDescent="0.3">
      <c r="A286" s="41" t="s">
        <v>184</v>
      </c>
      <c r="B286" s="125">
        <v>705</v>
      </c>
      <c r="C286" s="55">
        <v>1.36377900709219</v>
      </c>
      <c r="D286" s="55">
        <v>2.5531914893617</v>
      </c>
      <c r="E286" s="55">
        <v>16.453900709219798</v>
      </c>
      <c r="L286" s="41" t="s">
        <v>204</v>
      </c>
      <c r="M286" s="125">
        <v>44</v>
      </c>
      <c r="N286" s="55">
        <v>0.71528181818181802</v>
      </c>
      <c r="O286" s="55">
        <v>0</v>
      </c>
      <c r="P286" s="55">
        <v>6.8181818181818103</v>
      </c>
    </row>
    <row r="287" spans="1:16" ht="15.75" thickBot="1" x14ac:dyDescent="0.3">
      <c r="A287" s="371" t="s">
        <v>219</v>
      </c>
      <c r="B287" s="44">
        <v>705</v>
      </c>
      <c r="C287" s="44">
        <v>1.45537531914893</v>
      </c>
      <c r="D287" s="44">
        <v>1.7021276595744601</v>
      </c>
      <c r="E287" s="56">
        <v>15.319148936170199</v>
      </c>
      <c r="L287" s="41" t="s">
        <v>179</v>
      </c>
      <c r="M287" s="125">
        <v>44</v>
      </c>
      <c r="N287" s="55">
        <v>1.2630159090908999</v>
      </c>
      <c r="O287" s="55">
        <v>0</v>
      </c>
      <c r="P287" s="55">
        <v>13.636363636363599</v>
      </c>
    </row>
    <row r="288" spans="1:16" x14ac:dyDescent="0.25">
      <c r="A288" s="41" t="s">
        <v>362</v>
      </c>
      <c r="B288" s="125">
        <v>705</v>
      </c>
      <c r="C288" s="55">
        <v>1.1635180141843899</v>
      </c>
      <c r="D288" s="55">
        <v>1.27659574468085</v>
      </c>
      <c r="E288" s="55">
        <v>14.751773049645299</v>
      </c>
      <c r="L288" s="41" t="s">
        <v>1249</v>
      </c>
      <c r="M288" s="125">
        <v>44</v>
      </c>
      <c r="N288" s="55">
        <v>1.24010681818181</v>
      </c>
      <c r="O288" s="55">
        <v>4.5454545454545396</v>
      </c>
      <c r="P288" s="55">
        <v>13.636363636363599</v>
      </c>
    </row>
    <row r="289" spans="1:16" x14ac:dyDescent="0.25">
      <c r="A289" s="41" t="s">
        <v>265</v>
      </c>
      <c r="B289" s="125">
        <v>703</v>
      </c>
      <c r="C289" s="55">
        <v>1.9421566145092399</v>
      </c>
      <c r="D289" s="55">
        <v>2.13371266002844</v>
      </c>
      <c r="E289" s="55">
        <v>13.5135135135135</v>
      </c>
      <c r="L289" s="41" t="s">
        <v>664</v>
      </c>
      <c r="M289" s="125">
        <v>44</v>
      </c>
      <c r="N289" s="55">
        <v>2.1859568181818099</v>
      </c>
      <c r="O289" s="55">
        <v>6.8181818181818103</v>
      </c>
      <c r="P289" s="55">
        <v>13.636363636363599</v>
      </c>
    </row>
    <row r="290" spans="1:16" x14ac:dyDescent="0.25">
      <c r="A290" s="41" t="s">
        <v>137</v>
      </c>
      <c r="B290" s="125">
        <v>703</v>
      </c>
      <c r="C290" s="55">
        <v>1.8303943100995701</v>
      </c>
      <c r="D290" s="55">
        <v>4.4096728307254596</v>
      </c>
      <c r="E290" s="55">
        <v>21.7638691322901</v>
      </c>
      <c r="L290" s="41" t="s">
        <v>7979</v>
      </c>
      <c r="M290" s="125">
        <v>44</v>
      </c>
      <c r="N290" s="55">
        <v>2.0598681818181799</v>
      </c>
      <c r="O290" s="55">
        <v>2.2727272727272698</v>
      </c>
      <c r="P290" s="55">
        <v>40.909090909090899</v>
      </c>
    </row>
    <row r="291" spans="1:16" x14ac:dyDescent="0.25">
      <c r="A291" s="41" t="s">
        <v>54</v>
      </c>
      <c r="B291" s="125">
        <v>703</v>
      </c>
      <c r="C291" s="55">
        <v>2.06214480796586</v>
      </c>
      <c r="D291" s="55">
        <v>6.4011379800853403</v>
      </c>
      <c r="E291" s="55">
        <v>27.4537695590327</v>
      </c>
      <c r="L291" s="41" t="s">
        <v>2072</v>
      </c>
      <c r="M291" s="125">
        <v>44</v>
      </c>
      <c r="N291" s="55">
        <v>1.3987681818181801</v>
      </c>
      <c r="O291" s="55">
        <v>4.5454545454545396</v>
      </c>
      <c r="P291" s="55">
        <v>20.4545454545454</v>
      </c>
    </row>
    <row r="292" spans="1:16" x14ac:dyDescent="0.25">
      <c r="A292" s="41" t="s">
        <v>622</v>
      </c>
      <c r="B292" s="125">
        <v>701</v>
      </c>
      <c r="C292" s="55">
        <v>0.79169557774607602</v>
      </c>
      <c r="D292" s="55">
        <v>0.71326676176890103</v>
      </c>
      <c r="E292" s="55">
        <v>6.2767475035663303</v>
      </c>
      <c r="L292" s="41" t="s">
        <v>3274</v>
      </c>
      <c r="M292" s="125">
        <v>43</v>
      </c>
      <c r="N292" s="55">
        <v>1.5729465116279</v>
      </c>
      <c r="O292" s="55">
        <v>0</v>
      </c>
      <c r="P292" s="55">
        <v>18.604651162790699</v>
      </c>
    </row>
    <row r="293" spans="1:16" x14ac:dyDescent="0.25">
      <c r="A293" s="41" t="s">
        <v>718</v>
      </c>
      <c r="B293" s="125">
        <v>701</v>
      </c>
      <c r="C293" s="55">
        <v>0.92027475035663298</v>
      </c>
      <c r="D293" s="55">
        <v>1.4265335235378001</v>
      </c>
      <c r="E293" s="55">
        <v>8.5592011412268096</v>
      </c>
      <c r="L293" s="41" t="s">
        <v>3924</v>
      </c>
      <c r="M293" s="125">
        <v>43</v>
      </c>
      <c r="N293" s="55">
        <v>1.0455116279069701</v>
      </c>
      <c r="O293" s="55">
        <v>0</v>
      </c>
      <c r="P293" s="55">
        <v>18.604651162790699</v>
      </c>
    </row>
    <row r="294" spans="1:16" x14ac:dyDescent="0.25">
      <c r="A294" s="41" t="s">
        <v>2547</v>
      </c>
      <c r="B294" s="125">
        <v>701</v>
      </c>
      <c r="C294" s="55">
        <v>1.2851463623395101</v>
      </c>
      <c r="D294" s="55">
        <v>2.56776034236804</v>
      </c>
      <c r="E294" s="55">
        <v>16.119828815977101</v>
      </c>
      <c r="L294" s="41" t="s">
        <v>564</v>
      </c>
      <c r="M294" s="125">
        <v>43</v>
      </c>
      <c r="N294" s="55">
        <v>1.3186069767441799</v>
      </c>
      <c r="O294" s="55">
        <v>0</v>
      </c>
      <c r="P294" s="55">
        <v>18.604651162790699</v>
      </c>
    </row>
    <row r="295" spans="1:16" x14ac:dyDescent="0.25">
      <c r="A295" s="41" t="s">
        <v>7076</v>
      </c>
      <c r="B295" s="125">
        <v>696</v>
      </c>
      <c r="C295" s="55">
        <v>1.4719886494252801</v>
      </c>
      <c r="D295" s="55">
        <v>2.0114942528735602</v>
      </c>
      <c r="E295" s="55">
        <v>16.954022988505699</v>
      </c>
      <c r="L295" s="41" t="s">
        <v>609</v>
      </c>
      <c r="M295" s="125">
        <v>43</v>
      </c>
      <c r="N295" s="55">
        <v>1.76838372093023</v>
      </c>
      <c r="O295" s="55">
        <v>4.6511627906976702</v>
      </c>
      <c r="P295" s="55">
        <v>20.930232558139501</v>
      </c>
    </row>
    <row r="296" spans="1:16" x14ac:dyDescent="0.25">
      <c r="A296" s="41" t="s">
        <v>865</v>
      </c>
      <c r="B296" s="125">
        <v>691</v>
      </c>
      <c r="C296" s="55">
        <v>1.3284040520984</v>
      </c>
      <c r="D296" s="55">
        <v>2.0260492040520899</v>
      </c>
      <c r="E296" s="55">
        <v>13.314037626628</v>
      </c>
      <c r="L296" s="41" t="s">
        <v>269</v>
      </c>
      <c r="M296" s="125">
        <v>43</v>
      </c>
      <c r="N296" s="55">
        <v>1.05298372093023</v>
      </c>
      <c r="O296" s="55">
        <v>0</v>
      </c>
      <c r="P296" s="55">
        <v>6.9767441860465098</v>
      </c>
    </row>
    <row r="297" spans="1:16" x14ac:dyDescent="0.25">
      <c r="A297" s="41" t="s">
        <v>247</v>
      </c>
      <c r="B297" s="125">
        <v>691</v>
      </c>
      <c r="C297" s="55">
        <v>1.6962953690303899</v>
      </c>
      <c r="D297" s="55">
        <v>5.3545586107091099</v>
      </c>
      <c r="E297" s="55">
        <v>19.681620839363202</v>
      </c>
      <c r="L297" s="41" t="s">
        <v>3429</v>
      </c>
      <c r="M297" s="125">
        <v>43</v>
      </c>
      <c r="N297" s="55">
        <v>3.0275930232558101</v>
      </c>
      <c r="O297" s="55">
        <v>4.6511627906976702</v>
      </c>
      <c r="P297" s="55">
        <v>32.558139534883701</v>
      </c>
    </row>
    <row r="298" spans="1:16" x14ac:dyDescent="0.25">
      <c r="A298" s="41" t="s">
        <v>289</v>
      </c>
      <c r="B298" s="125">
        <v>689</v>
      </c>
      <c r="C298" s="55">
        <v>1.82819753265602</v>
      </c>
      <c r="D298" s="55">
        <v>3.7735849056603699</v>
      </c>
      <c r="E298" s="55">
        <v>21.190130624092799</v>
      </c>
      <c r="L298" s="41" t="s">
        <v>4380</v>
      </c>
      <c r="M298" s="125">
        <v>43</v>
      </c>
      <c r="N298" s="55">
        <v>0.97209069767441803</v>
      </c>
      <c r="O298" s="55">
        <v>0</v>
      </c>
      <c r="P298" s="55">
        <v>9.3023255813953494</v>
      </c>
    </row>
    <row r="299" spans="1:16" x14ac:dyDescent="0.25">
      <c r="A299" s="41" t="s">
        <v>866</v>
      </c>
      <c r="B299" s="125">
        <v>689</v>
      </c>
      <c r="C299" s="55">
        <v>1.4429328011611</v>
      </c>
      <c r="D299" s="55">
        <v>3.0478955007256801</v>
      </c>
      <c r="E299" s="55">
        <v>15.094339622641501</v>
      </c>
      <c r="L299" s="41" t="s">
        <v>1286</v>
      </c>
      <c r="M299" s="125">
        <v>43</v>
      </c>
      <c r="N299" s="55">
        <v>0.85068139534883702</v>
      </c>
      <c r="O299" s="55">
        <v>0</v>
      </c>
      <c r="P299" s="55">
        <v>11.6279069767441</v>
      </c>
    </row>
    <row r="300" spans="1:16" ht="30" x14ac:dyDescent="0.25">
      <c r="A300" s="41" t="s">
        <v>3938</v>
      </c>
      <c r="B300" s="125">
        <v>688</v>
      </c>
      <c r="C300" s="55">
        <v>1.99350988372093</v>
      </c>
      <c r="D300" s="55">
        <v>3.3430232558139501</v>
      </c>
      <c r="E300" s="55">
        <v>18.313953488372</v>
      </c>
      <c r="L300" s="41" t="s">
        <v>455</v>
      </c>
      <c r="M300" s="125">
        <v>43</v>
      </c>
      <c r="N300" s="55">
        <v>1.84542558139534</v>
      </c>
      <c r="O300" s="55">
        <v>4.6511627906976702</v>
      </c>
      <c r="P300" s="55">
        <v>23.2558139534883</v>
      </c>
    </row>
    <row r="301" spans="1:16" x14ac:dyDescent="0.25">
      <c r="A301" s="41" t="s">
        <v>2697</v>
      </c>
      <c r="B301" s="125">
        <v>688</v>
      </c>
      <c r="C301" s="55">
        <v>1.2090373546511599</v>
      </c>
      <c r="D301" s="55">
        <v>1.4534883720930201</v>
      </c>
      <c r="E301" s="55">
        <v>17.8779069767441</v>
      </c>
      <c r="L301" s="41" t="s">
        <v>913</v>
      </c>
      <c r="M301" s="125">
        <v>42</v>
      </c>
      <c r="N301" s="55">
        <v>1.04544285714285</v>
      </c>
      <c r="O301" s="55">
        <v>0</v>
      </c>
      <c r="P301" s="55">
        <v>14.285714285714199</v>
      </c>
    </row>
    <row r="302" spans="1:16" x14ac:dyDescent="0.25">
      <c r="A302" s="41" t="s">
        <v>3029</v>
      </c>
      <c r="B302" s="125">
        <v>687</v>
      </c>
      <c r="C302" s="55">
        <v>2.0648427947598198</v>
      </c>
      <c r="D302" s="55">
        <v>4.0756914119359502</v>
      </c>
      <c r="E302" s="55">
        <v>27.510917030567601</v>
      </c>
      <c r="L302" s="41" t="s">
        <v>765</v>
      </c>
      <c r="M302" s="125">
        <v>42</v>
      </c>
      <c r="N302" s="55">
        <v>0.57767857142857104</v>
      </c>
      <c r="O302" s="55">
        <v>0</v>
      </c>
      <c r="P302" s="55">
        <v>0</v>
      </c>
    </row>
    <row r="303" spans="1:16" x14ac:dyDescent="0.25">
      <c r="A303" s="41" t="s">
        <v>339</v>
      </c>
      <c r="B303" s="125">
        <v>685</v>
      </c>
      <c r="C303" s="55">
        <v>1.3051388321167801</v>
      </c>
      <c r="D303" s="55">
        <v>2.7737226277372198</v>
      </c>
      <c r="E303" s="55">
        <v>15.620437956204301</v>
      </c>
      <c r="L303" s="41" t="s">
        <v>896</v>
      </c>
      <c r="M303" s="125">
        <v>42</v>
      </c>
      <c r="N303" s="55">
        <v>1.7216</v>
      </c>
      <c r="O303" s="55">
        <v>4.7619047619047601</v>
      </c>
      <c r="P303" s="55">
        <v>14.285714285714199</v>
      </c>
    </row>
    <row r="304" spans="1:16" ht="30" x14ac:dyDescent="0.25">
      <c r="A304" s="41" t="s">
        <v>1556</v>
      </c>
      <c r="B304" s="125">
        <v>684</v>
      </c>
      <c r="C304" s="55">
        <v>1.2157372807017499</v>
      </c>
      <c r="D304" s="55">
        <v>1.6081871345029199</v>
      </c>
      <c r="E304" s="55">
        <v>14.766081871344999</v>
      </c>
      <c r="L304" s="41" t="s">
        <v>3294</v>
      </c>
      <c r="M304" s="125">
        <v>42</v>
      </c>
      <c r="N304" s="55">
        <v>1.4131833333333299</v>
      </c>
      <c r="O304" s="55">
        <v>0</v>
      </c>
      <c r="P304" s="55">
        <v>11.9047619047619</v>
      </c>
    </row>
    <row r="305" spans="1:16" x14ac:dyDescent="0.25">
      <c r="A305" s="41" t="s">
        <v>127</v>
      </c>
      <c r="B305" s="125">
        <v>683</v>
      </c>
      <c r="C305" s="55">
        <v>2.49390688140556</v>
      </c>
      <c r="D305" s="55">
        <v>6.4421669106881403</v>
      </c>
      <c r="E305" s="55">
        <v>23.8653001464128</v>
      </c>
      <c r="L305" s="41" t="s">
        <v>3993</v>
      </c>
      <c r="M305" s="125">
        <v>42</v>
      </c>
      <c r="N305" s="55">
        <v>1.41989047619047</v>
      </c>
      <c r="O305" s="55">
        <v>2.38095238095238</v>
      </c>
      <c r="P305" s="55">
        <v>16.6666666666666</v>
      </c>
    </row>
    <row r="306" spans="1:16" x14ac:dyDescent="0.25">
      <c r="A306" s="41" t="s">
        <v>147</v>
      </c>
      <c r="B306" s="125">
        <v>679</v>
      </c>
      <c r="C306" s="55">
        <v>2.74569499263623</v>
      </c>
      <c r="D306" s="55">
        <v>8.1001472754049999</v>
      </c>
      <c r="E306" s="55">
        <v>35.640648011781998</v>
      </c>
      <c r="L306" s="41" t="s">
        <v>129</v>
      </c>
      <c r="M306" s="125">
        <v>42</v>
      </c>
      <c r="N306" s="55">
        <v>1.2798238095237999</v>
      </c>
      <c r="O306" s="55">
        <v>0</v>
      </c>
      <c r="P306" s="55">
        <v>16.6666666666666</v>
      </c>
    </row>
    <row r="307" spans="1:16" x14ac:dyDescent="0.25">
      <c r="A307" s="41" t="s">
        <v>241</v>
      </c>
      <c r="B307" s="125">
        <v>679</v>
      </c>
      <c r="C307" s="55">
        <v>1.3229285714285699</v>
      </c>
      <c r="D307" s="55">
        <v>1.91458026509572</v>
      </c>
      <c r="E307" s="55">
        <v>17.083946980854101</v>
      </c>
      <c r="L307" s="41" t="s">
        <v>1905</v>
      </c>
      <c r="M307" s="125">
        <v>42</v>
      </c>
      <c r="N307" s="55">
        <v>0.821742857142857</v>
      </c>
      <c r="O307" s="55">
        <v>0</v>
      </c>
      <c r="P307" s="55">
        <v>2.38095238095238</v>
      </c>
    </row>
    <row r="308" spans="1:16" x14ac:dyDescent="0.25">
      <c r="A308" s="41" t="s">
        <v>179</v>
      </c>
      <c r="B308" s="125">
        <v>676</v>
      </c>
      <c r="C308" s="55">
        <v>1.6795859467455601</v>
      </c>
      <c r="D308" s="55">
        <v>3.2544378698224801</v>
      </c>
      <c r="E308" s="55">
        <v>20.414201183431899</v>
      </c>
      <c r="L308" s="41" t="s">
        <v>1218</v>
      </c>
      <c r="M308" s="125">
        <v>42</v>
      </c>
      <c r="N308" s="55">
        <v>0.58543809523809498</v>
      </c>
      <c r="O308" s="55">
        <v>0</v>
      </c>
      <c r="P308" s="55">
        <v>7.1428571428571397</v>
      </c>
    </row>
    <row r="309" spans="1:16" x14ac:dyDescent="0.25">
      <c r="A309" s="41" t="s">
        <v>661</v>
      </c>
      <c r="B309" s="125">
        <v>671</v>
      </c>
      <c r="C309" s="55">
        <v>1.95008092399403</v>
      </c>
      <c r="D309" s="55">
        <v>4.9180327868852398</v>
      </c>
      <c r="E309" s="55">
        <v>21.1624441132637</v>
      </c>
      <c r="L309" s="41" t="s">
        <v>166</v>
      </c>
      <c r="M309" s="125">
        <v>41</v>
      </c>
      <c r="N309" s="55">
        <v>0.80613170731707295</v>
      </c>
      <c r="O309" s="55">
        <v>0</v>
      </c>
      <c r="P309" s="55">
        <v>2.4390243902439002</v>
      </c>
    </row>
    <row r="310" spans="1:16" x14ac:dyDescent="0.25">
      <c r="A310" s="41" t="s">
        <v>308</v>
      </c>
      <c r="B310" s="125">
        <v>671</v>
      </c>
      <c r="C310" s="55">
        <v>1.6102630402384499</v>
      </c>
      <c r="D310" s="55">
        <v>3.57675111773472</v>
      </c>
      <c r="E310" s="55">
        <v>18.628912071535002</v>
      </c>
      <c r="L310" s="41" t="s">
        <v>96</v>
      </c>
      <c r="M310" s="125">
        <v>41</v>
      </c>
      <c r="N310" s="55">
        <v>1.5772292682926801</v>
      </c>
      <c r="O310" s="55">
        <v>2.4390243902439002</v>
      </c>
      <c r="P310" s="55">
        <v>19.512195121951201</v>
      </c>
    </row>
    <row r="311" spans="1:16" x14ac:dyDescent="0.25">
      <c r="A311" s="41" t="s">
        <v>3178</v>
      </c>
      <c r="B311" s="125">
        <v>667</v>
      </c>
      <c r="C311" s="55">
        <v>1.1257725637181399</v>
      </c>
      <c r="D311" s="55">
        <v>1.0494752623688099</v>
      </c>
      <c r="E311" s="55">
        <v>14.542728635682099</v>
      </c>
      <c r="L311" s="41" t="s">
        <v>1320</v>
      </c>
      <c r="M311" s="125">
        <v>41</v>
      </c>
      <c r="N311" s="55">
        <v>1.1055341463414601</v>
      </c>
      <c r="O311" s="55">
        <v>0</v>
      </c>
      <c r="P311" s="55">
        <v>12.1951219512195</v>
      </c>
    </row>
    <row r="312" spans="1:16" x14ac:dyDescent="0.25">
      <c r="A312" s="41" t="s">
        <v>95</v>
      </c>
      <c r="B312" s="125">
        <v>667</v>
      </c>
      <c r="C312" s="55">
        <v>1.48007196401799</v>
      </c>
      <c r="D312" s="55">
        <v>1.79910044977511</v>
      </c>
      <c r="E312" s="55">
        <v>15.1424287856071</v>
      </c>
      <c r="L312" s="41" t="s">
        <v>279</v>
      </c>
      <c r="M312" s="125">
        <v>41</v>
      </c>
      <c r="N312" s="55">
        <v>1.83608536585365</v>
      </c>
      <c r="O312" s="55">
        <v>2.4390243902439002</v>
      </c>
      <c r="P312" s="55">
        <v>14.634146341463399</v>
      </c>
    </row>
    <row r="313" spans="1:16" ht="30" x14ac:dyDescent="0.25">
      <c r="A313" s="41" t="s">
        <v>355</v>
      </c>
      <c r="B313" s="125">
        <v>666</v>
      </c>
      <c r="C313" s="55">
        <v>1.5518945945945899</v>
      </c>
      <c r="D313" s="55">
        <v>3.1531531531531498</v>
      </c>
      <c r="E313" s="55">
        <v>19.069069069068998</v>
      </c>
      <c r="L313" s="41" t="s">
        <v>7980</v>
      </c>
      <c r="M313" s="125">
        <v>41</v>
      </c>
      <c r="N313" s="55">
        <v>0.76561463414634101</v>
      </c>
      <c r="O313" s="55">
        <v>0</v>
      </c>
      <c r="P313" s="55">
        <v>4.8780487804878003</v>
      </c>
    </row>
    <row r="314" spans="1:16" x14ac:dyDescent="0.25">
      <c r="A314" s="41" t="s">
        <v>183</v>
      </c>
      <c r="B314" s="125">
        <v>659</v>
      </c>
      <c r="C314" s="55">
        <v>1.49426919575113</v>
      </c>
      <c r="D314" s="55">
        <v>2.7314112291350501</v>
      </c>
      <c r="E314" s="55">
        <v>19.575113808801198</v>
      </c>
      <c r="L314" s="41" t="s">
        <v>7092</v>
      </c>
      <c r="M314" s="125">
        <v>41</v>
      </c>
      <c r="N314" s="55">
        <v>3.30276829268292</v>
      </c>
      <c r="O314" s="55">
        <v>7.3170731707316996</v>
      </c>
      <c r="P314" s="55">
        <v>56.097560975609703</v>
      </c>
    </row>
    <row r="315" spans="1:16" x14ac:dyDescent="0.25">
      <c r="A315" s="41" t="s">
        <v>298</v>
      </c>
      <c r="B315" s="125">
        <v>659</v>
      </c>
      <c r="C315" s="55">
        <v>1.37079332321699</v>
      </c>
      <c r="D315" s="55">
        <v>2.7314112291350501</v>
      </c>
      <c r="E315" s="55">
        <v>14.5675265553869</v>
      </c>
      <c r="L315" s="41" t="s">
        <v>3960</v>
      </c>
      <c r="M315" s="125">
        <v>41</v>
      </c>
      <c r="N315" s="55">
        <v>3.5593536585365801</v>
      </c>
      <c r="O315" s="55">
        <v>9.7560975609756095</v>
      </c>
      <c r="P315" s="55">
        <v>34.146341463414601</v>
      </c>
    </row>
    <row r="316" spans="1:16" x14ac:dyDescent="0.25">
      <c r="A316" s="41" t="s">
        <v>244</v>
      </c>
      <c r="B316" s="125">
        <v>658</v>
      </c>
      <c r="C316" s="55">
        <v>1.5222705167173201</v>
      </c>
      <c r="D316" s="55">
        <v>3.0395136778115499</v>
      </c>
      <c r="E316" s="55">
        <v>17.9331306990881</v>
      </c>
      <c r="L316" s="41" t="s">
        <v>3368</v>
      </c>
      <c r="M316" s="125">
        <v>41</v>
      </c>
      <c r="N316" s="55">
        <v>0.320217073170731</v>
      </c>
      <c r="O316" s="55">
        <v>0</v>
      </c>
      <c r="P316" s="55">
        <v>0</v>
      </c>
    </row>
    <row r="317" spans="1:16" ht="30" x14ac:dyDescent="0.25">
      <c r="A317" s="41" t="s">
        <v>278</v>
      </c>
      <c r="B317" s="125">
        <v>657</v>
      </c>
      <c r="C317" s="55">
        <v>1.4961611872146099</v>
      </c>
      <c r="D317" s="55">
        <v>1.8264840182648401</v>
      </c>
      <c r="E317" s="55">
        <v>16.7427701674277</v>
      </c>
      <c r="L317" s="41" t="s">
        <v>5050</v>
      </c>
      <c r="M317" s="125">
        <v>41</v>
      </c>
      <c r="N317" s="55">
        <v>1.3588634146341401</v>
      </c>
      <c r="O317" s="55">
        <v>4.8780487804878003</v>
      </c>
      <c r="P317" s="55">
        <v>12.1951219512195</v>
      </c>
    </row>
    <row r="318" spans="1:16" x14ac:dyDescent="0.25">
      <c r="A318" s="41" t="s">
        <v>288</v>
      </c>
      <c r="B318" s="125">
        <v>655</v>
      </c>
      <c r="C318" s="55">
        <v>1.5361948091602999</v>
      </c>
      <c r="D318" s="55">
        <v>3.2061068702290001</v>
      </c>
      <c r="E318" s="55">
        <v>22.137404580152602</v>
      </c>
      <c r="L318" s="41" t="s">
        <v>396</v>
      </c>
      <c r="M318" s="125">
        <v>41</v>
      </c>
      <c r="N318" s="55">
        <v>0.89100000000000001</v>
      </c>
      <c r="O318" s="55">
        <v>2.4390243902439002</v>
      </c>
      <c r="P318" s="55">
        <v>9.7560975609756095</v>
      </c>
    </row>
    <row r="319" spans="1:16" ht="30" x14ac:dyDescent="0.25">
      <c r="A319" s="41" t="s">
        <v>688</v>
      </c>
      <c r="B319" s="125">
        <v>655</v>
      </c>
      <c r="C319" s="55">
        <v>1.2472032061068701</v>
      </c>
      <c r="D319" s="55">
        <v>2.13740458015267</v>
      </c>
      <c r="E319" s="55">
        <v>13.282442748091601</v>
      </c>
      <c r="L319" s="41" t="s">
        <v>452</v>
      </c>
      <c r="M319" s="125">
        <v>41</v>
      </c>
      <c r="N319" s="55">
        <v>1.2513097560975599</v>
      </c>
      <c r="O319" s="55">
        <v>0</v>
      </c>
      <c r="P319" s="55">
        <v>12.1951219512195</v>
      </c>
    </row>
    <row r="320" spans="1:16" x14ac:dyDescent="0.25">
      <c r="A320" s="41" t="s">
        <v>3348</v>
      </c>
      <c r="B320" s="125">
        <v>653</v>
      </c>
      <c r="C320" s="55">
        <v>1.0594710566615599</v>
      </c>
      <c r="D320" s="55">
        <v>1.5313935681470101</v>
      </c>
      <c r="E320" s="55">
        <v>13.7825421133231</v>
      </c>
      <c r="L320" s="41" t="s">
        <v>370</v>
      </c>
      <c r="M320" s="125">
        <v>40</v>
      </c>
      <c r="N320" s="55">
        <v>1.37022</v>
      </c>
      <c r="O320" s="55">
        <v>2.5</v>
      </c>
      <c r="P320" s="55">
        <v>22.5</v>
      </c>
    </row>
    <row r="321" spans="1:16" x14ac:dyDescent="0.25">
      <c r="A321" s="41" t="s">
        <v>276</v>
      </c>
      <c r="B321" s="125">
        <v>650</v>
      </c>
      <c r="C321" s="55">
        <v>1.7952103076923001</v>
      </c>
      <c r="D321" s="55">
        <v>3.84615384615384</v>
      </c>
      <c r="E321" s="55">
        <v>20.923076923076898</v>
      </c>
      <c r="L321" s="41" t="s">
        <v>1117</v>
      </c>
      <c r="M321" s="125">
        <v>40</v>
      </c>
      <c r="N321" s="55">
        <v>1.3043175</v>
      </c>
      <c r="O321" s="55">
        <v>0</v>
      </c>
      <c r="P321" s="55">
        <v>20</v>
      </c>
    </row>
    <row r="322" spans="1:16" x14ac:dyDescent="0.25">
      <c r="A322" s="41" t="s">
        <v>4152</v>
      </c>
      <c r="B322" s="125">
        <v>644</v>
      </c>
      <c r="C322" s="55">
        <v>0.84749378881987603</v>
      </c>
      <c r="D322" s="55">
        <v>1.0869565217391299</v>
      </c>
      <c r="E322" s="55">
        <v>7.91925465838509</v>
      </c>
      <c r="L322" s="41" t="s">
        <v>353</v>
      </c>
      <c r="M322" s="125">
        <v>40</v>
      </c>
      <c r="N322" s="55">
        <v>1.0816600000000001</v>
      </c>
      <c r="O322" s="55">
        <v>2.5</v>
      </c>
      <c r="P322" s="55">
        <v>10</v>
      </c>
    </row>
    <row r="323" spans="1:16" x14ac:dyDescent="0.25">
      <c r="A323" s="41" t="s">
        <v>252</v>
      </c>
      <c r="B323" s="125">
        <v>642</v>
      </c>
      <c r="C323" s="55">
        <v>2.3690138629283402</v>
      </c>
      <c r="D323" s="55">
        <v>5.4517133956386203</v>
      </c>
      <c r="E323" s="55">
        <v>22.585669781931401</v>
      </c>
      <c r="L323" s="41" t="s">
        <v>1009</v>
      </c>
      <c r="M323" s="125">
        <v>40</v>
      </c>
      <c r="N323" s="55">
        <v>0.69503250000000005</v>
      </c>
      <c r="O323" s="55">
        <v>0</v>
      </c>
      <c r="P323" s="55">
        <v>5</v>
      </c>
    </row>
    <row r="324" spans="1:16" x14ac:dyDescent="0.25">
      <c r="A324" s="41" t="s">
        <v>690</v>
      </c>
      <c r="B324" s="125">
        <v>637</v>
      </c>
      <c r="C324" s="55">
        <v>0.98397425431711105</v>
      </c>
      <c r="D324" s="55">
        <v>1.5698587127158501</v>
      </c>
      <c r="E324" s="55">
        <v>11.6169544740973</v>
      </c>
      <c r="L324" s="41" t="s">
        <v>319</v>
      </c>
      <c r="M324" s="125">
        <v>40</v>
      </c>
      <c r="N324" s="55">
        <v>0.82996000000000003</v>
      </c>
      <c r="O324" s="55">
        <v>0</v>
      </c>
      <c r="P324" s="55">
        <v>7.5</v>
      </c>
    </row>
    <row r="325" spans="1:16" x14ac:dyDescent="0.25">
      <c r="A325" s="41" t="s">
        <v>664</v>
      </c>
      <c r="B325" s="125">
        <v>631</v>
      </c>
      <c r="C325" s="55">
        <v>1.18465182250396</v>
      </c>
      <c r="D325" s="55">
        <v>2.2187004754358099</v>
      </c>
      <c r="E325" s="55">
        <v>12.5198098256735</v>
      </c>
      <c r="L325" s="41" t="s">
        <v>114</v>
      </c>
      <c r="M325" s="125">
        <v>40</v>
      </c>
      <c r="N325" s="55">
        <v>0.99392999999999998</v>
      </c>
      <c r="O325" s="55">
        <v>0</v>
      </c>
      <c r="P325" s="55">
        <v>10</v>
      </c>
    </row>
    <row r="326" spans="1:16" x14ac:dyDescent="0.25">
      <c r="A326" s="41" t="s">
        <v>287</v>
      </c>
      <c r="B326" s="125">
        <v>629</v>
      </c>
      <c r="C326" s="55">
        <v>1.73530461049284</v>
      </c>
      <c r="D326" s="55">
        <v>3.9745627980922098</v>
      </c>
      <c r="E326" s="55">
        <v>17.965023847376699</v>
      </c>
      <c r="L326" s="41" t="s">
        <v>439</v>
      </c>
      <c r="M326" s="125">
        <v>40</v>
      </c>
      <c r="N326" s="55">
        <v>1.6093474999999999</v>
      </c>
      <c r="O326" s="55">
        <v>2.5</v>
      </c>
      <c r="P326" s="55">
        <v>17.5</v>
      </c>
    </row>
    <row r="327" spans="1:16" x14ac:dyDescent="0.25">
      <c r="A327" s="41" t="s">
        <v>5021</v>
      </c>
      <c r="B327" s="125">
        <v>629</v>
      </c>
      <c r="C327" s="55">
        <v>1.3008934817170099</v>
      </c>
      <c r="D327" s="55">
        <v>2.86168521462639</v>
      </c>
      <c r="E327" s="55">
        <v>14.467408585055599</v>
      </c>
      <c r="L327" s="41" t="s">
        <v>1466</v>
      </c>
      <c r="M327" s="125">
        <v>40</v>
      </c>
      <c r="N327" s="55">
        <v>0.77817999999999998</v>
      </c>
      <c r="O327" s="55">
        <v>0</v>
      </c>
      <c r="P327" s="55">
        <v>7.5</v>
      </c>
    </row>
    <row r="328" spans="1:16" x14ac:dyDescent="0.25">
      <c r="A328" s="41" t="s">
        <v>4041</v>
      </c>
      <c r="B328" s="125">
        <v>626</v>
      </c>
      <c r="C328" s="55">
        <v>1.26630095846645</v>
      </c>
      <c r="D328" s="55">
        <v>1.59744408945686</v>
      </c>
      <c r="E328" s="55">
        <v>13.738019169329</v>
      </c>
      <c r="L328" s="41" t="s">
        <v>1216</v>
      </c>
      <c r="M328" s="125">
        <v>40</v>
      </c>
      <c r="N328" s="55">
        <v>1.7468224999999999</v>
      </c>
      <c r="O328" s="55">
        <v>2.5</v>
      </c>
      <c r="P328" s="55">
        <v>22.5</v>
      </c>
    </row>
    <row r="329" spans="1:16" x14ac:dyDescent="0.25">
      <c r="A329" s="41" t="s">
        <v>228</v>
      </c>
      <c r="B329" s="125">
        <v>623</v>
      </c>
      <c r="C329" s="55">
        <v>1.34105617977528</v>
      </c>
      <c r="D329" s="55">
        <v>2.2471910112359499</v>
      </c>
      <c r="E329" s="55">
        <v>13.9646869983948</v>
      </c>
      <c r="L329" s="41" t="s">
        <v>7981</v>
      </c>
      <c r="M329" s="125">
        <v>40</v>
      </c>
      <c r="N329" s="55">
        <v>0.88890000000000002</v>
      </c>
      <c r="O329" s="55">
        <v>0</v>
      </c>
      <c r="P329" s="55">
        <v>0</v>
      </c>
    </row>
    <row r="330" spans="1:16" ht="30" x14ac:dyDescent="0.25">
      <c r="A330" s="41" t="s">
        <v>687</v>
      </c>
      <c r="B330" s="125">
        <v>622</v>
      </c>
      <c r="C330" s="55">
        <v>1.5401887459807</v>
      </c>
      <c r="D330" s="55">
        <v>3.5369774919614101</v>
      </c>
      <c r="E330" s="55">
        <v>19.614147909967802</v>
      </c>
      <c r="L330" s="41" t="s">
        <v>1207</v>
      </c>
      <c r="M330" s="125">
        <v>40</v>
      </c>
      <c r="N330" s="55">
        <v>0.70342499999999997</v>
      </c>
      <c r="O330" s="55">
        <v>0</v>
      </c>
      <c r="P330" s="55">
        <v>7.5</v>
      </c>
    </row>
    <row r="331" spans="1:16" x14ac:dyDescent="0.25">
      <c r="A331" s="41" t="s">
        <v>696</v>
      </c>
      <c r="B331" s="125">
        <v>621</v>
      </c>
      <c r="C331" s="55">
        <v>1.2988175523349399</v>
      </c>
      <c r="D331" s="55">
        <v>1.93236714975845</v>
      </c>
      <c r="E331" s="55">
        <v>11.5942028985507</v>
      </c>
      <c r="L331" s="41" t="s">
        <v>288</v>
      </c>
      <c r="M331" s="125">
        <v>39</v>
      </c>
      <c r="N331" s="55">
        <v>2.02012051282051</v>
      </c>
      <c r="O331" s="55">
        <v>5.1282051282051198</v>
      </c>
      <c r="P331" s="55">
        <v>25.6410256410256</v>
      </c>
    </row>
    <row r="332" spans="1:16" ht="30" x14ac:dyDescent="0.25">
      <c r="A332" s="41" t="s">
        <v>370</v>
      </c>
      <c r="B332" s="125">
        <v>617</v>
      </c>
      <c r="C332" s="55">
        <v>1.2486199351701699</v>
      </c>
      <c r="D332" s="55">
        <v>1.7828200972447299</v>
      </c>
      <c r="E332" s="55">
        <v>15.7212317666126</v>
      </c>
      <c r="L332" s="41" t="s">
        <v>5052</v>
      </c>
      <c r="M332" s="125">
        <v>39</v>
      </c>
      <c r="N332" s="55">
        <v>0.84077692307692298</v>
      </c>
      <c r="O332" s="55">
        <v>0</v>
      </c>
      <c r="P332" s="55">
        <v>7.6923076923076898</v>
      </c>
    </row>
    <row r="333" spans="1:16" x14ac:dyDescent="0.25">
      <c r="A333" s="41" t="s">
        <v>1071</v>
      </c>
      <c r="B333" s="125">
        <v>616</v>
      </c>
      <c r="C333" s="55">
        <v>1.51399496753246</v>
      </c>
      <c r="D333" s="55">
        <v>1.78571428571428</v>
      </c>
      <c r="E333" s="55">
        <v>17.5324675324675</v>
      </c>
      <c r="L333" s="41" t="s">
        <v>523</v>
      </c>
      <c r="M333" s="125">
        <v>39</v>
      </c>
      <c r="N333" s="55">
        <v>1.4023256410256399</v>
      </c>
      <c r="O333" s="55">
        <v>2.5641025641025599</v>
      </c>
      <c r="P333" s="55">
        <v>12.8205128205128</v>
      </c>
    </row>
    <row r="334" spans="1:16" ht="30" x14ac:dyDescent="0.25">
      <c r="A334" s="41" t="s">
        <v>1072</v>
      </c>
      <c r="B334" s="125">
        <v>616</v>
      </c>
      <c r="C334" s="55">
        <v>1.51399496753246</v>
      </c>
      <c r="D334" s="55">
        <v>1.78571428571428</v>
      </c>
      <c r="E334" s="55">
        <v>17.5324675324675</v>
      </c>
      <c r="L334" s="41" t="s">
        <v>145</v>
      </c>
      <c r="M334" s="125">
        <v>39</v>
      </c>
      <c r="N334" s="55">
        <v>1.7340641025640999</v>
      </c>
      <c r="O334" s="55">
        <v>2.5641025641025599</v>
      </c>
      <c r="P334" s="55">
        <v>17.948717948717899</v>
      </c>
    </row>
    <row r="335" spans="1:16" x14ac:dyDescent="0.25">
      <c r="A335" s="41" t="s">
        <v>382</v>
      </c>
      <c r="B335" s="125">
        <v>615</v>
      </c>
      <c r="C335" s="55">
        <v>1.7408265040650399</v>
      </c>
      <c r="D335" s="55">
        <v>2.76422764227642</v>
      </c>
      <c r="E335" s="55">
        <v>21.30081300813</v>
      </c>
      <c r="L335" s="41" t="s">
        <v>1087</v>
      </c>
      <c r="M335" s="125">
        <v>39</v>
      </c>
      <c r="N335" s="55">
        <v>0.66864358974358895</v>
      </c>
      <c r="O335" s="55">
        <v>0</v>
      </c>
      <c r="P335" s="55">
        <v>2.5641025641025599</v>
      </c>
    </row>
    <row r="336" spans="1:16" x14ac:dyDescent="0.25">
      <c r="A336" s="41" t="s">
        <v>443</v>
      </c>
      <c r="B336" s="125">
        <v>614</v>
      </c>
      <c r="C336" s="55">
        <v>1.4253496742670999</v>
      </c>
      <c r="D336" s="55">
        <v>2.7687296416938101</v>
      </c>
      <c r="E336" s="55">
        <v>18.078175895765401</v>
      </c>
      <c r="L336" s="41" t="s">
        <v>499</v>
      </c>
      <c r="M336" s="125">
        <v>39</v>
      </c>
      <c r="N336" s="55">
        <v>0.94344615384615305</v>
      </c>
      <c r="O336" s="55">
        <v>0</v>
      </c>
      <c r="P336" s="55">
        <v>5.1282051282051198</v>
      </c>
    </row>
    <row r="337" spans="1:16" x14ac:dyDescent="0.25">
      <c r="A337" s="41" t="s">
        <v>167</v>
      </c>
      <c r="B337" s="125">
        <v>614</v>
      </c>
      <c r="C337" s="55">
        <v>1.6390472312703499</v>
      </c>
      <c r="D337" s="55">
        <v>2.6058631921824098</v>
      </c>
      <c r="E337" s="55">
        <v>21.172638436482</v>
      </c>
      <c r="L337" s="41" t="s">
        <v>373</v>
      </c>
      <c r="M337" s="125">
        <v>39</v>
      </c>
      <c r="N337" s="55">
        <v>1.55665897435897</v>
      </c>
      <c r="O337" s="55">
        <v>0</v>
      </c>
      <c r="P337" s="55">
        <v>17.948717948717899</v>
      </c>
    </row>
    <row r="338" spans="1:16" x14ac:dyDescent="0.25">
      <c r="A338" s="41" t="s">
        <v>180</v>
      </c>
      <c r="B338" s="125">
        <v>613</v>
      </c>
      <c r="C338" s="55">
        <v>1.4261448613376799</v>
      </c>
      <c r="D338" s="55">
        <v>1.79445350734094</v>
      </c>
      <c r="E338" s="55">
        <v>19.086460032626398</v>
      </c>
      <c r="L338" s="41" t="s">
        <v>4158</v>
      </c>
      <c r="M338" s="125">
        <v>39</v>
      </c>
      <c r="N338" s="55">
        <v>1.2149230769230699</v>
      </c>
      <c r="O338" s="55">
        <v>0</v>
      </c>
      <c r="P338" s="55">
        <v>23.076923076922998</v>
      </c>
    </row>
    <row r="339" spans="1:16" ht="30" x14ac:dyDescent="0.25">
      <c r="A339" s="41" t="s">
        <v>48</v>
      </c>
      <c r="B339" s="125">
        <v>611</v>
      </c>
      <c r="C339" s="55">
        <v>2.12175204582651</v>
      </c>
      <c r="D339" s="55">
        <v>4.4189852700490997</v>
      </c>
      <c r="E339" s="55">
        <v>25.531914893617</v>
      </c>
      <c r="L339" s="41" t="s">
        <v>7982</v>
      </c>
      <c r="M339" s="125">
        <v>39</v>
      </c>
      <c r="N339" s="55">
        <v>4.0921487179487102</v>
      </c>
      <c r="O339" s="55">
        <v>2.5641025641025599</v>
      </c>
      <c r="P339" s="55">
        <v>33.3333333333333</v>
      </c>
    </row>
    <row r="340" spans="1:16" x14ac:dyDescent="0.25">
      <c r="A340" s="41" t="s">
        <v>706</v>
      </c>
      <c r="B340" s="125">
        <v>610</v>
      </c>
      <c r="C340" s="55">
        <v>1.08792737704918</v>
      </c>
      <c r="D340" s="55">
        <v>1.14754098360655</v>
      </c>
      <c r="E340" s="55">
        <v>10.655737704918</v>
      </c>
      <c r="L340" s="41" t="s">
        <v>674</v>
      </c>
      <c r="M340" s="125">
        <v>38</v>
      </c>
      <c r="N340" s="55">
        <v>0.55713947368421002</v>
      </c>
      <c r="O340" s="55">
        <v>0</v>
      </c>
      <c r="P340" s="55">
        <v>2.6315789473684199</v>
      </c>
    </row>
    <row r="341" spans="1:16" x14ac:dyDescent="0.25">
      <c r="A341" s="41" t="s">
        <v>4081</v>
      </c>
      <c r="B341" s="125">
        <v>610</v>
      </c>
      <c r="C341" s="55">
        <v>1.53560704918032</v>
      </c>
      <c r="D341" s="55">
        <v>3.27868852459016</v>
      </c>
      <c r="E341" s="55">
        <v>17.540983606557301</v>
      </c>
      <c r="L341" s="41" t="s">
        <v>1334</v>
      </c>
      <c r="M341" s="125">
        <v>38</v>
      </c>
      <c r="N341" s="55">
        <v>4.1391368421052599</v>
      </c>
      <c r="O341" s="55">
        <v>18.421052631578899</v>
      </c>
      <c r="P341" s="55">
        <v>47.368421052631497</v>
      </c>
    </row>
    <row r="342" spans="1:16" x14ac:dyDescent="0.25">
      <c r="A342" s="41" t="s">
        <v>41</v>
      </c>
      <c r="B342" s="125">
        <v>602</v>
      </c>
      <c r="C342" s="55">
        <v>1.8463641196013201</v>
      </c>
      <c r="D342" s="55">
        <v>4.6511627906976702</v>
      </c>
      <c r="E342" s="55">
        <v>18.9368770764119</v>
      </c>
      <c r="L342" s="41" t="s">
        <v>987</v>
      </c>
      <c r="M342" s="125">
        <v>38</v>
      </c>
      <c r="N342" s="55">
        <v>1.0842342105263101</v>
      </c>
      <c r="O342" s="55">
        <v>0</v>
      </c>
      <c r="P342" s="55">
        <v>10.5263157894736</v>
      </c>
    </row>
    <row r="343" spans="1:16" x14ac:dyDescent="0.25">
      <c r="A343" s="41" t="s">
        <v>207</v>
      </c>
      <c r="B343" s="125">
        <v>601</v>
      </c>
      <c r="C343" s="55">
        <v>2.9702485856905101</v>
      </c>
      <c r="D343" s="55">
        <v>8.6522462562396001</v>
      </c>
      <c r="E343" s="55">
        <v>34.109816971713798</v>
      </c>
      <c r="L343" s="41" t="s">
        <v>1387</v>
      </c>
      <c r="M343" s="125">
        <v>38</v>
      </c>
      <c r="N343" s="55">
        <v>0.36448947368420997</v>
      </c>
      <c r="O343" s="55">
        <v>0</v>
      </c>
      <c r="P343" s="55">
        <v>2.6315789473684199</v>
      </c>
    </row>
    <row r="344" spans="1:16" x14ac:dyDescent="0.25">
      <c r="A344" s="41" t="s">
        <v>512</v>
      </c>
      <c r="B344" s="125">
        <v>600</v>
      </c>
      <c r="C344" s="55">
        <v>3.1508733333333301</v>
      </c>
      <c r="D344" s="55">
        <v>4.6666666666666599</v>
      </c>
      <c r="E344" s="55">
        <v>23</v>
      </c>
      <c r="L344" s="41" t="s">
        <v>2125</v>
      </c>
      <c r="M344" s="125">
        <v>38</v>
      </c>
      <c r="N344" s="55">
        <v>0.787744736842105</v>
      </c>
      <c r="O344" s="55">
        <v>0</v>
      </c>
      <c r="P344" s="55">
        <v>5.2631578947368398</v>
      </c>
    </row>
    <row r="345" spans="1:16" x14ac:dyDescent="0.25">
      <c r="A345" s="41" t="s">
        <v>350</v>
      </c>
      <c r="B345" s="125">
        <v>598</v>
      </c>
      <c r="C345" s="55">
        <v>0.85476371237458204</v>
      </c>
      <c r="D345" s="55">
        <v>1.0033444816053501</v>
      </c>
      <c r="E345" s="55">
        <v>7.3578595317725703</v>
      </c>
      <c r="L345" s="41" t="s">
        <v>443</v>
      </c>
      <c r="M345" s="125">
        <v>38</v>
      </c>
      <c r="N345" s="55">
        <v>0.93712105263157797</v>
      </c>
      <c r="O345" s="55">
        <v>0</v>
      </c>
      <c r="P345" s="55">
        <v>10.5263157894736</v>
      </c>
    </row>
    <row r="346" spans="1:16" x14ac:dyDescent="0.25">
      <c r="A346" s="41" t="s">
        <v>3727</v>
      </c>
      <c r="B346" s="125">
        <v>598</v>
      </c>
      <c r="C346" s="55">
        <v>1.9221543478260801</v>
      </c>
      <c r="D346" s="55">
        <v>3.1772575250836099</v>
      </c>
      <c r="E346" s="55">
        <v>27.257525083611998</v>
      </c>
      <c r="L346" s="41" t="s">
        <v>7037</v>
      </c>
      <c r="M346" s="125">
        <v>38</v>
      </c>
      <c r="N346" s="55">
        <v>1.1786394736842101</v>
      </c>
      <c r="O346" s="55">
        <v>2.6315789473684199</v>
      </c>
      <c r="P346" s="55">
        <v>18.421052631578899</v>
      </c>
    </row>
    <row r="347" spans="1:16" ht="30" x14ac:dyDescent="0.25">
      <c r="A347" s="41" t="s">
        <v>4231</v>
      </c>
      <c r="B347" s="125">
        <v>597</v>
      </c>
      <c r="C347" s="55">
        <v>1.2385460636515899</v>
      </c>
      <c r="D347" s="55">
        <v>2.84757118927973</v>
      </c>
      <c r="E347" s="55">
        <v>16.0804020100502</v>
      </c>
      <c r="L347" s="41" t="s">
        <v>2203</v>
      </c>
      <c r="M347" s="125">
        <v>38</v>
      </c>
      <c r="N347" s="55">
        <v>1.8137736842105201</v>
      </c>
      <c r="O347" s="55">
        <v>5.2631578947368398</v>
      </c>
      <c r="P347" s="55">
        <v>15.789473684210501</v>
      </c>
    </row>
    <row r="348" spans="1:16" ht="30" x14ac:dyDescent="0.25">
      <c r="A348" s="41" t="s">
        <v>7028</v>
      </c>
      <c r="B348" s="125">
        <v>595</v>
      </c>
      <c r="C348" s="55">
        <v>0.98484890756302501</v>
      </c>
      <c r="D348" s="55">
        <v>1.5126050420168</v>
      </c>
      <c r="E348" s="55">
        <v>8.5714285714285694</v>
      </c>
      <c r="L348" s="41" t="s">
        <v>7983</v>
      </c>
      <c r="M348" s="125">
        <v>38</v>
      </c>
      <c r="N348" s="55">
        <v>0.46741578947368401</v>
      </c>
      <c r="O348" s="55">
        <v>0</v>
      </c>
      <c r="P348" s="55">
        <v>2.6315789473684199</v>
      </c>
    </row>
    <row r="349" spans="1:16" x14ac:dyDescent="0.25">
      <c r="A349" s="41" t="s">
        <v>3269</v>
      </c>
      <c r="B349" s="125">
        <v>593</v>
      </c>
      <c r="C349" s="55">
        <v>1.30751838111298</v>
      </c>
      <c r="D349" s="55">
        <v>2.1922428330522701</v>
      </c>
      <c r="E349" s="55">
        <v>14.3338954468802</v>
      </c>
      <c r="L349" s="41" t="s">
        <v>4349</v>
      </c>
      <c r="M349" s="125">
        <v>38</v>
      </c>
      <c r="N349" s="55">
        <v>2.4182105263157898</v>
      </c>
      <c r="O349" s="55">
        <v>7.8947368421052602</v>
      </c>
      <c r="P349" s="55">
        <v>34.210526315789402</v>
      </c>
    </row>
    <row r="350" spans="1:16" x14ac:dyDescent="0.25">
      <c r="A350" s="41" t="s">
        <v>76</v>
      </c>
      <c r="B350" s="125">
        <v>587</v>
      </c>
      <c r="C350" s="55">
        <v>1.6100671209540001</v>
      </c>
      <c r="D350" s="55">
        <v>3.40715502555366</v>
      </c>
      <c r="E350" s="55">
        <v>18.909710391822799</v>
      </c>
      <c r="L350" s="41" t="s">
        <v>1814</v>
      </c>
      <c r="M350" s="125">
        <v>38</v>
      </c>
      <c r="N350" s="55">
        <v>1.16446315789473</v>
      </c>
      <c r="O350" s="55">
        <v>2.6315789473684199</v>
      </c>
      <c r="P350" s="55">
        <v>10.5263157894736</v>
      </c>
    </row>
    <row r="351" spans="1:16" x14ac:dyDescent="0.25">
      <c r="A351" s="41" t="s">
        <v>4158</v>
      </c>
      <c r="B351" s="125">
        <v>586</v>
      </c>
      <c r="C351" s="55">
        <v>1.4923663822525499</v>
      </c>
      <c r="D351" s="55">
        <v>3.4129692832764502</v>
      </c>
      <c r="E351" s="55">
        <v>16.894197952218398</v>
      </c>
      <c r="L351" s="41" t="s">
        <v>644</v>
      </c>
      <c r="M351" s="125">
        <v>37</v>
      </c>
      <c r="N351" s="55">
        <v>1.9450243243243199</v>
      </c>
      <c r="O351" s="55">
        <v>5.4054054054053999</v>
      </c>
      <c r="P351" s="55">
        <v>18.918918918918902</v>
      </c>
    </row>
    <row r="352" spans="1:16" x14ac:dyDescent="0.25">
      <c r="A352" s="41" t="s">
        <v>889</v>
      </c>
      <c r="B352" s="125">
        <v>586</v>
      </c>
      <c r="C352" s="55">
        <v>1.32056825938566</v>
      </c>
      <c r="D352" s="55">
        <v>3.0716723549488001</v>
      </c>
      <c r="E352" s="55">
        <v>14.163822525597199</v>
      </c>
      <c r="L352" s="41" t="s">
        <v>546</v>
      </c>
      <c r="M352" s="125">
        <v>37</v>
      </c>
      <c r="N352" s="55">
        <v>0.90181081081081005</v>
      </c>
      <c r="O352" s="55">
        <v>0</v>
      </c>
      <c r="P352" s="55">
        <v>8.1081081081080999</v>
      </c>
    </row>
    <row r="353" spans="1:16" x14ac:dyDescent="0.25">
      <c r="A353" s="41" t="s">
        <v>644</v>
      </c>
      <c r="B353" s="125">
        <v>585</v>
      </c>
      <c r="C353" s="55">
        <v>1.7193613675213599</v>
      </c>
      <c r="D353" s="55">
        <v>3.4188034188034102</v>
      </c>
      <c r="E353" s="55">
        <v>17.948717948717899</v>
      </c>
      <c r="L353" s="41" t="s">
        <v>267</v>
      </c>
      <c r="M353" s="125">
        <v>37</v>
      </c>
      <c r="N353" s="55">
        <v>1.0586378378378301</v>
      </c>
      <c r="O353" s="55">
        <v>0</v>
      </c>
      <c r="P353" s="55">
        <v>16.2162162162162</v>
      </c>
    </row>
    <row r="354" spans="1:16" x14ac:dyDescent="0.25">
      <c r="A354" s="41" t="s">
        <v>735</v>
      </c>
      <c r="B354" s="125">
        <v>581</v>
      </c>
      <c r="C354" s="55">
        <v>0.79172512908778003</v>
      </c>
      <c r="D354" s="55">
        <v>0.68846815834767605</v>
      </c>
      <c r="E354" s="55">
        <v>7.2289156626505999</v>
      </c>
      <c r="L354" s="41" t="s">
        <v>408</v>
      </c>
      <c r="M354" s="125">
        <v>37</v>
      </c>
      <c r="N354" s="55">
        <v>0.72494864864864805</v>
      </c>
      <c r="O354" s="55">
        <v>0</v>
      </c>
      <c r="P354" s="55">
        <v>5.4054054054053999</v>
      </c>
    </row>
    <row r="355" spans="1:16" x14ac:dyDescent="0.25">
      <c r="A355" s="41" t="s">
        <v>264</v>
      </c>
      <c r="B355" s="125">
        <v>581</v>
      </c>
      <c r="C355" s="55">
        <v>1.6784822719449199</v>
      </c>
      <c r="D355" s="55">
        <v>4.1308089500860499</v>
      </c>
      <c r="E355" s="55">
        <v>18.7607573149741</v>
      </c>
      <c r="L355" s="41" t="s">
        <v>101</v>
      </c>
      <c r="M355" s="125">
        <v>37</v>
      </c>
      <c r="N355" s="55">
        <v>1.0674216216216199</v>
      </c>
      <c r="O355" s="55">
        <v>0</v>
      </c>
      <c r="P355" s="55">
        <v>8.1081081081080999</v>
      </c>
    </row>
    <row r="356" spans="1:16" x14ac:dyDescent="0.25">
      <c r="A356" s="41" t="s">
        <v>430</v>
      </c>
      <c r="B356" s="125">
        <v>580</v>
      </c>
      <c r="C356" s="55">
        <v>1.7727027586206801</v>
      </c>
      <c r="D356" s="55">
        <v>4.13793103448275</v>
      </c>
      <c r="E356" s="55">
        <v>21.724137931034399</v>
      </c>
      <c r="L356" s="41" t="s">
        <v>1114</v>
      </c>
      <c r="M356" s="125">
        <v>37</v>
      </c>
      <c r="N356" s="55">
        <v>2.8703054054054</v>
      </c>
      <c r="O356" s="55">
        <v>8.1081081081080999</v>
      </c>
      <c r="P356" s="55">
        <v>35.135135135135101</v>
      </c>
    </row>
    <row r="357" spans="1:16" x14ac:dyDescent="0.25">
      <c r="A357" s="41" t="s">
        <v>1087</v>
      </c>
      <c r="B357" s="125">
        <v>579</v>
      </c>
      <c r="C357" s="55">
        <v>0.63292141623488696</v>
      </c>
      <c r="D357" s="55">
        <v>0</v>
      </c>
      <c r="E357" s="55">
        <v>3.9723661485319499</v>
      </c>
      <c r="L357" s="41" t="s">
        <v>1236</v>
      </c>
      <c r="M357" s="125">
        <v>37</v>
      </c>
      <c r="N357" s="55">
        <v>1.3929945945945901</v>
      </c>
      <c r="O357" s="55">
        <v>2.7027027027027</v>
      </c>
      <c r="P357" s="55">
        <v>16.2162162162162</v>
      </c>
    </row>
    <row r="358" spans="1:16" x14ac:dyDescent="0.25">
      <c r="A358" s="41" t="s">
        <v>3923</v>
      </c>
      <c r="B358" s="125">
        <v>579</v>
      </c>
      <c r="C358" s="55">
        <v>1.26534058721934</v>
      </c>
      <c r="D358" s="55">
        <v>2.59067357512953</v>
      </c>
      <c r="E358" s="55">
        <v>15.5440414507772</v>
      </c>
      <c r="L358" s="41" t="s">
        <v>552</v>
      </c>
      <c r="M358" s="125">
        <v>37</v>
      </c>
      <c r="N358" s="55">
        <v>1.7922405405405399</v>
      </c>
      <c r="O358" s="55">
        <v>2.7027027027027</v>
      </c>
      <c r="P358" s="55">
        <v>21.6216216216216</v>
      </c>
    </row>
    <row r="359" spans="1:16" x14ac:dyDescent="0.25">
      <c r="A359" s="41" t="s">
        <v>220</v>
      </c>
      <c r="B359" s="125">
        <v>578</v>
      </c>
      <c r="C359" s="55">
        <v>1.0989633217993</v>
      </c>
      <c r="D359" s="55">
        <v>1.2110726643598599</v>
      </c>
      <c r="E359" s="55">
        <v>13.667820069204099</v>
      </c>
      <c r="L359" s="41" t="s">
        <v>1238</v>
      </c>
      <c r="M359" s="125">
        <v>37</v>
      </c>
      <c r="N359" s="55">
        <v>1.27925405405405</v>
      </c>
      <c r="O359" s="55">
        <v>2.7027027027027</v>
      </c>
      <c r="P359" s="55">
        <v>10.8108108108108</v>
      </c>
    </row>
    <row r="360" spans="1:16" x14ac:dyDescent="0.25">
      <c r="A360" s="41" t="s">
        <v>1203</v>
      </c>
      <c r="B360" s="125">
        <v>578</v>
      </c>
      <c r="C360" s="55">
        <v>1.03937110726643</v>
      </c>
      <c r="D360" s="55">
        <v>1.0380622837370199</v>
      </c>
      <c r="E360" s="55">
        <v>11.9377162629757</v>
      </c>
      <c r="L360" s="41" t="s">
        <v>265</v>
      </c>
      <c r="M360" s="125">
        <v>37</v>
      </c>
      <c r="N360" s="55">
        <v>0.94051351351351298</v>
      </c>
      <c r="O360" s="55">
        <v>0</v>
      </c>
      <c r="P360" s="55">
        <v>10.8108108108108</v>
      </c>
    </row>
    <row r="361" spans="1:16" x14ac:dyDescent="0.25">
      <c r="A361" s="41" t="s">
        <v>299</v>
      </c>
      <c r="B361" s="125">
        <v>574</v>
      </c>
      <c r="C361" s="55">
        <v>0.74932212543554</v>
      </c>
      <c r="D361" s="55">
        <v>0.348432055749128</v>
      </c>
      <c r="E361" s="55">
        <v>7.1428571428571397</v>
      </c>
      <c r="L361" s="41" t="s">
        <v>342</v>
      </c>
      <c r="M361" s="125">
        <v>37</v>
      </c>
      <c r="N361" s="55">
        <v>3.3181729729729699</v>
      </c>
      <c r="O361" s="55">
        <v>5.4054054054053999</v>
      </c>
      <c r="P361" s="55">
        <v>13.5135135135135</v>
      </c>
    </row>
    <row r="362" spans="1:16" x14ac:dyDescent="0.25">
      <c r="A362" s="41" t="s">
        <v>898</v>
      </c>
      <c r="B362" s="125">
        <v>574</v>
      </c>
      <c r="C362" s="55">
        <v>1.2759554006968601</v>
      </c>
      <c r="D362" s="55">
        <v>2.26480836236933</v>
      </c>
      <c r="E362" s="55">
        <v>14.9825783972125</v>
      </c>
      <c r="L362" s="41" t="s">
        <v>956</v>
      </c>
      <c r="M362" s="125">
        <v>37</v>
      </c>
      <c r="N362" s="55">
        <v>1.40324324324324</v>
      </c>
      <c r="O362" s="55">
        <v>2.7027027027027</v>
      </c>
      <c r="P362" s="55">
        <v>16.2162162162162</v>
      </c>
    </row>
    <row r="363" spans="1:16" x14ac:dyDescent="0.25">
      <c r="A363" s="41" t="s">
        <v>3306</v>
      </c>
      <c r="B363" s="125">
        <v>573</v>
      </c>
      <c r="C363" s="55">
        <v>1.0308129144851601</v>
      </c>
      <c r="D363" s="55">
        <v>2.7923211169284401</v>
      </c>
      <c r="E363" s="55">
        <v>11.1692844677137</v>
      </c>
      <c r="L363" s="41" t="s">
        <v>7024</v>
      </c>
      <c r="M363" s="125">
        <v>37</v>
      </c>
      <c r="N363" s="55">
        <v>0.65039189189189195</v>
      </c>
      <c r="O363" s="55">
        <v>0</v>
      </c>
      <c r="P363" s="55">
        <v>2.7027027027027</v>
      </c>
    </row>
    <row r="364" spans="1:16" x14ac:dyDescent="0.25">
      <c r="A364" s="41" t="s">
        <v>3728</v>
      </c>
      <c r="B364" s="125">
        <v>571</v>
      </c>
      <c r="C364" s="55">
        <v>0.59816392294220599</v>
      </c>
      <c r="D364" s="55">
        <v>0.35026269702276702</v>
      </c>
      <c r="E364" s="55">
        <v>3.3274956217162801</v>
      </c>
      <c r="L364" s="41" t="s">
        <v>80</v>
      </c>
      <c r="M364" s="125">
        <v>37</v>
      </c>
      <c r="N364" s="55">
        <v>1.58228378378378</v>
      </c>
      <c r="O364" s="55">
        <v>5.4054054054053999</v>
      </c>
      <c r="P364" s="55">
        <v>13.5135135135135</v>
      </c>
    </row>
    <row r="365" spans="1:16" ht="30" x14ac:dyDescent="0.25">
      <c r="A365" s="41" t="s">
        <v>74</v>
      </c>
      <c r="B365" s="125">
        <v>571</v>
      </c>
      <c r="C365" s="55">
        <v>2.0340698774080499</v>
      </c>
      <c r="D365" s="55">
        <v>3.3274956217162801</v>
      </c>
      <c r="E365" s="55">
        <v>21.541155866900102</v>
      </c>
      <c r="L365" s="41" t="s">
        <v>2073</v>
      </c>
      <c r="M365" s="125">
        <v>37</v>
      </c>
      <c r="N365" s="55">
        <v>1.6586594594594499</v>
      </c>
      <c r="O365" s="55">
        <v>5.4054054054053999</v>
      </c>
      <c r="P365" s="55">
        <v>10.8108108108108</v>
      </c>
    </row>
    <row r="366" spans="1:16" x14ac:dyDescent="0.25">
      <c r="A366" s="41" t="s">
        <v>239</v>
      </c>
      <c r="B366" s="125">
        <v>570</v>
      </c>
      <c r="C366" s="55">
        <v>1.3792236842105201</v>
      </c>
      <c r="D366" s="55">
        <v>2.1052631578947301</v>
      </c>
      <c r="E366" s="55">
        <v>15.9649122807017</v>
      </c>
      <c r="L366" s="41" t="s">
        <v>2016</v>
      </c>
      <c r="M366" s="125">
        <v>36</v>
      </c>
      <c r="N366" s="55">
        <v>1.94769722222222</v>
      </c>
      <c r="O366" s="55">
        <v>5.55555555555555</v>
      </c>
      <c r="P366" s="55">
        <v>25</v>
      </c>
    </row>
    <row r="367" spans="1:16" x14ac:dyDescent="0.25">
      <c r="A367" s="41" t="s">
        <v>3341</v>
      </c>
      <c r="B367" s="125">
        <v>570</v>
      </c>
      <c r="C367" s="55">
        <v>1.5466866666666601</v>
      </c>
      <c r="D367" s="55">
        <v>3.1578947368421</v>
      </c>
      <c r="E367" s="55">
        <v>18.421052631578899</v>
      </c>
      <c r="L367" s="41" t="s">
        <v>202</v>
      </c>
      <c r="M367" s="125">
        <v>36</v>
      </c>
      <c r="N367" s="55">
        <v>1.1112861111111101</v>
      </c>
      <c r="O367" s="55">
        <v>0</v>
      </c>
      <c r="P367" s="55">
        <v>13.8888888888888</v>
      </c>
    </row>
    <row r="368" spans="1:16" ht="30" x14ac:dyDescent="0.25">
      <c r="A368" s="41" t="s">
        <v>5052</v>
      </c>
      <c r="B368" s="125">
        <v>569</v>
      </c>
      <c r="C368" s="55">
        <v>0.85099033391915602</v>
      </c>
      <c r="D368" s="55">
        <v>1.2302284710017499</v>
      </c>
      <c r="E368" s="55">
        <v>6.3268892794376104</v>
      </c>
      <c r="L368" s="41" t="s">
        <v>69</v>
      </c>
      <c r="M368" s="125">
        <v>36</v>
      </c>
      <c r="N368" s="55">
        <v>1.36405833333333</v>
      </c>
      <c r="O368" s="55">
        <v>0</v>
      </c>
      <c r="P368" s="55">
        <v>19.4444444444444</v>
      </c>
    </row>
    <row r="369" spans="1:16" x14ac:dyDescent="0.25">
      <c r="A369" s="41" t="s">
        <v>354</v>
      </c>
      <c r="B369" s="125">
        <v>563</v>
      </c>
      <c r="C369" s="55">
        <v>2.6721365896980398</v>
      </c>
      <c r="D369" s="55">
        <v>3.9076376554174002</v>
      </c>
      <c r="E369" s="55">
        <v>16.1634103019538</v>
      </c>
      <c r="L369" s="41" t="s">
        <v>625</v>
      </c>
      <c r="M369" s="125">
        <v>36</v>
      </c>
      <c r="N369" s="55">
        <v>0.60348055555555502</v>
      </c>
      <c r="O369" s="55">
        <v>0</v>
      </c>
      <c r="P369" s="55">
        <v>2.7777777777777701</v>
      </c>
    </row>
    <row r="370" spans="1:16" x14ac:dyDescent="0.25">
      <c r="A370" s="41" t="s">
        <v>351</v>
      </c>
      <c r="B370" s="125">
        <v>560</v>
      </c>
      <c r="C370" s="55">
        <v>0.83620874999999995</v>
      </c>
      <c r="D370" s="55">
        <v>0.71428571428571397</v>
      </c>
      <c r="E370" s="55">
        <v>9.2857142857142794</v>
      </c>
      <c r="L370" s="41" t="s">
        <v>1151</v>
      </c>
      <c r="M370" s="125">
        <v>36</v>
      </c>
      <c r="N370" s="55">
        <v>0.63327777777777705</v>
      </c>
      <c r="O370" s="55">
        <v>0</v>
      </c>
      <c r="P370" s="55">
        <v>5.55555555555555</v>
      </c>
    </row>
    <row r="371" spans="1:16" x14ac:dyDescent="0.25">
      <c r="A371" s="41" t="s">
        <v>32</v>
      </c>
      <c r="B371" s="125">
        <v>560</v>
      </c>
      <c r="C371" s="55">
        <v>1.46837857142857</v>
      </c>
      <c r="D371" s="55">
        <v>3.75</v>
      </c>
      <c r="E371" s="55">
        <v>19.107142857142801</v>
      </c>
      <c r="L371" s="41" t="s">
        <v>7049</v>
      </c>
      <c r="M371" s="125">
        <v>36</v>
      </c>
      <c r="N371" s="55">
        <v>0.93341111111111097</v>
      </c>
      <c r="O371" s="55">
        <v>0</v>
      </c>
      <c r="P371" s="55">
        <v>8.3333333333333304</v>
      </c>
    </row>
    <row r="372" spans="1:16" x14ac:dyDescent="0.25">
      <c r="A372" s="41" t="s">
        <v>438</v>
      </c>
      <c r="B372" s="125">
        <v>557</v>
      </c>
      <c r="C372" s="55">
        <v>1.44293842010771</v>
      </c>
      <c r="D372" s="55">
        <v>2.51346499102333</v>
      </c>
      <c r="E372" s="55">
        <v>19.210053859963999</v>
      </c>
      <c r="L372" s="41" t="s">
        <v>3195</v>
      </c>
      <c r="M372" s="125">
        <v>36</v>
      </c>
      <c r="N372" s="55">
        <v>1.1340361111111099</v>
      </c>
      <c r="O372" s="55">
        <v>0</v>
      </c>
      <c r="P372" s="55">
        <v>8.3333333333333304</v>
      </c>
    </row>
    <row r="373" spans="1:16" x14ac:dyDescent="0.25">
      <c r="A373" s="41" t="s">
        <v>678</v>
      </c>
      <c r="B373" s="125">
        <v>557</v>
      </c>
      <c r="C373" s="55">
        <v>0.82682208258527801</v>
      </c>
      <c r="D373" s="55">
        <v>1.0771992818671401</v>
      </c>
      <c r="E373" s="55">
        <v>5.9245960502693</v>
      </c>
      <c r="L373" s="41" t="s">
        <v>4421</v>
      </c>
      <c r="M373" s="125">
        <v>36</v>
      </c>
      <c r="N373" s="55">
        <v>5.3999916666666596</v>
      </c>
      <c r="O373" s="55">
        <v>19.4444444444444</v>
      </c>
      <c r="P373" s="55">
        <v>50</v>
      </c>
    </row>
    <row r="374" spans="1:16" x14ac:dyDescent="0.25">
      <c r="A374" s="41" t="s">
        <v>130</v>
      </c>
      <c r="B374" s="125">
        <v>554</v>
      </c>
      <c r="C374" s="55">
        <v>1.83531064981949</v>
      </c>
      <c r="D374" s="55">
        <v>3.6101083032490902</v>
      </c>
      <c r="E374" s="55">
        <v>18.953068592057701</v>
      </c>
      <c r="L374" s="41" t="s">
        <v>7070</v>
      </c>
      <c r="M374" s="125">
        <v>36</v>
      </c>
      <c r="N374" s="55">
        <v>1.0372944444444401</v>
      </c>
      <c r="O374" s="55">
        <v>0</v>
      </c>
      <c r="P374" s="55">
        <v>13.8888888888888</v>
      </c>
    </row>
    <row r="375" spans="1:16" ht="30" x14ac:dyDescent="0.25">
      <c r="A375" s="41" t="s">
        <v>975</v>
      </c>
      <c r="B375" s="125">
        <v>554</v>
      </c>
      <c r="C375" s="55">
        <v>0.72483375451263499</v>
      </c>
      <c r="D375" s="55">
        <v>1.08303249097472</v>
      </c>
      <c r="E375" s="55">
        <v>8.4837545126353699</v>
      </c>
      <c r="L375" s="41" t="s">
        <v>7984</v>
      </c>
      <c r="M375" s="125">
        <v>36</v>
      </c>
      <c r="N375" s="55">
        <v>0.98590277777777702</v>
      </c>
      <c r="O375" s="55">
        <v>0</v>
      </c>
      <c r="P375" s="55">
        <v>8.3333333333333304</v>
      </c>
    </row>
    <row r="376" spans="1:16" x14ac:dyDescent="0.25">
      <c r="A376" s="41" t="s">
        <v>109</v>
      </c>
      <c r="B376" s="125">
        <v>554</v>
      </c>
      <c r="C376" s="55">
        <v>1.35070703971119</v>
      </c>
      <c r="D376" s="55">
        <v>2.1660649819494502</v>
      </c>
      <c r="E376" s="55">
        <v>16.967509025270701</v>
      </c>
      <c r="L376" s="41" t="s">
        <v>343</v>
      </c>
      <c r="M376" s="125">
        <v>35</v>
      </c>
      <c r="N376" s="55">
        <v>0.94210857142857096</v>
      </c>
      <c r="O376" s="55">
        <v>0</v>
      </c>
      <c r="P376" s="55">
        <v>8.5714285714285694</v>
      </c>
    </row>
    <row r="377" spans="1:16" x14ac:dyDescent="0.25">
      <c r="A377" s="41" t="s">
        <v>449</v>
      </c>
      <c r="B377" s="125">
        <v>552</v>
      </c>
      <c r="C377" s="55">
        <v>1.4943867753623099</v>
      </c>
      <c r="D377" s="55">
        <v>2.5362318840579698</v>
      </c>
      <c r="E377" s="55">
        <v>17.753623188405701</v>
      </c>
      <c r="L377" s="41" t="s">
        <v>60</v>
      </c>
      <c r="M377" s="125">
        <v>35</v>
      </c>
      <c r="N377" s="55">
        <v>0.80547428571428503</v>
      </c>
      <c r="O377" s="55">
        <v>0</v>
      </c>
      <c r="P377" s="55">
        <v>2.8571428571428501</v>
      </c>
    </row>
    <row r="378" spans="1:16" x14ac:dyDescent="0.25">
      <c r="A378" s="41" t="s">
        <v>1098</v>
      </c>
      <c r="B378" s="125">
        <v>551</v>
      </c>
      <c r="C378" s="55">
        <v>0.96735353901996302</v>
      </c>
      <c r="D378" s="55">
        <v>0.72595281306714998</v>
      </c>
      <c r="E378" s="55">
        <v>11.796733212341101</v>
      </c>
      <c r="L378" s="41" t="s">
        <v>1497</v>
      </c>
      <c r="M378" s="125">
        <v>35</v>
      </c>
      <c r="N378" s="55">
        <v>1.06534</v>
      </c>
      <c r="O378" s="55">
        <v>0</v>
      </c>
      <c r="P378" s="55">
        <v>17.1428571428571</v>
      </c>
    </row>
    <row r="379" spans="1:16" x14ac:dyDescent="0.25">
      <c r="A379" s="41" t="s">
        <v>621</v>
      </c>
      <c r="B379" s="125">
        <v>551</v>
      </c>
      <c r="C379" s="55">
        <v>1.24051560798548</v>
      </c>
      <c r="D379" s="55">
        <v>2.5408348457350201</v>
      </c>
      <c r="E379" s="55">
        <v>14.8820326678765</v>
      </c>
      <c r="L379" s="41" t="s">
        <v>229</v>
      </c>
      <c r="M379" s="125">
        <v>35</v>
      </c>
      <c r="N379" s="55">
        <v>0.78867428571428499</v>
      </c>
      <c r="O379" s="55">
        <v>0</v>
      </c>
      <c r="P379" s="55">
        <v>8.5714285714285694</v>
      </c>
    </row>
    <row r="380" spans="1:16" x14ac:dyDescent="0.25">
      <c r="A380" s="41" t="s">
        <v>3302</v>
      </c>
      <c r="B380" s="125">
        <v>550</v>
      </c>
      <c r="C380" s="55">
        <v>1.2166289090908999</v>
      </c>
      <c r="D380" s="55">
        <v>2.1818181818181799</v>
      </c>
      <c r="E380" s="55">
        <v>12.545454545454501</v>
      </c>
      <c r="L380" s="41" t="s">
        <v>477</v>
      </c>
      <c r="M380" s="125">
        <v>35</v>
      </c>
      <c r="N380" s="55">
        <v>1.7565428571428501</v>
      </c>
      <c r="O380" s="55">
        <v>5.71428571428571</v>
      </c>
      <c r="P380" s="55">
        <v>5.71428571428571</v>
      </c>
    </row>
    <row r="381" spans="1:16" x14ac:dyDescent="0.25">
      <c r="A381" s="41" t="s">
        <v>574</v>
      </c>
      <c r="B381" s="125">
        <v>548</v>
      </c>
      <c r="C381" s="55">
        <v>1.45097427007299</v>
      </c>
      <c r="D381" s="55">
        <v>2.1897810218978102</v>
      </c>
      <c r="E381" s="55">
        <v>13.5036496350364</v>
      </c>
      <c r="L381" s="41" t="s">
        <v>3276</v>
      </c>
      <c r="M381" s="125">
        <v>35</v>
      </c>
      <c r="N381" s="55">
        <v>0.67661142857142798</v>
      </c>
      <c r="O381" s="55">
        <v>0</v>
      </c>
      <c r="P381" s="55">
        <v>2.8571428571428501</v>
      </c>
    </row>
    <row r="382" spans="1:16" x14ac:dyDescent="0.25">
      <c r="A382" s="41" t="s">
        <v>80</v>
      </c>
      <c r="B382" s="125">
        <v>548</v>
      </c>
      <c r="C382" s="55">
        <v>1.8268593065693399</v>
      </c>
      <c r="D382" s="55">
        <v>3.1021897810218899</v>
      </c>
      <c r="E382" s="55">
        <v>17.883211678832101</v>
      </c>
      <c r="L382" s="41" t="s">
        <v>621</v>
      </c>
      <c r="M382" s="125">
        <v>35</v>
      </c>
      <c r="N382" s="55">
        <v>0.60996857142857097</v>
      </c>
      <c r="O382" s="55">
        <v>0</v>
      </c>
      <c r="P382" s="55">
        <v>5.71428571428571</v>
      </c>
    </row>
    <row r="383" spans="1:16" ht="30" x14ac:dyDescent="0.25">
      <c r="A383" s="41" t="s">
        <v>311</v>
      </c>
      <c r="B383" s="125">
        <v>545</v>
      </c>
      <c r="C383" s="55">
        <v>1.1820622018348601</v>
      </c>
      <c r="D383" s="55">
        <v>1.65137614678899</v>
      </c>
      <c r="E383" s="55">
        <v>13.944954128440299</v>
      </c>
      <c r="L383" s="41" t="s">
        <v>1232</v>
      </c>
      <c r="M383" s="125">
        <v>35</v>
      </c>
      <c r="N383" s="55">
        <v>0.99065428571428504</v>
      </c>
      <c r="O383" s="55">
        <v>0</v>
      </c>
      <c r="P383" s="55">
        <v>11.4285714285714</v>
      </c>
    </row>
    <row r="384" spans="1:16" ht="30" x14ac:dyDescent="0.25">
      <c r="A384" s="41" t="s">
        <v>134</v>
      </c>
      <c r="B384" s="125">
        <v>543</v>
      </c>
      <c r="C384" s="55">
        <v>1.47903093922651</v>
      </c>
      <c r="D384" s="55">
        <v>2.5782688766114101</v>
      </c>
      <c r="E384" s="55">
        <v>21.546961325966802</v>
      </c>
      <c r="L384" s="41" t="s">
        <v>7985</v>
      </c>
      <c r="M384" s="125">
        <v>35</v>
      </c>
      <c r="N384" s="55">
        <v>0.47376857142857098</v>
      </c>
      <c r="O384" s="55">
        <v>0</v>
      </c>
      <c r="P384" s="55">
        <v>2.8571428571428501</v>
      </c>
    </row>
    <row r="385" spans="1:16" x14ac:dyDescent="0.25">
      <c r="A385" s="41" t="s">
        <v>7044</v>
      </c>
      <c r="B385" s="125">
        <v>542</v>
      </c>
      <c r="C385" s="55">
        <v>0.91222841328413196</v>
      </c>
      <c r="D385" s="55">
        <v>0.92250922509224997</v>
      </c>
      <c r="E385" s="55">
        <v>7.7490774907748996</v>
      </c>
      <c r="L385" s="41" t="s">
        <v>87</v>
      </c>
      <c r="M385" s="125">
        <v>34</v>
      </c>
      <c r="N385" s="55">
        <v>2.3845999999999998</v>
      </c>
      <c r="O385" s="55">
        <v>2.9411764705882302</v>
      </c>
      <c r="P385" s="55">
        <v>35.294117647058798</v>
      </c>
    </row>
    <row r="386" spans="1:16" x14ac:dyDescent="0.25">
      <c r="A386" s="41" t="s">
        <v>675</v>
      </c>
      <c r="B386" s="125">
        <v>542</v>
      </c>
      <c r="C386" s="55">
        <v>1.63986531365313</v>
      </c>
      <c r="D386" s="55">
        <v>2.3985239852398501</v>
      </c>
      <c r="E386" s="55">
        <v>15.867158671586701</v>
      </c>
      <c r="L386" s="41" t="s">
        <v>550</v>
      </c>
      <c r="M386" s="125">
        <v>34</v>
      </c>
      <c r="N386" s="55">
        <v>0.95795294117647001</v>
      </c>
      <c r="O386" s="55">
        <v>0</v>
      </c>
      <c r="P386" s="55">
        <v>8.8235294117646994</v>
      </c>
    </row>
    <row r="387" spans="1:16" x14ac:dyDescent="0.25">
      <c r="A387" s="41" t="s">
        <v>757</v>
      </c>
      <c r="B387" s="125">
        <v>542</v>
      </c>
      <c r="C387" s="55">
        <v>0.87381734317343096</v>
      </c>
      <c r="D387" s="55">
        <v>0.73800738007379996</v>
      </c>
      <c r="E387" s="55">
        <v>8.67158671586715</v>
      </c>
      <c r="L387" s="41" t="s">
        <v>710</v>
      </c>
      <c r="M387" s="125">
        <v>34</v>
      </c>
      <c r="N387" s="55">
        <v>1.9997352941176401</v>
      </c>
      <c r="O387" s="55">
        <v>5.8823529411764701</v>
      </c>
      <c r="P387" s="55">
        <v>26.470588235294102</v>
      </c>
    </row>
    <row r="388" spans="1:16" ht="30" x14ac:dyDescent="0.25">
      <c r="A388" s="41" t="s">
        <v>328</v>
      </c>
      <c r="B388" s="125">
        <v>537</v>
      </c>
      <c r="C388" s="55">
        <v>2.2072135940409598</v>
      </c>
      <c r="D388" s="55">
        <v>5.7728119180633097</v>
      </c>
      <c r="E388" s="55">
        <v>23.0912476722532</v>
      </c>
      <c r="L388" s="41" t="s">
        <v>3286</v>
      </c>
      <c r="M388" s="125">
        <v>34</v>
      </c>
      <c r="N388" s="55">
        <v>3.1597823529411699</v>
      </c>
      <c r="O388" s="55">
        <v>5.8823529411764701</v>
      </c>
      <c r="P388" s="55">
        <v>38.235294117647001</v>
      </c>
    </row>
    <row r="389" spans="1:16" x14ac:dyDescent="0.25">
      <c r="A389" s="41" t="s">
        <v>388</v>
      </c>
      <c r="B389" s="125">
        <v>536</v>
      </c>
      <c r="C389" s="55">
        <v>1.1370994402985</v>
      </c>
      <c r="D389" s="55">
        <v>1.6791044776119399</v>
      </c>
      <c r="E389" s="55">
        <v>12.126865671641699</v>
      </c>
      <c r="L389" s="41" t="s">
        <v>1985</v>
      </c>
      <c r="M389" s="125">
        <v>34</v>
      </c>
      <c r="N389" s="55">
        <v>1.1427176470588201</v>
      </c>
      <c r="O389" s="55">
        <v>2.9411764705882302</v>
      </c>
      <c r="P389" s="55">
        <v>14.705882352941099</v>
      </c>
    </row>
    <row r="390" spans="1:16" x14ac:dyDescent="0.25">
      <c r="A390" s="41" t="s">
        <v>413</v>
      </c>
      <c r="B390" s="125">
        <v>535</v>
      </c>
      <c r="C390" s="55">
        <v>0.98606747663551397</v>
      </c>
      <c r="D390" s="55">
        <v>1.3084112149532701</v>
      </c>
      <c r="E390" s="55">
        <v>10.8411214953271</v>
      </c>
      <c r="L390" s="41" t="s">
        <v>407</v>
      </c>
      <c r="M390" s="125">
        <v>34</v>
      </c>
      <c r="N390" s="55">
        <v>0.58451176470588195</v>
      </c>
      <c r="O390" s="55">
        <v>0</v>
      </c>
      <c r="P390" s="55">
        <v>0</v>
      </c>
    </row>
    <row r="391" spans="1:16" x14ac:dyDescent="0.25">
      <c r="A391" s="41" t="s">
        <v>403</v>
      </c>
      <c r="B391" s="125">
        <v>533</v>
      </c>
      <c r="C391" s="55">
        <v>1.5138245778611601</v>
      </c>
      <c r="D391" s="55">
        <v>3.3771106941838598</v>
      </c>
      <c r="E391" s="55">
        <v>18.7617260787992</v>
      </c>
      <c r="L391" s="41" t="s">
        <v>64</v>
      </c>
      <c r="M391" s="125">
        <v>34</v>
      </c>
      <c r="N391" s="55">
        <v>3.4409617647058801</v>
      </c>
      <c r="O391" s="55">
        <v>14.705882352941099</v>
      </c>
      <c r="P391" s="55">
        <v>50</v>
      </c>
    </row>
    <row r="392" spans="1:16" x14ac:dyDescent="0.25">
      <c r="A392" s="41" t="s">
        <v>724</v>
      </c>
      <c r="B392" s="125">
        <v>532</v>
      </c>
      <c r="C392" s="55">
        <v>0.92024135338345803</v>
      </c>
      <c r="D392" s="55">
        <v>1.5037593984962401</v>
      </c>
      <c r="E392" s="55">
        <v>9.3984962406014994</v>
      </c>
      <c r="L392" s="41" t="s">
        <v>3360</v>
      </c>
      <c r="M392" s="125">
        <v>34</v>
      </c>
      <c r="N392" s="55">
        <v>0.49692647058823503</v>
      </c>
      <c r="O392" s="55">
        <v>0</v>
      </c>
      <c r="P392" s="55">
        <v>0</v>
      </c>
    </row>
    <row r="393" spans="1:16" x14ac:dyDescent="0.25">
      <c r="A393" s="41" t="s">
        <v>429</v>
      </c>
      <c r="B393" s="125">
        <v>532</v>
      </c>
      <c r="C393" s="55">
        <v>0.77855432330827001</v>
      </c>
      <c r="D393" s="55">
        <v>0.56390977443609003</v>
      </c>
      <c r="E393" s="55">
        <v>7.7067669172932298</v>
      </c>
      <c r="L393" s="41" t="s">
        <v>157</v>
      </c>
      <c r="M393" s="125">
        <v>34</v>
      </c>
      <c r="N393" s="55">
        <v>3.4327470588235198</v>
      </c>
      <c r="O393" s="55">
        <v>8.8235294117646994</v>
      </c>
      <c r="P393" s="55">
        <v>41.176470588235198</v>
      </c>
    </row>
    <row r="394" spans="1:16" x14ac:dyDescent="0.25">
      <c r="A394" s="41" t="s">
        <v>942</v>
      </c>
      <c r="B394" s="125">
        <v>532</v>
      </c>
      <c r="C394" s="55">
        <v>1.2058546992481201</v>
      </c>
      <c r="D394" s="55">
        <v>2.0676691729323302</v>
      </c>
      <c r="E394" s="55">
        <v>12.030075187969899</v>
      </c>
      <c r="L394" s="41" t="s">
        <v>3031</v>
      </c>
      <c r="M394" s="125">
        <v>34</v>
      </c>
      <c r="N394" s="55">
        <v>1.7162411764705801</v>
      </c>
      <c r="O394" s="55">
        <v>2.9411764705882302</v>
      </c>
      <c r="P394" s="55">
        <v>14.705882352941099</v>
      </c>
    </row>
    <row r="395" spans="1:16" x14ac:dyDescent="0.25">
      <c r="A395" s="41" t="s">
        <v>1348</v>
      </c>
      <c r="B395" s="125">
        <v>531</v>
      </c>
      <c r="C395" s="55">
        <v>1.13378775894538</v>
      </c>
      <c r="D395" s="55">
        <v>1.5065913370998101</v>
      </c>
      <c r="E395" s="55">
        <v>13.3709981167608</v>
      </c>
      <c r="L395" s="41" t="s">
        <v>3414</v>
      </c>
      <c r="M395" s="125">
        <v>34</v>
      </c>
      <c r="N395" s="55">
        <v>1.32216764705882</v>
      </c>
      <c r="O395" s="55">
        <v>5.8823529411764701</v>
      </c>
      <c r="P395" s="55">
        <v>11.764705882352899</v>
      </c>
    </row>
    <row r="396" spans="1:16" x14ac:dyDescent="0.25">
      <c r="A396" s="41" t="s">
        <v>638</v>
      </c>
      <c r="B396" s="125">
        <v>530</v>
      </c>
      <c r="C396" s="55">
        <v>1.79777396226415</v>
      </c>
      <c r="D396" s="55">
        <v>3.5849056603773501</v>
      </c>
      <c r="E396" s="55">
        <v>24.339622641509401</v>
      </c>
      <c r="L396" s="41" t="s">
        <v>3986</v>
      </c>
      <c r="M396" s="125">
        <v>34</v>
      </c>
      <c r="N396" s="55">
        <v>3.0664323529411699</v>
      </c>
      <c r="O396" s="55">
        <v>5.8823529411764701</v>
      </c>
      <c r="P396" s="55">
        <v>38.235294117647001</v>
      </c>
    </row>
    <row r="397" spans="1:16" x14ac:dyDescent="0.25">
      <c r="A397" s="41" t="s">
        <v>643</v>
      </c>
      <c r="B397" s="125">
        <v>530</v>
      </c>
      <c r="C397" s="55">
        <v>1.1192967924528201</v>
      </c>
      <c r="D397" s="55">
        <v>1.88679245283018</v>
      </c>
      <c r="E397" s="55">
        <v>12.0754716981132</v>
      </c>
      <c r="L397" s="41" t="s">
        <v>1153</v>
      </c>
      <c r="M397" s="125">
        <v>33</v>
      </c>
      <c r="N397" s="55">
        <v>0.94263636363636305</v>
      </c>
      <c r="O397" s="55">
        <v>0</v>
      </c>
      <c r="P397" s="55">
        <v>6.0606060606060597</v>
      </c>
    </row>
    <row r="398" spans="1:16" x14ac:dyDescent="0.25">
      <c r="A398" s="41" t="s">
        <v>35</v>
      </c>
      <c r="B398" s="125">
        <v>530</v>
      </c>
      <c r="C398" s="55">
        <v>1.4637032075471701</v>
      </c>
      <c r="D398" s="55">
        <v>2.0754716981132</v>
      </c>
      <c r="E398" s="55">
        <v>13.396226415094301</v>
      </c>
      <c r="L398" s="41" t="s">
        <v>361</v>
      </c>
      <c r="M398" s="125">
        <v>33</v>
      </c>
      <c r="N398" s="55">
        <v>1.1079121212121199</v>
      </c>
      <c r="O398" s="55">
        <v>0</v>
      </c>
      <c r="P398" s="55">
        <v>12.1212121212121</v>
      </c>
    </row>
    <row r="399" spans="1:16" x14ac:dyDescent="0.25">
      <c r="A399" s="41" t="s">
        <v>681</v>
      </c>
      <c r="B399" s="125">
        <v>529</v>
      </c>
      <c r="C399" s="55">
        <v>1.4586797731568999</v>
      </c>
      <c r="D399" s="55">
        <v>1.3232514177693699</v>
      </c>
      <c r="E399" s="55">
        <v>10.7750472589792</v>
      </c>
      <c r="L399" s="41" t="s">
        <v>314</v>
      </c>
      <c r="M399" s="125">
        <v>33</v>
      </c>
      <c r="N399" s="55">
        <v>0.58203333333333296</v>
      </c>
      <c r="O399" s="55">
        <v>0</v>
      </c>
      <c r="P399" s="55">
        <v>6.0606060606060597</v>
      </c>
    </row>
    <row r="400" spans="1:16" x14ac:dyDescent="0.25">
      <c r="A400" s="41" t="s">
        <v>2467</v>
      </c>
      <c r="B400" s="125">
        <v>529</v>
      </c>
      <c r="C400" s="55">
        <v>1.54054442344045</v>
      </c>
      <c r="D400" s="55">
        <v>3.9697542533081198</v>
      </c>
      <c r="E400" s="55">
        <v>19.659735349716399</v>
      </c>
      <c r="L400" s="41" t="s">
        <v>133</v>
      </c>
      <c r="M400" s="125">
        <v>33</v>
      </c>
      <c r="N400" s="55">
        <v>0.636278787878788</v>
      </c>
      <c r="O400" s="55">
        <v>0</v>
      </c>
      <c r="P400" s="55">
        <v>9.0909090909090899</v>
      </c>
    </row>
    <row r="401" spans="1:16" x14ac:dyDescent="0.25">
      <c r="A401" s="41" t="s">
        <v>5090</v>
      </c>
      <c r="B401" s="125">
        <v>528</v>
      </c>
      <c r="C401" s="55">
        <v>1.3763102272727199</v>
      </c>
      <c r="D401" s="55">
        <v>3.0303030303030298</v>
      </c>
      <c r="E401" s="55">
        <v>18.560606060605998</v>
      </c>
      <c r="L401" s="41" t="s">
        <v>187</v>
      </c>
      <c r="M401" s="125">
        <v>33</v>
      </c>
      <c r="N401" s="55">
        <v>1.41984848484848</v>
      </c>
      <c r="O401" s="55">
        <v>0</v>
      </c>
      <c r="P401" s="55">
        <v>15.151515151515101</v>
      </c>
    </row>
    <row r="402" spans="1:16" x14ac:dyDescent="0.25">
      <c r="A402" s="41" t="s">
        <v>552</v>
      </c>
      <c r="B402" s="125">
        <v>527</v>
      </c>
      <c r="C402" s="55">
        <v>1.19095958254269</v>
      </c>
      <c r="D402" s="55">
        <v>2.0872865275142298</v>
      </c>
      <c r="E402" s="55">
        <v>10.0569259962049</v>
      </c>
      <c r="L402" s="41" t="s">
        <v>372</v>
      </c>
      <c r="M402" s="125">
        <v>33</v>
      </c>
      <c r="N402" s="55">
        <v>1.6925545454545401</v>
      </c>
      <c r="O402" s="55">
        <v>0</v>
      </c>
      <c r="P402" s="55">
        <v>21.2121212121212</v>
      </c>
    </row>
    <row r="403" spans="1:16" ht="30" x14ac:dyDescent="0.25">
      <c r="A403" s="41" t="s">
        <v>236</v>
      </c>
      <c r="B403" s="125">
        <v>527</v>
      </c>
      <c r="C403" s="55">
        <v>1.2708130929791199</v>
      </c>
      <c r="D403" s="55">
        <v>2.0872865275142298</v>
      </c>
      <c r="E403" s="55">
        <v>13.2827324478178</v>
      </c>
      <c r="L403" s="41" t="s">
        <v>4240</v>
      </c>
      <c r="M403" s="125">
        <v>33</v>
      </c>
      <c r="N403" s="55">
        <v>1.6768151515151499</v>
      </c>
      <c r="O403" s="55">
        <v>6.0606060606060597</v>
      </c>
      <c r="P403" s="55">
        <v>9.0909090909090899</v>
      </c>
    </row>
    <row r="404" spans="1:16" x14ac:dyDescent="0.25">
      <c r="A404" s="41" t="s">
        <v>333</v>
      </c>
      <c r="B404" s="125">
        <v>527</v>
      </c>
      <c r="C404" s="55">
        <v>1.2566231499051199</v>
      </c>
      <c r="D404" s="55">
        <v>2.8462998102466699</v>
      </c>
      <c r="E404" s="55">
        <v>16.5085388994307</v>
      </c>
      <c r="L404" s="41" t="s">
        <v>297</v>
      </c>
      <c r="M404" s="125">
        <v>33</v>
      </c>
      <c r="N404" s="55">
        <v>0.78010000000000002</v>
      </c>
      <c r="O404" s="55">
        <v>0</v>
      </c>
      <c r="P404" s="55">
        <v>6.0606060606060597</v>
      </c>
    </row>
    <row r="405" spans="1:16" x14ac:dyDescent="0.25">
      <c r="A405" s="41" t="s">
        <v>1227</v>
      </c>
      <c r="B405" s="125">
        <v>526</v>
      </c>
      <c r="C405" s="55">
        <v>2.15675874524714</v>
      </c>
      <c r="D405" s="55">
        <v>5.8935361216729998</v>
      </c>
      <c r="E405" s="55">
        <v>27.7566539923954</v>
      </c>
      <c r="L405" s="41" t="s">
        <v>247</v>
      </c>
      <c r="M405" s="125">
        <v>33</v>
      </c>
      <c r="N405" s="55">
        <v>1.3128212121212099</v>
      </c>
      <c r="O405" s="55">
        <v>3.0303030303030298</v>
      </c>
      <c r="P405" s="55">
        <v>18.181818181818102</v>
      </c>
    </row>
    <row r="406" spans="1:16" ht="30" x14ac:dyDescent="0.25">
      <c r="A406" s="41" t="s">
        <v>1049</v>
      </c>
      <c r="B406" s="125">
        <v>525</v>
      </c>
      <c r="C406" s="55">
        <v>1.4039977142857101</v>
      </c>
      <c r="D406" s="55">
        <v>2.4761904761904701</v>
      </c>
      <c r="E406" s="55">
        <v>15.2380952380952</v>
      </c>
      <c r="L406" s="41" t="s">
        <v>1326</v>
      </c>
      <c r="M406" s="125">
        <v>33</v>
      </c>
      <c r="N406" s="55">
        <v>0.952487878787878</v>
      </c>
      <c r="O406" s="55">
        <v>3.0303030303030298</v>
      </c>
      <c r="P406" s="55">
        <v>9.0909090909090899</v>
      </c>
    </row>
    <row r="407" spans="1:16" x14ac:dyDescent="0.25">
      <c r="A407" s="41" t="s">
        <v>419</v>
      </c>
      <c r="B407" s="125">
        <v>525</v>
      </c>
      <c r="C407" s="55">
        <v>0.83131695238095205</v>
      </c>
      <c r="D407" s="55">
        <v>0.57142857142857095</v>
      </c>
      <c r="E407" s="55">
        <v>7.4285714285714199</v>
      </c>
      <c r="L407" s="41" t="s">
        <v>5031</v>
      </c>
      <c r="M407" s="125">
        <v>33</v>
      </c>
      <c r="N407" s="55">
        <v>1.47720606060606</v>
      </c>
      <c r="O407" s="55">
        <v>3.0303030303030298</v>
      </c>
      <c r="P407" s="55">
        <v>18.181818181818102</v>
      </c>
    </row>
    <row r="408" spans="1:16" x14ac:dyDescent="0.25">
      <c r="A408" s="41" t="s">
        <v>1538</v>
      </c>
      <c r="B408" s="125">
        <v>525</v>
      </c>
      <c r="C408" s="55">
        <v>1.2796146666666599</v>
      </c>
      <c r="D408" s="55">
        <v>1.1428571428571399</v>
      </c>
      <c r="E408" s="55">
        <v>12.5714285714285</v>
      </c>
      <c r="L408" s="41" t="s">
        <v>1847</v>
      </c>
      <c r="M408" s="125">
        <v>33</v>
      </c>
      <c r="N408" s="55">
        <v>0.93215151515151495</v>
      </c>
      <c r="O408" s="55">
        <v>0</v>
      </c>
      <c r="P408" s="55">
        <v>6.0606060606060597</v>
      </c>
    </row>
    <row r="409" spans="1:16" x14ac:dyDescent="0.25">
      <c r="A409" s="41" t="s">
        <v>302</v>
      </c>
      <c r="B409" s="125">
        <v>524</v>
      </c>
      <c r="C409" s="55">
        <v>1.2725061068702199</v>
      </c>
      <c r="D409" s="55">
        <v>2.2900763358778602</v>
      </c>
      <c r="E409" s="55">
        <v>11.259541984732801</v>
      </c>
      <c r="L409" s="41" t="s">
        <v>2792</v>
      </c>
      <c r="M409" s="125">
        <v>33</v>
      </c>
      <c r="N409" s="55">
        <v>1.5924363636363601</v>
      </c>
      <c r="O409" s="55">
        <v>3.0303030303030298</v>
      </c>
      <c r="P409" s="55">
        <v>15.151515151515101</v>
      </c>
    </row>
    <row r="410" spans="1:16" x14ac:dyDescent="0.25">
      <c r="A410" s="41" t="s">
        <v>553</v>
      </c>
      <c r="B410" s="125">
        <v>523</v>
      </c>
      <c r="C410" s="55">
        <v>0.86316309751433995</v>
      </c>
      <c r="D410" s="55">
        <v>0.95602294455066905</v>
      </c>
      <c r="E410" s="55">
        <v>9.7514340344168193</v>
      </c>
      <c r="L410" s="41" t="s">
        <v>3351</v>
      </c>
      <c r="M410" s="125">
        <v>33</v>
      </c>
      <c r="N410" s="55">
        <v>0.93802424242424198</v>
      </c>
      <c r="O410" s="55">
        <v>0</v>
      </c>
      <c r="P410" s="55">
        <v>15.151515151515101</v>
      </c>
    </row>
    <row r="411" spans="1:16" x14ac:dyDescent="0.25">
      <c r="A411" s="41" t="s">
        <v>3350</v>
      </c>
      <c r="B411" s="125">
        <v>523</v>
      </c>
      <c r="C411" s="55">
        <v>1.81347839388145</v>
      </c>
      <c r="D411" s="55">
        <v>4.2065009560229401</v>
      </c>
      <c r="E411" s="55">
        <v>23.518164435946399</v>
      </c>
      <c r="L411" s="41" t="s">
        <v>234</v>
      </c>
      <c r="M411" s="125">
        <v>33</v>
      </c>
      <c r="N411" s="55">
        <v>1.1469393939393899</v>
      </c>
      <c r="O411" s="55">
        <v>0</v>
      </c>
      <c r="P411" s="55">
        <v>9.0909090909090899</v>
      </c>
    </row>
    <row r="412" spans="1:16" x14ac:dyDescent="0.25">
      <c r="A412" s="41" t="s">
        <v>7024</v>
      </c>
      <c r="B412" s="125">
        <v>521</v>
      </c>
      <c r="C412" s="55">
        <v>1.0421055662188099</v>
      </c>
      <c r="D412" s="55">
        <v>1.15163147792706</v>
      </c>
      <c r="E412" s="55">
        <v>11.324376199616101</v>
      </c>
      <c r="L412" s="41" t="s">
        <v>5143</v>
      </c>
      <c r="M412" s="125">
        <v>32</v>
      </c>
      <c r="N412" s="55">
        <v>0.64336562500000005</v>
      </c>
      <c r="O412" s="55">
        <v>0</v>
      </c>
      <c r="P412" s="55">
        <v>3.125</v>
      </c>
    </row>
    <row r="413" spans="1:16" ht="30" x14ac:dyDescent="0.25">
      <c r="A413" s="41" t="s">
        <v>716</v>
      </c>
      <c r="B413" s="125">
        <v>520</v>
      </c>
      <c r="C413" s="55">
        <v>1.37143346153846</v>
      </c>
      <c r="D413" s="55">
        <v>1.92307692307692</v>
      </c>
      <c r="E413" s="55">
        <v>12.5</v>
      </c>
      <c r="L413" s="41" t="s">
        <v>1475</v>
      </c>
      <c r="M413" s="125">
        <v>32</v>
      </c>
      <c r="N413" s="55">
        <v>1.30788437499999</v>
      </c>
      <c r="O413" s="55">
        <v>0</v>
      </c>
      <c r="P413" s="55">
        <v>21.875</v>
      </c>
    </row>
    <row r="414" spans="1:16" x14ac:dyDescent="0.25">
      <c r="A414" s="41" t="s">
        <v>508</v>
      </c>
      <c r="B414" s="125">
        <v>518</v>
      </c>
      <c r="C414" s="55">
        <v>1.61652528957528</v>
      </c>
      <c r="D414" s="55">
        <v>4.0540540540540499</v>
      </c>
      <c r="E414" s="55">
        <v>20.4633204633204</v>
      </c>
      <c r="L414" s="41" t="s">
        <v>537</v>
      </c>
      <c r="M414" s="125">
        <v>32</v>
      </c>
      <c r="N414" s="55">
        <v>0.90707812499999996</v>
      </c>
      <c r="O414" s="55">
        <v>0</v>
      </c>
      <c r="P414" s="55">
        <v>9.375</v>
      </c>
    </row>
    <row r="415" spans="1:16" x14ac:dyDescent="0.25">
      <c r="A415" s="41" t="s">
        <v>152</v>
      </c>
      <c r="B415" s="125">
        <v>518</v>
      </c>
      <c r="C415" s="55">
        <v>1.4096828185328101</v>
      </c>
      <c r="D415" s="55">
        <v>2.3166023166023102</v>
      </c>
      <c r="E415" s="55">
        <v>15.444015444015401</v>
      </c>
      <c r="L415" s="41" t="s">
        <v>1074</v>
      </c>
      <c r="M415" s="125">
        <v>32</v>
      </c>
      <c r="N415" s="55">
        <v>1.4653562499999999</v>
      </c>
      <c r="O415" s="55">
        <v>0</v>
      </c>
      <c r="P415" s="55">
        <v>25</v>
      </c>
    </row>
    <row r="416" spans="1:16" x14ac:dyDescent="0.25">
      <c r="A416" s="41" t="s">
        <v>851</v>
      </c>
      <c r="B416" s="125">
        <v>518</v>
      </c>
      <c r="C416" s="55">
        <v>2.1797940154440099</v>
      </c>
      <c r="D416" s="55">
        <v>5.7915057915057897</v>
      </c>
      <c r="E416" s="55">
        <v>26.254826254826199</v>
      </c>
      <c r="L416" s="41" t="s">
        <v>434</v>
      </c>
      <c r="M416" s="125">
        <v>32</v>
      </c>
      <c r="N416" s="55">
        <v>1.3513437500000001</v>
      </c>
      <c r="O416" s="55">
        <v>3.125</v>
      </c>
      <c r="P416" s="55">
        <v>3.125</v>
      </c>
    </row>
    <row r="417" spans="1:16" ht="45" x14ac:dyDescent="0.25">
      <c r="A417" s="41" t="s">
        <v>7048</v>
      </c>
      <c r="B417" s="125">
        <v>518</v>
      </c>
      <c r="C417" s="55">
        <v>1.2483436293436201</v>
      </c>
      <c r="D417" s="55">
        <v>1.73745173745173</v>
      </c>
      <c r="E417" s="55">
        <v>14.285714285714199</v>
      </c>
      <c r="L417" s="41" t="s">
        <v>1762</v>
      </c>
      <c r="M417" s="125">
        <v>32</v>
      </c>
      <c r="N417" s="55">
        <v>1.8938468749999999</v>
      </c>
      <c r="O417" s="55">
        <v>9.375</v>
      </c>
      <c r="P417" s="55">
        <v>21.875</v>
      </c>
    </row>
    <row r="418" spans="1:16" x14ac:dyDescent="0.25">
      <c r="A418" s="41" t="s">
        <v>731</v>
      </c>
      <c r="B418" s="125">
        <v>516</v>
      </c>
      <c r="C418" s="55">
        <v>2.0312905038759599</v>
      </c>
      <c r="D418" s="55">
        <v>4.8449612403100701</v>
      </c>
      <c r="E418" s="55">
        <v>28.6821705426356</v>
      </c>
      <c r="L418" s="41" t="s">
        <v>108</v>
      </c>
      <c r="M418" s="125">
        <v>32</v>
      </c>
      <c r="N418" s="55">
        <v>1.5115406250000001</v>
      </c>
      <c r="O418" s="55">
        <v>0</v>
      </c>
      <c r="P418" s="55">
        <v>15.625</v>
      </c>
    </row>
    <row r="419" spans="1:16" x14ac:dyDescent="0.25">
      <c r="A419" s="41" t="s">
        <v>197</v>
      </c>
      <c r="B419" s="125">
        <v>516</v>
      </c>
      <c r="C419" s="55">
        <v>1.68920852713178</v>
      </c>
      <c r="D419" s="55">
        <v>4.2635658914728598</v>
      </c>
      <c r="E419" s="55">
        <v>18.604651162790699</v>
      </c>
      <c r="L419" s="41" t="s">
        <v>362</v>
      </c>
      <c r="M419" s="125">
        <v>32</v>
      </c>
      <c r="N419" s="55">
        <v>1.0968156250000001</v>
      </c>
      <c r="O419" s="55">
        <v>0</v>
      </c>
      <c r="P419" s="55">
        <v>12.5</v>
      </c>
    </row>
    <row r="420" spans="1:16" x14ac:dyDescent="0.25">
      <c r="A420" s="41" t="s">
        <v>217</v>
      </c>
      <c r="B420" s="125">
        <v>514</v>
      </c>
      <c r="C420" s="55">
        <v>1.80947237354085</v>
      </c>
      <c r="D420" s="55">
        <v>4.8638132295719796</v>
      </c>
      <c r="E420" s="55">
        <v>23.151750972762599</v>
      </c>
      <c r="L420" s="41" t="s">
        <v>1488</v>
      </c>
      <c r="M420" s="125">
        <v>32</v>
      </c>
      <c r="N420" s="55">
        <v>0.50513437500000002</v>
      </c>
      <c r="O420" s="55">
        <v>0</v>
      </c>
      <c r="P420" s="55">
        <v>0</v>
      </c>
    </row>
    <row r="421" spans="1:16" x14ac:dyDescent="0.25">
      <c r="A421" s="41" t="s">
        <v>484</v>
      </c>
      <c r="B421" s="125">
        <v>513</v>
      </c>
      <c r="C421" s="55">
        <v>1.5218996101364499</v>
      </c>
      <c r="D421" s="55">
        <v>3.7037037037037002</v>
      </c>
      <c r="E421" s="55">
        <v>17.933723196881001</v>
      </c>
      <c r="L421" s="41" t="s">
        <v>7667</v>
      </c>
      <c r="M421" s="125">
        <v>32</v>
      </c>
      <c r="N421" s="55">
        <v>0.9493125</v>
      </c>
      <c r="O421" s="55">
        <v>0</v>
      </c>
      <c r="P421" s="55">
        <v>3.125</v>
      </c>
    </row>
    <row r="422" spans="1:16" ht="30" x14ac:dyDescent="0.25">
      <c r="A422" s="41" t="s">
        <v>309</v>
      </c>
      <c r="B422" s="125">
        <v>513</v>
      </c>
      <c r="C422" s="55">
        <v>2.11126608187134</v>
      </c>
      <c r="D422" s="55">
        <v>5.4580896686159797</v>
      </c>
      <c r="E422" s="55">
        <v>28.4600389863547</v>
      </c>
      <c r="L422" s="41" t="s">
        <v>7986</v>
      </c>
      <c r="M422" s="125">
        <v>32</v>
      </c>
      <c r="N422" s="55">
        <v>0.84810624999999995</v>
      </c>
      <c r="O422" s="55">
        <v>0</v>
      </c>
      <c r="P422" s="55">
        <v>3.125</v>
      </c>
    </row>
    <row r="423" spans="1:16" ht="30" x14ac:dyDescent="0.25">
      <c r="A423" s="41" t="s">
        <v>951</v>
      </c>
      <c r="B423" s="125">
        <v>512</v>
      </c>
      <c r="C423" s="55">
        <v>0.98432539062500002</v>
      </c>
      <c r="D423" s="55">
        <v>0.78125</v>
      </c>
      <c r="E423" s="55">
        <v>11.5234375</v>
      </c>
      <c r="L423" s="41" t="s">
        <v>7987</v>
      </c>
      <c r="M423" s="125">
        <v>32</v>
      </c>
      <c r="N423" s="55">
        <v>0.71714374999999997</v>
      </c>
      <c r="O423" s="55">
        <v>0</v>
      </c>
      <c r="P423" s="55">
        <v>0</v>
      </c>
    </row>
    <row r="424" spans="1:16" ht="30" x14ac:dyDescent="0.25">
      <c r="A424" s="41" t="s">
        <v>564</v>
      </c>
      <c r="B424" s="125">
        <v>512</v>
      </c>
      <c r="C424" s="55">
        <v>1.510926171875</v>
      </c>
      <c r="D424" s="55">
        <v>3.90625</v>
      </c>
      <c r="E424" s="55">
        <v>19.53125</v>
      </c>
      <c r="L424" s="41" t="s">
        <v>4343</v>
      </c>
      <c r="M424" s="125">
        <v>32</v>
      </c>
      <c r="N424" s="55">
        <v>1.0819281249999999</v>
      </c>
      <c r="O424" s="55">
        <v>0</v>
      </c>
      <c r="P424" s="55">
        <v>6.25</v>
      </c>
    </row>
    <row r="425" spans="1:16" x14ac:dyDescent="0.25">
      <c r="A425" s="41" t="s">
        <v>788</v>
      </c>
      <c r="B425" s="125">
        <v>510</v>
      </c>
      <c r="C425" s="55">
        <v>1.9717274509803899</v>
      </c>
      <c r="D425" s="55">
        <v>3.52941176470588</v>
      </c>
      <c r="E425" s="55">
        <v>22.156862745098</v>
      </c>
      <c r="L425" s="41" t="s">
        <v>688</v>
      </c>
      <c r="M425" s="125">
        <v>31</v>
      </c>
      <c r="N425" s="55">
        <v>1.2710032258064501</v>
      </c>
      <c r="O425" s="55">
        <v>0</v>
      </c>
      <c r="P425" s="55">
        <v>12.9032258064516</v>
      </c>
    </row>
    <row r="426" spans="1:16" x14ac:dyDescent="0.25">
      <c r="A426" s="41" t="s">
        <v>677</v>
      </c>
      <c r="B426" s="125">
        <v>509</v>
      </c>
      <c r="C426" s="55">
        <v>0.82425166994106103</v>
      </c>
      <c r="D426" s="55">
        <v>0.98231827111984205</v>
      </c>
      <c r="E426" s="55">
        <v>8.0550098231827096</v>
      </c>
      <c r="L426" s="41" t="s">
        <v>634</v>
      </c>
      <c r="M426" s="125">
        <v>31</v>
      </c>
      <c r="N426" s="55">
        <v>0.93856451612903202</v>
      </c>
      <c r="O426" s="55">
        <v>0</v>
      </c>
      <c r="P426" s="55">
        <v>9.67741935483871</v>
      </c>
    </row>
    <row r="427" spans="1:16" x14ac:dyDescent="0.25">
      <c r="A427" s="41" t="s">
        <v>363</v>
      </c>
      <c r="B427" s="125">
        <v>508</v>
      </c>
      <c r="C427" s="55">
        <v>3.0374419291338501</v>
      </c>
      <c r="D427" s="55">
        <v>8.4645669291338592</v>
      </c>
      <c r="E427" s="55">
        <v>36.417322834645603</v>
      </c>
      <c r="L427" s="41" t="s">
        <v>3933</v>
      </c>
      <c r="M427" s="125">
        <v>31</v>
      </c>
      <c r="N427" s="55">
        <v>1.30646774193548</v>
      </c>
      <c r="O427" s="55">
        <v>3.2258064516128999</v>
      </c>
      <c r="P427" s="55">
        <v>6.4516129032257998</v>
      </c>
    </row>
    <row r="428" spans="1:16" x14ac:dyDescent="0.25">
      <c r="A428" s="41" t="s">
        <v>1278</v>
      </c>
      <c r="B428" s="125">
        <v>508</v>
      </c>
      <c r="C428" s="55">
        <v>1.33951456692913</v>
      </c>
      <c r="D428" s="55">
        <v>2.5590551181102299</v>
      </c>
      <c r="E428" s="55">
        <v>16.929133858267701</v>
      </c>
      <c r="L428" s="41" t="s">
        <v>1716</v>
      </c>
      <c r="M428" s="125">
        <v>31</v>
      </c>
      <c r="N428" s="55">
        <v>1.39974838709677</v>
      </c>
      <c r="O428" s="55">
        <v>0</v>
      </c>
      <c r="P428" s="55">
        <v>16.129032258064498</v>
      </c>
    </row>
    <row r="429" spans="1:16" x14ac:dyDescent="0.25">
      <c r="A429" s="41" t="s">
        <v>708</v>
      </c>
      <c r="B429" s="125">
        <v>504</v>
      </c>
      <c r="C429" s="55">
        <v>1.31733452380952</v>
      </c>
      <c r="D429" s="55">
        <v>2.5793650793650702</v>
      </c>
      <c r="E429" s="55">
        <v>14.0873015873015</v>
      </c>
      <c r="L429" s="41" t="s">
        <v>942</v>
      </c>
      <c r="M429" s="125">
        <v>31</v>
      </c>
      <c r="N429" s="55">
        <v>0.62450000000000006</v>
      </c>
      <c r="O429" s="55">
        <v>0</v>
      </c>
      <c r="P429" s="55">
        <v>6.4516129032257998</v>
      </c>
    </row>
    <row r="430" spans="1:16" x14ac:dyDescent="0.25">
      <c r="A430" s="41" t="s">
        <v>668</v>
      </c>
      <c r="B430" s="125">
        <v>504</v>
      </c>
      <c r="C430" s="55">
        <v>1.3442869047618999</v>
      </c>
      <c r="D430" s="55">
        <v>2.38095238095238</v>
      </c>
      <c r="E430" s="55">
        <v>12.896825396825299</v>
      </c>
      <c r="L430" s="41" t="s">
        <v>3170</v>
      </c>
      <c r="M430" s="125">
        <v>31</v>
      </c>
      <c r="N430" s="55">
        <v>0.56668709677419304</v>
      </c>
      <c r="O430" s="55">
        <v>0</v>
      </c>
      <c r="P430" s="55">
        <v>0</v>
      </c>
    </row>
    <row r="431" spans="1:16" x14ac:dyDescent="0.25">
      <c r="A431" s="41" t="s">
        <v>613</v>
      </c>
      <c r="B431" s="125">
        <v>504</v>
      </c>
      <c r="C431" s="55">
        <v>0.753169444444444</v>
      </c>
      <c r="D431" s="55">
        <v>0.39682539682539603</v>
      </c>
      <c r="E431" s="55">
        <v>6.34920634920634</v>
      </c>
      <c r="L431" s="41" t="s">
        <v>280</v>
      </c>
      <c r="M431" s="125">
        <v>31</v>
      </c>
      <c r="N431" s="55">
        <v>1.19682258064516</v>
      </c>
      <c r="O431" s="55">
        <v>3.2258064516128999</v>
      </c>
      <c r="P431" s="55">
        <v>12.9032258064516</v>
      </c>
    </row>
    <row r="432" spans="1:16" ht="30" x14ac:dyDescent="0.25">
      <c r="A432" s="41" t="s">
        <v>275</v>
      </c>
      <c r="B432" s="125">
        <v>504</v>
      </c>
      <c r="C432" s="55">
        <v>2.1052827380952301</v>
      </c>
      <c r="D432" s="55">
        <v>4.5634920634920597</v>
      </c>
      <c r="E432" s="55">
        <v>26.5873015873015</v>
      </c>
      <c r="L432" s="41" t="s">
        <v>2810</v>
      </c>
      <c r="M432" s="125">
        <v>31</v>
      </c>
      <c r="N432" s="55">
        <v>1.11098387096774</v>
      </c>
      <c r="O432" s="55">
        <v>3.2258064516128999</v>
      </c>
      <c r="P432" s="55">
        <v>9.67741935483871</v>
      </c>
    </row>
    <row r="433" spans="1:16" x14ac:dyDescent="0.25">
      <c r="A433" s="41" t="s">
        <v>3963</v>
      </c>
      <c r="B433" s="125">
        <v>504</v>
      </c>
      <c r="C433" s="55">
        <v>1.66697023809523</v>
      </c>
      <c r="D433" s="55">
        <v>4.1666666666666599</v>
      </c>
      <c r="E433" s="55">
        <v>19.047619047619001</v>
      </c>
      <c r="L433" s="41" t="s">
        <v>339</v>
      </c>
      <c r="M433" s="125">
        <v>31</v>
      </c>
      <c r="N433" s="55">
        <v>0.73632580645161305</v>
      </c>
      <c r="O433" s="55">
        <v>0</v>
      </c>
      <c r="P433" s="55">
        <v>6.4516129032257998</v>
      </c>
    </row>
    <row r="434" spans="1:16" ht="45" x14ac:dyDescent="0.25">
      <c r="A434" s="41" t="s">
        <v>5033</v>
      </c>
      <c r="B434" s="125">
        <v>503</v>
      </c>
      <c r="C434" s="55">
        <v>1.2711377733598399</v>
      </c>
      <c r="D434" s="55">
        <v>1.1928429423459199</v>
      </c>
      <c r="E434" s="55">
        <v>14.1153081510934</v>
      </c>
      <c r="L434" s="41" t="s">
        <v>1181</v>
      </c>
      <c r="M434" s="125">
        <v>31</v>
      </c>
      <c r="N434" s="55">
        <v>0.94849354838709699</v>
      </c>
      <c r="O434" s="55">
        <v>0</v>
      </c>
      <c r="P434" s="55">
        <v>6.4516129032257998</v>
      </c>
    </row>
    <row r="435" spans="1:16" ht="30" x14ac:dyDescent="0.25">
      <c r="A435" s="41" t="s">
        <v>7975</v>
      </c>
      <c r="B435" s="125">
        <v>498</v>
      </c>
      <c r="C435" s="55">
        <v>2.0152785140562202</v>
      </c>
      <c r="D435" s="55">
        <v>3.2128514056224802</v>
      </c>
      <c r="E435" s="55">
        <v>18.674698795180699</v>
      </c>
      <c r="L435" s="41" t="s">
        <v>618</v>
      </c>
      <c r="M435" s="125">
        <v>31</v>
      </c>
      <c r="N435" s="55">
        <v>1.1136193548386999</v>
      </c>
      <c r="O435" s="55">
        <v>0</v>
      </c>
      <c r="P435" s="55">
        <v>9.67741935483871</v>
      </c>
    </row>
    <row r="436" spans="1:16" x14ac:dyDescent="0.25">
      <c r="A436" s="41" t="s">
        <v>59</v>
      </c>
      <c r="B436" s="125">
        <v>497</v>
      </c>
      <c r="C436" s="55">
        <v>1.8408271629778601</v>
      </c>
      <c r="D436" s="55">
        <v>4.8289738430583498</v>
      </c>
      <c r="E436" s="55">
        <v>20.724346076458701</v>
      </c>
      <c r="L436" s="41" t="s">
        <v>363</v>
      </c>
      <c r="M436" s="125">
        <v>30</v>
      </c>
      <c r="N436" s="55">
        <v>2.5995466666666598</v>
      </c>
      <c r="O436" s="55">
        <v>6.6666666666666599</v>
      </c>
      <c r="P436" s="55">
        <v>36.6666666666666</v>
      </c>
    </row>
    <row r="437" spans="1:16" x14ac:dyDescent="0.25">
      <c r="A437" s="41" t="s">
        <v>499</v>
      </c>
      <c r="B437" s="125">
        <v>497</v>
      </c>
      <c r="C437" s="55">
        <v>0.92660945674044204</v>
      </c>
      <c r="D437" s="55">
        <v>0.60362173038229305</v>
      </c>
      <c r="E437" s="55">
        <v>9.0543259557344005</v>
      </c>
      <c r="L437" s="41" t="s">
        <v>220</v>
      </c>
      <c r="M437" s="125">
        <v>30</v>
      </c>
      <c r="N437" s="55">
        <v>1.08643</v>
      </c>
      <c r="O437" s="55">
        <v>0</v>
      </c>
      <c r="P437" s="55">
        <v>10</v>
      </c>
    </row>
    <row r="438" spans="1:16" x14ac:dyDescent="0.25">
      <c r="A438" s="41" t="s">
        <v>414</v>
      </c>
      <c r="B438" s="125">
        <v>497</v>
      </c>
      <c r="C438" s="55">
        <v>1.3816919517102599</v>
      </c>
      <c r="D438" s="55">
        <v>3.0181086519114602</v>
      </c>
      <c r="E438" s="55">
        <v>14.486921529175</v>
      </c>
      <c r="L438" s="41" t="s">
        <v>1721</v>
      </c>
      <c r="M438" s="125">
        <v>30</v>
      </c>
      <c r="N438" s="55">
        <v>1.65353333333333</v>
      </c>
      <c r="O438" s="55">
        <v>6.6666666666666599</v>
      </c>
      <c r="P438" s="55">
        <v>10</v>
      </c>
    </row>
    <row r="439" spans="1:16" x14ac:dyDescent="0.25">
      <c r="A439" s="41" t="s">
        <v>2685</v>
      </c>
      <c r="B439" s="125">
        <v>497</v>
      </c>
      <c r="C439" s="55">
        <v>1.49063943661971</v>
      </c>
      <c r="D439" s="55">
        <v>2.41448692152917</v>
      </c>
      <c r="E439" s="55">
        <v>17.5050301810865</v>
      </c>
      <c r="L439" s="41" t="s">
        <v>7027</v>
      </c>
      <c r="M439" s="125">
        <v>30</v>
      </c>
      <c r="N439" s="55">
        <v>1.31266333333333</v>
      </c>
      <c r="O439" s="55">
        <v>0</v>
      </c>
      <c r="P439" s="55">
        <v>23.3333333333333</v>
      </c>
    </row>
    <row r="440" spans="1:16" x14ac:dyDescent="0.25">
      <c r="A440" s="41" t="s">
        <v>201</v>
      </c>
      <c r="B440" s="125">
        <v>496</v>
      </c>
      <c r="C440" s="55">
        <v>1.14991713709677</v>
      </c>
      <c r="D440" s="55">
        <v>2.2177419354838701</v>
      </c>
      <c r="E440" s="55">
        <v>14.314516129032199</v>
      </c>
      <c r="L440" s="41" t="s">
        <v>1452</v>
      </c>
      <c r="M440" s="125">
        <v>30</v>
      </c>
      <c r="N440" s="55">
        <v>0.98313333333333297</v>
      </c>
      <c r="O440" s="55">
        <v>0</v>
      </c>
      <c r="P440" s="55">
        <v>10</v>
      </c>
    </row>
    <row r="441" spans="1:16" x14ac:dyDescent="0.25">
      <c r="A441" s="41" t="s">
        <v>657</v>
      </c>
      <c r="B441" s="125">
        <v>496</v>
      </c>
      <c r="C441" s="55">
        <v>1.55112036290322</v>
      </c>
      <c r="D441" s="55">
        <v>4.0322580645161201</v>
      </c>
      <c r="E441" s="55">
        <v>12.5</v>
      </c>
      <c r="L441" s="41" t="s">
        <v>3278</v>
      </c>
      <c r="M441" s="125">
        <v>30</v>
      </c>
      <c r="N441" s="55">
        <v>1.24657666666666</v>
      </c>
      <c r="O441" s="55">
        <v>0</v>
      </c>
      <c r="P441" s="55">
        <v>23.3333333333333</v>
      </c>
    </row>
    <row r="442" spans="1:16" ht="30" x14ac:dyDescent="0.25">
      <c r="A442" s="41" t="s">
        <v>210</v>
      </c>
      <c r="B442" s="125">
        <v>496</v>
      </c>
      <c r="C442" s="55">
        <v>2.1321350806451602</v>
      </c>
      <c r="D442" s="55">
        <v>6.0483870967741904</v>
      </c>
      <c r="E442" s="55">
        <v>28.830645161290299</v>
      </c>
      <c r="L442" s="41" t="s">
        <v>7988</v>
      </c>
      <c r="M442" s="125">
        <v>30</v>
      </c>
      <c r="N442" s="55">
        <v>1.11185333333333</v>
      </c>
      <c r="O442" s="55">
        <v>0</v>
      </c>
      <c r="P442" s="55">
        <v>6.6666666666666599</v>
      </c>
    </row>
    <row r="443" spans="1:16" ht="30" x14ac:dyDescent="0.25">
      <c r="A443" s="41" t="s">
        <v>5048</v>
      </c>
      <c r="B443" s="125">
        <v>496</v>
      </c>
      <c r="C443" s="55">
        <v>1.0057629032258</v>
      </c>
      <c r="D443" s="55">
        <v>2.0161290322580601</v>
      </c>
      <c r="E443" s="55">
        <v>10.080645161290301</v>
      </c>
      <c r="L443" s="41" t="s">
        <v>95</v>
      </c>
      <c r="M443" s="125">
        <v>30</v>
      </c>
      <c r="N443" s="55">
        <v>2.2106333333333299</v>
      </c>
      <c r="O443" s="55">
        <v>3.3333333333333299</v>
      </c>
      <c r="P443" s="55">
        <v>33.3333333333333</v>
      </c>
    </row>
    <row r="444" spans="1:16" x14ac:dyDescent="0.25">
      <c r="A444" s="41" t="s">
        <v>651</v>
      </c>
      <c r="B444" s="125">
        <v>489</v>
      </c>
      <c r="C444" s="55">
        <v>1.0957734151329199</v>
      </c>
      <c r="D444" s="55">
        <v>1.8404907975460101</v>
      </c>
      <c r="E444" s="55">
        <v>13.701431492842501</v>
      </c>
      <c r="L444" s="41" t="s">
        <v>3305</v>
      </c>
      <c r="M444" s="125">
        <v>30</v>
      </c>
      <c r="N444" s="55">
        <v>1.5568566666666599</v>
      </c>
      <c r="O444" s="55">
        <v>6.6666666666666599</v>
      </c>
      <c r="P444" s="55">
        <v>6.6666666666666599</v>
      </c>
    </row>
    <row r="445" spans="1:16" x14ac:dyDescent="0.25">
      <c r="A445" s="41" t="s">
        <v>24</v>
      </c>
      <c r="B445" s="125">
        <v>488</v>
      </c>
      <c r="C445" s="55">
        <v>1.3525401639344199</v>
      </c>
      <c r="D445" s="55">
        <v>3.0737704918032702</v>
      </c>
      <c r="E445" s="55">
        <v>17.0081967213114</v>
      </c>
      <c r="L445" s="41" t="s">
        <v>7425</v>
      </c>
      <c r="M445" s="125">
        <v>30</v>
      </c>
      <c r="N445" s="55">
        <v>1.11222666666666</v>
      </c>
      <c r="O445" s="55">
        <v>3.3333333333333299</v>
      </c>
      <c r="P445" s="55">
        <v>6.6666666666666599</v>
      </c>
    </row>
    <row r="446" spans="1:16" ht="30" x14ac:dyDescent="0.25">
      <c r="A446" s="41" t="s">
        <v>5142</v>
      </c>
      <c r="B446" s="125">
        <v>487</v>
      </c>
      <c r="C446" s="55">
        <v>0.73862217659137497</v>
      </c>
      <c r="D446" s="55">
        <v>0.205338809034907</v>
      </c>
      <c r="E446" s="55">
        <v>4.5174537987679599</v>
      </c>
      <c r="L446" s="41" t="s">
        <v>7028</v>
      </c>
      <c r="M446" s="125">
        <v>30</v>
      </c>
      <c r="N446" s="55">
        <v>0.88114999999999999</v>
      </c>
      <c r="O446" s="55">
        <v>3.3333333333333299</v>
      </c>
      <c r="P446" s="55">
        <v>6.6666666666666599</v>
      </c>
    </row>
    <row r="447" spans="1:16" x14ac:dyDescent="0.25">
      <c r="A447" s="41" t="s">
        <v>1488</v>
      </c>
      <c r="B447" s="125">
        <v>487</v>
      </c>
      <c r="C447" s="55">
        <v>0.66006406570841802</v>
      </c>
      <c r="D447" s="55">
        <v>0.61601642710472204</v>
      </c>
      <c r="E447" s="55">
        <v>5.1334702258726796</v>
      </c>
      <c r="L447" s="41" t="s">
        <v>430</v>
      </c>
      <c r="M447" s="125">
        <v>29</v>
      </c>
      <c r="N447" s="55">
        <v>1.7130758620689599</v>
      </c>
      <c r="O447" s="55">
        <v>0</v>
      </c>
      <c r="P447" s="55">
        <v>24.137931034482701</v>
      </c>
    </row>
    <row r="448" spans="1:16" x14ac:dyDescent="0.25">
      <c r="A448" s="41" t="s">
        <v>7989</v>
      </c>
      <c r="B448" s="125">
        <v>487</v>
      </c>
      <c r="C448" s="55">
        <v>1.5551004106776101</v>
      </c>
      <c r="D448" s="55">
        <v>4.3121149897330504</v>
      </c>
      <c r="E448" s="55">
        <v>30.184804928131399</v>
      </c>
      <c r="L448" s="41" t="s">
        <v>307</v>
      </c>
      <c r="M448" s="125">
        <v>29</v>
      </c>
      <c r="N448" s="55">
        <v>1.4348517241379299</v>
      </c>
      <c r="O448" s="55">
        <v>0</v>
      </c>
      <c r="P448" s="55">
        <v>24.137931034482701</v>
      </c>
    </row>
    <row r="449" spans="1:16" x14ac:dyDescent="0.25">
      <c r="A449" s="41" t="s">
        <v>185</v>
      </c>
      <c r="B449" s="125">
        <v>486</v>
      </c>
      <c r="C449" s="55">
        <v>1.23715555555555</v>
      </c>
      <c r="D449" s="55">
        <v>1.2345679012345601</v>
      </c>
      <c r="E449" s="55">
        <v>15.432098765432</v>
      </c>
      <c r="L449" s="41" t="s">
        <v>951</v>
      </c>
      <c r="M449" s="125">
        <v>29</v>
      </c>
      <c r="N449" s="55">
        <v>1.4849724137931</v>
      </c>
      <c r="O449" s="55">
        <v>3.44827586206896</v>
      </c>
      <c r="P449" s="55">
        <v>6.8965517241379297</v>
      </c>
    </row>
    <row r="450" spans="1:16" ht="30" x14ac:dyDescent="0.25">
      <c r="A450" s="41" t="s">
        <v>3925</v>
      </c>
      <c r="B450" s="125">
        <v>486</v>
      </c>
      <c r="C450" s="55">
        <v>1.23715555555555</v>
      </c>
      <c r="D450" s="55">
        <v>1.2345679012345601</v>
      </c>
      <c r="E450" s="55">
        <v>15.432098765432</v>
      </c>
      <c r="L450" s="41" t="s">
        <v>3974</v>
      </c>
      <c r="M450" s="125">
        <v>29</v>
      </c>
      <c r="N450" s="55">
        <v>1.70397586206896</v>
      </c>
      <c r="O450" s="55">
        <v>3.44827586206896</v>
      </c>
      <c r="P450" s="55">
        <v>27.586206896551701</v>
      </c>
    </row>
    <row r="451" spans="1:16" x14ac:dyDescent="0.25">
      <c r="A451" s="41" t="s">
        <v>7022</v>
      </c>
      <c r="B451" s="125">
        <v>486</v>
      </c>
      <c r="C451" s="55">
        <v>0.94200658436213902</v>
      </c>
      <c r="D451" s="55">
        <v>1.2345679012345601</v>
      </c>
      <c r="E451" s="55">
        <v>9.4650205761316801</v>
      </c>
      <c r="L451" s="41" t="s">
        <v>1653</v>
      </c>
      <c r="M451" s="125">
        <v>29</v>
      </c>
      <c r="N451" s="55">
        <v>2.7167551724137899</v>
      </c>
      <c r="O451" s="55">
        <v>13.793103448275801</v>
      </c>
      <c r="P451" s="55">
        <v>31.034482758620602</v>
      </c>
    </row>
    <row r="452" spans="1:16" x14ac:dyDescent="0.25">
      <c r="A452" s="41" t="s">
        <v>367</v>
      </c>
      <c r="B452" s="125">
        <v>485</v>
      </c>
      <c r="C452" s="55">
        <v>1.6942830927835</v>
      </c>
      <c r="D452" s="55">
        <v>3.71134020618556</v>
      </c>
      <c r="E452" s="55">
        <v>20.824742268041199</v>
      </c>
      <c r="L452" s="41" t="s">
        <v>904</v>
      </c>
      <c r="M452" s="125">
        <v>29</v>
      </c>
      <c r="N452" s="55">
        <v>0.97321379310344802</v>
      </c>
      <c r="O452" s="55">
        <v>0</v>
      </c>
      <c r="P452" s="55">
        <v>10.344827586206801</v>
      </c>
    </row>
    <row r="453" spans="1:16" x14ac:dyDescent="0.25">
      <c r="A453" s="41" t="s">
        <v>637</v>
      </c>
      <c r="B453" s="125">
        <v>485</v>
      </c>
      <c r="C453" s="55">
        <v>2.0499975257731902</v>
      </c>
      <c r="D453" s="55">
        <v>4.9484536082474202</v>
      </c>
      <c r="E453" s="55">
        <v>22.886597938144298</v>
      </c>
      <c r="L453" s="41" t="s">
        <v>1832</v>
      </c>
      <c r="M453" s="125">
        <v>29</v>
      </c>
      <c r="N453" s="55">
        <v>1.5349793103448199</v>
      </c>
      <c r="O453" s="55">
        <v>6.8965517241379297</v>
      </c>
      <c r="P453" s="55">
        <v>17.241379310344801</v>
      </c>
    </row>
    <row r="454" spans="1:16" x14ac:dyDescent="0.25">
      <c r="A454" s="41" t="s">
        <v>2700</v>
      </c>
      <c r="B454" s="125">
        <v>483</v>
      </c>
      <c r="C454" s="55">
        <v>1.8323345755693501</v>
      </c>
      <c r="D454" s="55">
        <v>3.5196687370600399</v>
      </c>
      <c r="E454" s="55">
        <v>16.7701863354037</v>
      </c>
      <c r="L454" s="41" t="s">
        <v>3938</v>
      </c>
      <c r="M454" s="125">
        <v>29</v>
      </c>
      <c r="N454" s="55">
        <v>3.0081620689655102</v>
      </c>
      <c r="O454" s="55">
        <v>6.8965517241379297</v>
      </c>
      <c r="P454" s="55">
        <v>31.034482758620602</v>
      </c>
    </row>
    <row r="455" spans="1:16" x14ac:dyDescent="0.25">
      <c r="A455" s="41" t="s">
        <v>258</v>
      </c>
      <c r="B455" s="125">
        <v>480</v>
      </c>
      <c r="C455" s="55">
        <v>1.3972724999999999</v>
      </c>
      <c r="D455" s="55">
        <v>2.2916666666666599</v>
      </c>
      <c r="E455" s="55">
        <v>16.6666666666666</v>
      </c>
      <c r="L455" s="41" t="s">
        <v>5061</v>
      </c>
      <c r="M455" s="125">
        <v>29</v>
      </c>
      <c r="N455" s="55">
        <v>1.7393586206896501</v>
      </c>
      <c r="O455" s="55">
        <v>3.44827586206896</v>
      </c>
      <c r="P455" s="55">
        <v>17.241379310344801</v>
      </c>
    </row>
    <row r="456" spans="1:16" ht="30" x14ac:dyDescent="0.25">
      <c r="A456" s="41" t="s">
        <v>5036</v>
      </c>
      <c r="B456" s="125">
        <v>480</v>
      </c>
      <c r="C456" s="55">
        <v>1.6597864583333299</v>
      </c>
      <c r="D456" s="55">
        <v>2.0833333333333299</v>
      </c>
      <c r="E456" s="55">
        <v>17.5</v>
      </c>
      <c r="L456" s="41" t="s">
        <v>7990</v>
      </c>
      <c r="M456" s="125">
        <v>29</v>
      </c>
      <c r="N456" s="55">
        <v>2.05081379310344</v>
      </c>
      <c r="O456" s="55">
        <v>6.8965517241379297</v>
      </c>
      <c r="P456" s="55">
        <v>17.241379310344801</v>
      </c>
    </row>
    <row r="457" spans="1:16" x14ac:dyDescent="0.25">
      <c r="A457" s="41" t="s">
        <v>734</v>
      </c>
      <c r="B457" s="125">
        <v>480</v>
      </c>
      <c r="C457" s="55">
        <v>1.6603910416666601</v>
      </c>
      <c r="D457" s="55">
        <v>2.7083333333333299</v>
      </c>
      <c r="E457" s="55">
        <v>18.9583333333333</v>
      </c>
      <c r="L457" s="41" t="s">
        <v>7991</v>
      </c>
      <c r="M457" s="125">
        <v>29</v>
      </c>
      <c r="N457" s="55">
        <v>1.4562793103448199</v>
      </c>
      <c r="O457" s="55">
        <v>0</v>
      </c>
      <c r="P457" s="55">
        <v>20.689655172413701</v>
      </c>
    </row>
    <row r="458" spans="1:16" ht="30" x14ac:dyDescent="0.25">
      <c r="A458" s="41" t="s">
        <v>234</v>
      </c>
      <c r="B458" s="125">
        <v>479</v>
      </c>
      <c r="C458" s="55">
        <v>1.5118352818371601</v>
      </c>
      <c r="D458" s="55">
        <v>4.1753653444676404</v>
      </c>
      <c r="E458" s="55">
        <v>15.866388308976999</v>
      </c>
      <c r="L458" s="41" t="s">
        <v>1907</v>
      </c>
      <c r="M458" s="125">
        <v>29</v>
      </c>
      <c r="N458" s="55">
        <v>2.01203793103448</v>
      </c>
      <c r="O458" s="55">
        <v>6.8965517241379297</v>
      </c>
      <c r="P458" s="55">
        <v>20.689655172413701</v>
      </c>
    </row>
    <row r="459" spans="1:16" x14ac:dyDescent="0.25">
      <c r="A459" s="41" t="s">
        <v>3950</v>
      </c>
      <c r="B459" s="125">
        <v>477</v>
      </c>
      <c r="C459" s="55">
        <v>1.68176666666666</v>
      </c>
      <c r="D459" s="55">
        <v>2.7253668763102699</v>
      </c>
      <c r="E459" s="55">
        <v>20.964360587001998</v>
      </c>
      <c r="L459" s="41" t="s">
        <v>177</v>
      </c>
      <c r="M459" s="125">
        <v>28</v>
      </c>
      <c r="N459" s="55">
        <v>1.8077107142857101</v>
      </c>
      <c r="O459" s="55">
        <v>3.5714285714285698</v>
      </c>
      <c r="P459" s="55">
        <v>21.428571428571399</v>
      </c>
    </row>
    <row r="460" spans="1:16" x14ac:dyDescent="0.25">
      <c r="A460" s="41" t="s">
        <v>537</v>
      </c>
      <c r="B460" s="125">
        <v>477</v>
      </c>
      <c r="C460" s="55">
        <v>1.0923972746331201</v>
      </c>
      <c r="D460" s="55">
        <v>1.6771488469601601</v>
      </c>
      <c r="E460" s="55">
        <v>10.272536687631</v>
      </c>
      <c r="L460" s="41" t="s">
        <v>672</v>
      </c>
      <c r="M460" s="125">
        <v>28</v>
      </c>
      <c r="N460" s="55">
        <v>1.90576428571428</v>
      </c>
      <c r="O460" s="55">
        <v>7.1428571428571397</v>
      </c>
      <c r="P460" s="55">
        <v>10.714285714285699</v>
      </c>
    </row>
    <row r="461" spans="1:16" x14ac:dyDescent="0.25">
      <c r="A461" s="41" t="s">
        <v>200</v>
      </c>
      <c r="B461" s="125">
        <v>476</v>
      </c>
      <c r="C461" s="55">
        <v>1.71421659663865</v>
      </c>
      <c r="D461" s="55">
        <v>2.9411764705882302</v>
      </c>
      <c r="E461" s="55">
        <v>20.588235294117599</v>
      </c>
      <c r="L461" s="41" t="s">
        <v>509</v>
      </c>
      <c r="M461" s="125">
        <v>28</v>
      </c>
      <c r="N461" s="55">
        <v>1.4148642857142799</v>
      </c>
      <c r="O461" s="55">
        <v>7.1428571428571397</v>
      </c>
      <c r="P461" s="55">
        <v>14.285714285714199</v>
      </c>
    </row>
    <row r="462" spans="1:16" ht="30" x14ac:dyDescent="0.25">
      <c r="A462" s="41" t="s">
        <v>3937</v>
      </c>
      <c r="B462" s="125">
        <v>476</v>
      </c>
      <c r="C462" s="55">
        <v>1.26717121848739</v>
      </c>
      <c r="D462" s="55">
        <v>1.8907563025209999</v>
      </c>
      <c r="E462" s="55">
        <v>16.806722689075599</v>
      </c>
      <c r="L462" s="41" t="s">
        <v>97</v>
      </c>
      <c r="M462" s="125">
        <v>28</v>
      </c>
      <c r="N462" s="55">
        <v>1.09233214285714</v>
      </c>
      <c r="O462" s="55">
        <v>0</v>
      </c>
      <c r="P462" s="55">
        <v>14.285714285714199</v>
      </c>
    </row>
    <row r="463" spans="1:16" ht="30" x14ac:dyDescent="0.25">
      <c r="A463" s="41" t="s">
        <v>7171</v>
      </c>
      <c r="B463" s="125">
        <v>475</v>
      </c>
      <c r="C463" s="55">
        <v>1.4981547368421</v>
      </c>
      <c r="D463" s="55">
        <v>2.1052631578947301</v>
      </c>
      <c r="E463" s="55">
        <v>17.473684210526301</v>
      </c>
      <c r="L463" s="41" t="s">
        <v>424</v>
      </c>
      <c r="M463" s="125">
        <v>28</v>
      </c>
      <c r="N463" s="55">
        <v>1.0927285714285699</v>
      </c>
      <c r="O463" s="55">
        <v>3.5714285714285698</v>
      </c>
      <c r="P463" s="55">
        <v>3.5714285714285698</v>
      </c>
    </row>
    <row r="464" spans="1:16" x14ac:dyDescent="0.25">
      <c r="A464" s="41" t="s">
        <v>1175</v>
      </c>
      <c r="B464" s="125">
        <v>474</v>
      </c>
      <c r="C464" s="55">
        <v>1.36445696202531</v>
      </c>
      <c r="D464" s="55">
        <v>1.89873417721519</v>
      </c>
      <c r="E464" s="55">
        <v>16.455696202531598</v>
      </c>
      <c r="L464" s="41" t="s">
        <v>199</v>
      </c>
      <c r="M464" s="125">
        <v>28</v>
      </c>
      <c r="N464" s="55">
        <v>2.2643178571428502</v>
      </c>
      <c r="O464" s="55">
        <v>3.5714285714285698</v>
      </c>
      <c r="P464" s="55">
        <v>17.857142857142801</v>
      </c>
    </row>
    <row r="465" spans="1:16" x14ac:dyDescent="0.25">
      <c r="A465" s="41" t="s">
        <v>297</v>
      </c>
      <c r="B465" s="125">
        <v>473</v>
      </c>
      <c r="C465" s="55">
        <v>1.1877323467230401</v>
      </c>
      <c r="D465" s="55">
        <v>1.6913319238900599</v>
      </c>
      <c r="E465" s="55">
        <v>13.530655391120501</v>
      </c>
      <c r="L465" s="41" t="s">
        <v>1073</v>
      </c>
      <c r="M465" s="125">
        <v>28</v>
      </c>
      <c r="N465" s="55">
        <v>1.02736071428571</v>
      </c>
      <c r="O465" s="55">
        <v>3.5714285714285698</v>
      </c>
      <c r="P465" s="55">
        <v>7.1428571428571397</v>
      </c>
    </row>
    <row r="466" spans="1:16" x14ac:dyDescent="0.25">
      <c r="A466" s="41" t="s">
        <v>616</v>
      </c>
      <c r="B466" s="125">
        <v>472</v>
      </c>
      <c r="C466" s="55">
        <v>1.9735669491525401</v>
      </c>
      <c r="D466" s="55">
        <v>3.8135593220338899</v>
      </c>
      <c r="E466" s="55">
        <v>16.3135593220339</v>
      </c>
      <c r="L466" s="41" t="s">
        <v>780</v>
      </c>
      <c r="M466" s="125">
        <v>28</v>
      </c>
      <c r="N466" s="55">
        <v>0.36363571428571401</v>
      </c>
      <c r="O466" s="55">
        <v>0</v>
      </c>
      <c r="P466" s="55">
        <v>0</v>
      </c>
    </row>
    <row r="467" spans="1:16" x14ac:dyDescent="0.25">
      <c r="A467" s="41" t="s">
        <v>982</v>
      </c>
      <c r="B467" s="125">
        <v>471</v>
      </c>
      <c r="C467" s="55">
        <v>1.52079978768577</v>
      </c>
      <c r="D467" s="55">
        <v>2.9723991507431</v>
      </c>
      <c r="E467" s="55">
        <v>14.861995753715499</v>
      </c>
      <c r="L467" s="41" t="s">
        <v>1062</v>
      </c>
      <c r="M467" s="125">
        <v>28</v>
      </c>
      <c r="N467" s="55">
        <v>0.68025000000000002</v>
      </c>
      <c r="O467" s="55">
        <v>0</v>
      </c>
      <c r="P467" s="55">
        <v>3.5714285714285698</v>
      </c>
    </row>
    <row r="468" spans="1:16" x14ac:dyDescent="0.25">
      <c r="A468" s="41" t="s">
        <v>1112</v>
      </c>
      <c r="B468" s="125">
        <v>471</v>
      </c>
      <c r="C468" s="55">
        <v>1.1669123142250499</v>
      </c>
      <c r="D468" s="55">
        <v>1.9108280254776999</v>
      </c>
      <c r="E468" s="55">
        <v>12.3142250530785</v>
      </c>
      <c r="L468" s="41" t="s">
        <v>988</v>
      </c>
      <c r="M468" s="125">
        <v>28</v>
      </c>
      <c r="N468" s="55">
        <v>0.62634642857142797</v>
      </c>
      <c r="O468" s="55">
        <v>0</v>
      </c>
      <c r="P468" s="55">
        <v>10.714285714285699</v>
      </c>
    </row>
    <row r="469" spans="1:16" ht="30" x14ac:dyDescent="0.25">
      <c r="A469" s="41" t="s">
        <v>148</v>
      </c>
      <c r="B469" s="125">
        <v>470</v>
      </c>
      <c r="C469" s="55">
        <v>1.55270914893617</v>
      </c>
      <c r="D469" s="55">
        <v>2.9787234042553101</v>
      </c>
      <c r="E469" s="55">
        <v>18.510638297872301</v>
      </c>
      <c r="L469" s="41" t="s">
        <v>2712</v>
      </c>
      <c r="M469" s="125">
        <v>28</v>
      </c>
      <c r="N469" s="55">
        <v>0.95140357142857102</v>
      </c>
      <c r="O469" s="55">
        <v>0</v>
      </c>
      <c r="P469" s="55">
        <v>10.714285714285699</v>
      </c>
    </row>
    <row r="470" spans="1:16" x14ac:dyDescent="0.25">
      <c r="A470" s="41" t="s">
        <v>733</v>
      </c>
      <c r="B470" s="125">
        <v>469</v>
      </c>
      <c r="C470" s="55">
        <v>1.3562603411513801</v>
      </c>
      <c r="D470" s="55">
        <v>1.4925373134328299</v>
      </c>
      <c r="E470" s="55">
        <v>15.778251599147101</v>
      </c>
      <c r="L470" s="41" t="s">
        <v>3385</v>
      </c>
      <c r="M470" s="125">
        <v>28</v>
      </c>
      <c r="N470" s="55">
        <v>3.6794571428571401</v>
      </c>
      <c r="O470" s="55">
        <v>7.1428571428571397</v>
      </c>
      <c r="P470" s="55">
        <v>46.428571428571402</v>
      </c>
    </row>
    <row r="471" spans="1:16" x14ac:dyDescent="0.25">
      <c r="A471" s="41" t="s">
        <v>618</v>
      </c>
      <c r="B471" s="125">
        <v>467</v>
      </c>
      <c r="C471" s="55">
        <v>1.2876955032119899</v>
      </c>
      <c r="D471" s="55">
        <v>2.35546038543897</v>
      </c>
      <c r="E471" s="55">
        <v>13.7044967880085</v>
      </c>
      <c r="L471" s="41" t="s">
        <v>1149</v>
      </c>
      <c r="M471" s="125">
        <v>28</v>
      </c>
      <c r="N471" s="55">
        <v>0.96455357142857101</v>
      </c>
      <c r="O471" s="55">
        <v>0</v>
      </c>
      <c r="P471" s="55">
        <v>14.285714285714199</v>
      </c>
    </row>
    <row r="472" spans="1:16" x14ac:dyDescent="0.25">
      <c r="A472" s="41" t="s">
        <v>64</v>
      </c>
      <c r="B472" s="125">
        <v>467</v>
      </c>
      <c r="C472" s="55">
        <v>4.2057537473233397</v>
      </c>
      <c r="D472" s="55">
        <v>15.203426124197</v>
      </c>
      <c r="E472" s="55">
        <v>42.184154175588802</v>
      </c>
      <c r="L472" s="41" t="s">
        <v>3153</v>
      </c>
      <c r="M472" s="125">
        <v>28</v>
      </c>
      <c r="N472" s="55">
        <v>0.49436785714285703</v>
      </c>
      <c r="O472" s="55">
        <v>0</v>
      </c>
      <c r="P472" s="55">
        <v>0</v>
      </c>
    </row>
    <row r="473" spans="1:16" x14ac:dyDescent="0.25">
      <c r="A473" s="41" t="s">
        <v>406</v>
      </c>
      <c r="B473" s="125">
        <v>466</v>
      </c>
      <c r="C473" s="55">
        <v>1.6107579399141601</v>
      </c>
      <c r="D473" s="55">
        <v>2.3605150214592201</v>
      </c>
      <c r="E473" s="55">
        <v>21.888412017167301</v>
      </c>
      <c r="L473" s="41" t="s">
        <v>244</v>
      </c>
      <c r="M473" s="125">
        <v>27</v>
      </c>
      <c r="N473" s="55">
        <v>2.0015629629629599</v>
      </c>
      <c r="O473" s="55">
        <v>11.1111111111111</v>
      </c>
      <c r="P473" s="55">
        <v>14.814814814814801</v>
      </c>
    </row>
    <row r="474" spans="1:16" x14ac:dyDescent="0.25">
      <c r="A474" s="41" t="s">
        <v>605</v>
      </c>
      <c r="B474" s="125">
        <v>466</v>
      </c>
      <c r="C474" s="55">
        <v>1.0248171673819699</v>
      </c>
      <c r="D474" s="55">
        <v>1.28755364806866</v>
      </c>
      <c r="E474" s="55">
        <v>11.373390557939899</v>
      </c>
      <c r="L474" s="41" t="s">
        <v>681</v>
      </c>
      <c r="M474" s="125">
        <v>27</v>
      </c>
      <c r="N474" s="55">
        <v>0.54022962962962895</v>
      </c>
      <c r="O474" s="55">
        <v>0</v>
      </c>
      <c r="P474" s="55">
        <v>3.7037037037037002</v>
      </c>
    </row>
    <row r="475" spans="1:16" ht="30" x14ac:dyDescent="0.25">
      <c r="A475" s="41" t="s">
        <v>38</v>
      </c>
      <c r="B475" s="125">
        <v>466</v>
      </c>
      <c r="C475" s="55">
        <v>2.0575504291845399</v>
      </c>
      <c r="D475" s="55">
        <v>5.1502145922746703</v>
      </c>
      <c r="E475" s="55">
        <v>15.665236051502101</v>
      </c>
      <c r="L475" s="41" t="s">
        <v>270</v>
      </c>
      <c r="M475" s="125">
        <v>27</v>
      </c>
      <c r="N475" s="55">
        <v>1.6523000000000001</v>
      </c>
      <c r="O475" s="55">
        <v>3.7037037037037002</v>
      </c>
      <c r="P475" s="55">
        <v>18.518518518518501</v>
      </c>
    </row>
    <row r="476" spans="1:16" ht="30" x14ac:dyDescent="0.25">
      <c r="A476" s="41" t="s">
        <v>250</v>
      </c>
      <c r="B476" s="125">
        <v>466</v>
      </c>
      <c r="C476" s="55">
        <v>1.3260160944206001</v>
      </c>
      <c r="D476" s="55">
        <v>1.7167381974248901</v>
      </c>
      <c r="E476" s="55">
        <v>16.5236051502145</v>
      </c>
      <c r="L476" s="41" t="s">
        <v>1146</v>
      </c>
      <c r="M476" s="125">
        <v>27</v>
      </c>
      <c r="N476" s="55">
        <v>0.69950370370370296</v>
      </c>
      <c r="O476" s="55">
        <v>0</v>
      </c>
      <c r="P476" s="55">
        <v>3.7037037037037002</v>
      </c>
    </row>
    <row r="477" spans="1:16" x14ac:dyDescent="0.25">
      <c r="A477" s="41" t="s">
        <v>65</v>
      </c>
      <c r="B477" s="125">
        <v>465</v>
      </c>
      <c r="C477" s="55">
        <v>1.6962937634408599</v>
      </c>
      <c r="D477" s="55">
        <v>5.3763440860214997</v>
      </c>
      <c r="E477" s="55">
        <v>19.784946236559101</v>
      </c>
      <c r="L477" s="41" t="s">
        <v>954</v>
      </c>
      <c r="M477" s="125">
        <v>27</v>
      </c>
      <c r="N477" s="55">
        <v>0.53611111111111098</v>
      </c>
      <c r="O477" s="55">
        <v>0</v>
      </c>
      <c r="P477" s="55">
        <v>0</v>
      </c>
    </row>
    <row r="478" spans="1:16" x14ac:dyDescent="0.25">
      <c r="A478" s="41" t="s">
        <v>883</v>
      </c>
      <c r="B478" s="125">
        <v>463</v>
      </c>
      <c r="C478" s="55">
        <v>2.0973254859611199</v>
      </c>
      <c r="D478" s="55">
        <v>5.8315334773218099</v>
      </c>
      <c r="E478" s="55">
        <v>30.453563714902799</v>
      </c>
      <c r="L478" s="41" t="s">
        <v>192</v>
      </c>
      <c r="M478" s="125">
        <v>27</v>
      </c>
      <c r="N478" s="55">
        <v>0.93858888888888903</v>
      </c>
      <c r="O478" s="55">
        <v>0</v>
      </c>
      <c r="P478" s="55">
        <v>11.1111111111111</v>
      </c>
    </row>
    <row r="479" spans="1:16" x14ac:dyDescent="0.25">
      <c r="A479" s="41" t="s">
        <v>1085</v>
      </c>
      <c r="B479" s="125">
        <v>462</v>
      </c>
      <c r="C479" s="55">
        <v>1.3332560606060599</v>
      </c>
      <c r="D479" s="55">
        <v>2.8138528138528098</v>
      </c>
      <c r="E479" s="55">
        <v>17.5324675324675</v>
      </c>
      <c r="L479" s="41" t="s">
        <v>5083</v>
      </c>
      <c r="M479" s="125">
        <v>27</v>
      </c>
      <c r="N479" s="55">
        <v>1.0715962962962899</v>
      </c>
      <c r="O479" s="55">
        <v>3.7037037037037002</v>
      </c>
      <c r="P479" s="55">
        <v>11.1111111111111</v>
      </c>
    </row>
    <row r="480" spans="1:16" x14ac:dyDescent="0.25">
      <c r="A480" s="41" t="s">
        <v>186</v>
      </c>
      <c r="B480" s="125">
        <v>462</v>
      </c>
      <c r="C480" s="55">
        <v>1.3499731601731599</v>
      </c>
      <c r="D480" s="55">
        <v>2.38095238095238</v>
      </c>
      <c r="E480" s="55">
        <v>17.748917748917702</v>
      </c>
      <c r="L480" s="41" t="s">
        <v>571</v>
      </c>
      <c r="M480" s="125">
        <v>27</v>
      </c>
      <c r="N480" s="55">
        <v>0.89358888888888799</v>
      </c>
      <c r="O480" s="55">
        <v>0</v>
      </c>
      <c r="P480" s="55">
        <v>7.4074074074074003</v>
      </c>
    </row>
    <row r="481" spans="1:16" x14ac:dyDescent="0.25">
      <c r="A481" s="41" t="s">
        <v>319</v>
      </c>
      <c r="B481" s="125">
        <v>461</v>
      </c>
      <c r="C481" s="55">
        <v>1.2789284164859001</v>
      </c>
      <c r="D481" s="55">
        <v>1.7353579175704901</v>
      </c>
      <c r="E481" s="55">
        <v>14.750542299349201</v>
      </c>
      <c r="L481" s="41" t="s">
        <v>1040</v>
      </c>
      <c r="M481" s="125">
        <v>27</v>
      </c>
      <c r="N481" s="55">
        <v>0.28132592592592498</v>
      </c>
      <c r="O481" s="55">
        <v>0</v>
      </c>
      <c r="P481" s="55">
        <v>0</v>
      </c>
    </row>
    <row r="482" spans="1:16" x14ac:dyDescent="0.25">
      <c r="A482" s="41" t="s">
        <v>3170</v>
      </c>
      <c r="B482" s="125">
        <v>458</v>
      </c>
      <c r="C482" s="55">
        <v>1.11034213973799</v>
      </c>
      <c r="D482" s="55">
        <v>3.0567685589519602</v>
      </c>
      <c r="E482" s="55">
        <v>18.122270742358001</v>
      </c>
      <c r="L482" s="41" t="s">
        <v>2181</v>
      </c>
      <c r="M482" s="125">
        <v>27</v>
      </c>
      <c r="N482" s="55">
        <v>0.42142222222222198</v>
      </c>
      <c r="O482" s="55">
        <v>0</v>
      </c>
      <c r="P482" s="55">
        <v>3.7037037037037002</v>
      </c>
    </row>
    <row r="483" spans="1:16" x14ac:dyDescent="0.25">
      <c r="A483" s="41" t="s">
        <v>4151</v>
      </c>
      <c r="B483" s="125">
        <v>458</v>
      </c>
      <c r="C483" s="55">
        <v>1.9205054585152801</v>
      </c>
      <c r="D483" s="55">
        <v>3.2751091703056701</v>
      </c>
      <c r="E483" s="55">
        <v>17.248908296943199</v>
      </c>
      <c r="L483" s="41" t="s">
        <v>2767</v>
      </c>
      <c r="M483" s="125">
        <v>27</v>
      </c>
      <c r="N483" s="55">
        <v>0.59840370370370299</v>
      </c>
      <c r="O483" s="55">
        <v>0</v>
      </c>
      <c r="P483" s="55">
        <v>0</v>
      </c>
    </row>
    <row r="484" spans="1:16" x14ac:dyDescent="0.25">
      <c r="A484" s="41" t="s">
        <v>659</v>
      </c>
      <c r="B484" s="125">
        <v>457</v>
      </c>
      <c r="C484" s="55">
        <v>1.5344168490153101</v>
      </c>
      <c r="D484" s="55">
        <v>1.31291028446389</v>
      </c>
      <c r="E484" s="55">
        <v>14.442013129102801</v>
      </c>
      <c r="L484" s="41" t="s">
        <v>398</v>
      </c>
      <c r="M484" s="125">
        <v>27</v>
      </c>
      <c r="N484" s="55">
        <v>0.81236666666666602</v>
      </c>
      <c r="O484" s="55">
        <v>0</v>
      </c>
      <c r="P484" s="55">
        <v>7.4074074074074003</v>
      </c>
    </row>
    <row r="485" spans="1:16" x14ac:dyDescent="0.25">
      <c r="A485" s="41" t="s">
        <v>385</v>
      </c>
      <c r="B485" s="125">
        <v>457</v>
      </c>
      <c r="C485" s="55">
        <v>1.67814967177242</v>
      </c>
      <c r="D485" s="55">
        <v>4.1575492341356597</v>
      </c>
      <c r="E485" s="55">
        <v>15.5361050328227</v>
      </c>
      <c r="L485" s="41" t="s">
        <v>3259</v>
      </c>
      <c r="M485" s="125">
        <v>27</v>
      </c>
      <c r="N485" s="55">
        <v>0.816392592592592</v>
      </c>
      <c r="O485" s="55">
        <v>0</v>
      </c>
      <c r="P485" s="55">
        <v>11.1111111111111</v>
      </c>
    </row>
    <row r="486" spans="1:16" x14ac:dyDescent="0.25">
      <c r="A486" s="41" t="s">
        <v>669</v>
      </c>
      <c r="B486" s="125">
        <v>456</v>
      </c>
      <c r="C486" s="55">
        <v>1.40321315789473</v>
      </c>
      <c r="D486" s="55">
        <v>2.1929824561403501</v>
      </c>
      <c r="E486" s="55">
        <v>11.184210526315701</v>
      </c>
      <c r="L486" s="41" t="s">
        <v>2876</v>
      </c>
      <c r="M486" s="125">
        <v>27</v>
      </c>
      <c r="N486" s="55">
        <v>0.155574074074074</v>
      </c>
      <c r="O486" s="55">
        <v>0</v>
      </c>
      <c r="P486" s="55">
        <v>0</v>
      </c>
    </row>
    <row r="487" spans="1:16" x14ac:dyDescent="0.25">
      <c r="A487" s="41" t="s">
        <v>175</v>
      </c>
      <c r="B487" s="125">
        <v>452</v>
      </c>
      <c r="C487" s="55">
        <v>1.5236641592920299</v>
      </c>
      <c r="D487" s="55">
        <v>3.7610619469026498</v>
      </c>
      <c r="E487" s="55">
        <v>18.805309734513202</v>
      </c>
      <c r="L487" s="41" t="s">
        <v>3340</v>
      </c>
      <c r="M487" s="125">
        <v>27</v>
      </c>
      <c r="N487" s="55">
        <v>1.37638888888888</v>
      </c>
      <c r="O487" s="55">
        <v>0</v>
      </c>
      <c r="P487" s="55">
        <v>22.2222222222222</v>
      </c>
    </row>
    <row r="488" spans="1:16" x14ac:dyDescent="0.25">
      <c r="A488" s="41" t="s">
        <v>398</v>
      </c>
      <c r="B488" s="125">
        <v>451</v>
      </c>
      <c r="C488" s="55">
        <v>0.84975432372505499</v>
      </c>
      <c r="D488" s="55">
        <v>0.66518847006651804</v>
      </c>
      <c r="E488" s="55">
        <v>8.6474501108647406</v>
      </c>
      <c r="L488" s="41" t="s">
        <v>1705</v>
      </c>
      <c r="M488" s="125">
        <v>27</v>
      </c>
      <c r="N488" s="55">
        <v>1.0523222222222199</v>
      </c>
      <c r="O488" s="55">
        <v>0</v>
      </c>
      <c r="P488" s="55">
        <v>7.4074074074074003</v>
      </c>
    </row>
    <row r="489" spans="1:16" x14ac:dyDescent="0.25">
      <c r="A489" s="41" t="s">
        <v>314</v>
      </c>
      <c r="B489" s="125">
        <v>450</v>
      </c>
      <c r="C489" s="55">
        <v>1.2056386666666601</v>
      </c>
      <c r="D489" s="55">
        <v>1.55555555555555</v>
      </c>
      <c r="E489" s="55">
        <v>13.5555555555555</v>
      </c>
      <c r="L489" s="41" t="s">
        <v>403</v>
      </c>
      <c r="M489" s="125">
        <v>26</v>
      </c>
      <c r="N489" s="55">
        <v>0.98606153846153799</v>
      </c>
      <c r="O489" s="55">
        <v>0</v>
      </c>
      <c r="P489" s="55">
        <v>7.6923076923076898</v>
      </c>
    </row>
    <row r="490" spans="1:16" ht="30" x14ac:dyDescent="0.25">
      <c r="A490" s="41" t="s">
        <v>428</v>
      </c>
      <c r="B490" s="125">
        <v>450</v>
      </c>
      <c r="C490" s="55">
        <v>0.82846844444444401</v>
      </c>
      <c r="D490" s="55">
        <v>0.88888888888888795</v>
      </c>
      <c r="E490" s="55">
        <v>7.55555555555555</v>
      </c>
      <c r="L490" s="41" t="s">
        <v>485</v>
      </c>
      <c r="M490" s="125">
        <v>26</v>
      </c>
      <c r="N490" s="55">
        <v>0.75029230769230704</v>
      </c>
      <c r="O490" s="55">
        <v>0</v>
      </c>
      <c r="P490" s="55">
        <v>15.3846153846153</v>
      </c>
    </row>
    <row r="491" spans="1:16" x14ac:dyDescent="0.25">
      <c r="A491" s="41" t="s">
        <v>922</v>
      </c>
      <c r="B491" s="125">
        <v>448</v>
      </c>
      <c r="C491" s="55">
        <v>1.0208488839285701</v>
      </c>
      <c r="D491" s="55">
        <v>1.1160714285714199</v>
      </c>
      <c r="E491" s="55">
        <v>10.044642857142801</v>
      </c>
      <c r="L491" s="41" t="s">
        <v>1318</v>
      </c>
      <c r="M491" s="125">
        <v>26</v>
      </c>
      <c r="N491" s="55">
        <v>1.0774538461538401</v>
      </c>
      <c r="O491" s="55">
        <v>3.84615384615384</v>
      </c>
      <c r="P491" s="55">
        <v>7.6923076923076898</v>
      </c>
    </row>
    <row r="492" spans="1:16" x14ac:dyDescent="0.25">
      <c r="A492" s="41" t="s">
        <v>141</v>
      </c>
      <c r="B492" s="125">
        <v>448</v>
      </c>
      <c r="C492" s="55">
        <v>2.3502308035714199</v>
      </c>
      <c r="D492" s="55">
        <v>6.9196428571428497</v>
      </c>
      <c r="E492" s="55">
        <v>27.4553571428571</v>
      </c>
      <c r="L492" s="41" t="s">
        <v>612</v>
      </c>
      <c r="M492" s="125">
        <v>26</v>
      </c>
      <c r="N492" s="55">
        <v>0.60802692307692296</v>
      </c>
      <c r="O492" s="55">
        <v>0</v>
      </c>
      <c r="P492" s="55">
        <v>3.84615384615384</v>
      </c>
    </row>
    <row r="493" spans="1:16" x14ac:dyDescent="0.25">
      <c r="A493" s="41" t="s">
        <v>235</v>
      </c>
      <c r="B493" s="125">
        <v>445</v>
      </c>
      <c r="C493" s="55">
        <v>1.8472853932584199</v>
      </c>
      <c r="D493" s="55">
        <v>3.82022471910112</v>
      </c>
      <c r="E493" s="55">
        <v>17.977528089887599</v>
      </c>
      <c r="L493" s="41" t="s">
        <v>677</v>
      </c>
      <c r="M493" s="125">
        <v>26</v>
      </c>
      <c r="N493" s="55">
        <v>2.7819576923076901</v>
      </c>
      <c r="O493" s="55">
        <v>11.538461538461499</v>
      </c>
      <c r="P493" s="55">
        <v>15.3846153846153</v>
      </c>
    </row>
    <row r="494" spans="1:16" ht="30" x14ac:dyDescent="0.25">
      <c r="A494" s="41" t="s">
        <v>3946</v>
      </c>
      <c r="B494" s="125">
        <v>444</v>
      </c>
      <c r="C494" s="55">
        <v>2.0982202702702599</v>
      </c>
      <c r="D494" s="55">
        <v>4.5045045045045002</v>
      </c>
      <c r="E494" s="55">
        <v>24.5495495495495</v>
      </c>
      <c r="L494" s="41" t="s">
        <v>1177</v>
      </c>
      <c r="M494" s="125">
        <v>26</v>
      </c>
      <c r="N494" s="55">
        <v>1.06056538461538</v>
      </c>
      <c r="O494" s="55">
        <v>0</v>
      </c>
      <c r="P494" s="55">
        <v>11.538461538461499</v>
      </c>
    </row>
    <row r="495" spans="1:16" x14ac:dyDescent="0.25">
      <c r="A495" s="41" t="s">
        <v>642</v>
      </c>
      <c r="B495" s="125">
        <v>442</v>
      </c>
      <c r="C495" s="55">
        <v>1.29529819004524</v>
      </c>
      <c r="D495" s="55">
        <v>1.80995475113122</v>
      </c>
      <c r="E495" s="55">
        <v>15.3846153846153</v>
      </c>
      <c r="L495" s="41" t="s">
        <v>1353</v>
      </c>
      <c r="M495" s="125">
        <v>26</v>
      </c>
      <c r="N495" s="55">
        <v>0.47724615384615299</v>
      </c>
      <c r="O495" s="55">
        <v>0</v>
      </c>
      <c r="P495" s="55">
        <v>0</v>
      </c>
    </row>
    <row r="496" spans="1:16" x14ac:dyDescent="0.25">
      <c r="A496" s="41" t="s">
        <v>1062</v>
      </c>
      <c r="B496" s="125">
        <v>442</v>
      </c>
      <c r="C496" s="55">
        <v>1.1986959276018101</v>
      </c>
      <c r="D496" s="55">
        <v>4.5248868778280498</v>
      </c>
      <c r="E496" s="55">
        <v>11.764705882352899</v>
      </c>
      <c r="L496" s="41" t="s">
        <v>1932</v>
      </c>
      <c r="M496" s="125">
        <v>26</v>
      </c>
      <c r="N496" s="55">
        <v>0.60485384615384596</v>
      </c>
      <c r="O496" s="55">
        <v>0</v>
      </c>
      <c r="P496" s="55">
        <v>11.538461538461499</v>
      </c>
    </row>
    <row r="497" spans="1:16" ht="30" x14ac:dyDescent="0.25">
      <c r="A497" s="41" t="s">
        <v>161</v>
      </c>
      <c r="B497" s="125">
        <v>440</v>
      </c>
      <c r="C497" s="55">
        <v>1.29041954545454</v>
      </c>
      <c r="D497" s="55">
        <v>1.8181818181818099</v>
      </c>
      <c r="E497" s="55">
        <v>18.863636363636299</v>
      </c>
      <c r="L497" s="41" t="s">
        <v>827</v>
      </c>
      <c r="M497" s="125">
        <v>26</v>
      </c>
      <c r="N497" s="55">
        <v>0.86011923076923003</v>
      </c>
      <c r="O497" s="55">
        <v>0</v>
      </c>
      <c r="P497" s="55">
        <v>15.3846153846153</v>
      </c>
    </row>
    <row r="498" spans="1:16" ht="30" x14ac:dyDescent="0.25">
      <c r="A498" s="41" t="s">
        <v>736</v>
      </c>
      <c r="B498" s="125">
        <v>440</v>
      </c>
      <c r="C498" s="55">
        <v>1.1379579545454499</v>
      </c>
      <c r="D498" s="55">
        <v>1.13636363636363</v>
      </c>
      <c r="E498" s="55">
        <v>14.545454545454501</v>
      </c>
      <c r="L498" s="41" t="s">
        <v>568</v>
      </c>
      <c r="M498" s="125">
        <v>26</v>
      </c>
      <c r="N498" s="55">
        <v>0.37820769230769202</v>
      </c>
      <c r="O498" s="55">
        <v>0</v>
      </c>
      <c r="P498" s="55">
        <v>0</v>
      </c>
    </row>
    <row r="499" spans="1:16" x14ac:dyDescent="0.25">
      <c r="A499" s="41" t="s">
        <v>230</v>
      </c>
      <c r="B499" s="125">
        <v>440</v>
      </c>
      <c r="C499" s="55">
        <v>2.20453568181818</v>
      </c>
      <c r="D499" s="55">
        <v>6.3636363636363598</v>
      </c>
      <c r="E499" s="55">
        <v>25.909090909090899</v>
      </c>
      <c r="L499" s="41" t="s">
        <v>1215</v>
      </c>
      <c r="M499" s="125">
        <v>26</v>
      </c>
      <c r="N499" s="55">
        <v>2.6275461538461502</v>
      </c>
      <c r="O499" s="55">
        <v>3.84615384615384</v>
      </c>
      <c r="P499" s="55">
        <v>38.461538461538403</v>
      </c>
    </row>
    <row r="500" spans="1:16" ht="30" x14ac:dyDescent="0.25">
      <c r="A500" s="41" t="s">
        <v>5049</v>
      </c>
      <c r="B500" s="125">
        <v>440</v>
      </c>
      <c r="C500" s="55">
        <v>0.88731522727272705</v>
      </c>
      <c r="D500" s="55">
        <v>1.5909090909090899</v>
      </c>
      <c r="E500" s="55">
        <v>7.2727272727272698</v>
      </c>
      <c r="L500" s="41" t="s">
        <v>107</v>
      </c>
      <c r="M500" s="125">
        <v>26</v>
      </c>
      <c r="N500" s="55">
        <v>1.1554846153846099</v>
      </c>
      <c r="O500" s="55">
        <v>0</v>
      </c>
      <c r="P500" s="55">
        <v>19.230769230769202</v>
      </c>
    </row>
    <row r="501" spans="1:16" ht="30" x14ac:dyDescent="0.25">
      <c r="A501" s="41" t="s">
        <v>822</v>
      </c>
      <c r="B501" s="125">
        <v>439</v>
      </c>
      <c r="C501" s="55">
        <v>0.679495444191344</v>
      </c>
      <c r="D501" s="55">
        <v>0.22779043280182201</v>
      </c>
      <c r="E501" s="55">
        <v>5.2391799544419104</v>
      </c>
      <c r="L501" s="41" t="s">
        <v>3043</v>
      </c>
      <c r="M501" s="125">
        <v>26</v>
      </c>
      <c r="N501" s="55">
        <v>2.9742615384615299</v>
      </c>
      <c r="O501" s="55">
        <v>3.84615384615384</v>
      </c>
      <c r="P501" s="55">
        <v>30.769230769230699</v>
      </c>
    </row>
    <row r="502" spans="1:16" ht="30" x14ac:dyDescent="0.25">
      <c r="A502" s="41" t="s">
        <v>7992</v>
      </c>
      <c r="B502" s="125">
        <v>439</v>
      </c>
      <c r="C502" s="55">
        <v>1.31712277904328</v>
      </c>
      <c r="D502" s="55">
        <v>2.9612756264236899</v>
      </c>
      <c r="E502" s="55">
        <v>12.756264236902</v>
      </c>
      <c r="L502" s="41" t="s">
        <v>3279</v>
      </c>
      <c r="M502" s="125">
        <v>26</v>
      </c>
      <c r="N502" s="55">
        <v>1.26856923076923</v>
      </c>
      <c r="O502" s="55">
        <v>0</v>
      </c>
      <c r="P502" s="55">
        <v>19.230769230769202</v>
      </c>
    </row>
    <row r="503" spans="1:16" x14ac:dyDescent="0.25">
      <c r="A503" s="41" t="s">
        <v>720</v>
      </c>
      <c r="B503" s="125">
        <v>436</v>
      </c>
      <c r="C503" s="55">
        <v>1.30652224770642</v>
      </c>
      <c r="D503" s="55">
        <v>2.0642201834862299</v>
      </c>
      <c r="E503" s="55">
        <v>11.0091743119266</v>
      </c>
      <c r="L503" s="41" t="s">
        <v>3379</v>
      </c>
      <c r="M503" s="125">
        <v>26</v>
      </c>
      <c r="N503" s="55">
        <v>3.52722692307692</v>
      </c>
      <c r="O503" s="55">
        <v>7.6923076923076898</v>
      </c>
      <c r="P503" s="55">
        <v>30.769230769230699</v>
      </c>
    </row>
    <row r="504" spans="1:16" x14ac:dyDescent="0.25">
      <c r="A504" s="41" t="s">
        <v>453</v>
      </c>
      <c r="B504" s="125">
        <v>436</v>
      </c>
      <c r="C504" s="55">
        <v>1.1516827981651301</v>
      </c>
      <c r="D504" s="55">
        <v>2.75229357798165</v>
      </c>
      <c r="E504" s="55">
        <v>13.073394495412799</v>
      </c>
      <c r="L504" s="41" t="s">
        <v>7409</v>
      </c>
      <c r="M504" s="125">
        <v>26</v>
      </c>
      <c r="N504" s="55">
        <v>0.55800769230769198</v>
      </c>
      <c r="O504" s="55">
        <v>0</v>
      </c>
      <c r="P504" s="55">
        <v>3.84615384615384</v>
      </c>
    </row>
    <row r="505" spans="1:16" ht="30" x14ac:dyDescent="0.25">
      <c r="A505" s="41" t="s">
        <v>2576</v>
      </c>
      <c r="B505" s="125">
        <v>435</v>
      </c>
      <c r="C505" s="55">
        <v>0.95043287356321804</v>
      </c>
      <c r="D505" s="55">
        <v>2.29885057471264</v>
      </c>
      <c r="E505" s="55">
        <v>7.8160919540229798</v>
      </c>
      <c r="L505" s="41" t="s">
        <v>7993</v>
      </c>
      <c r="M505" s="125">
        <v>26</v>
      </c>
      <c r="N505" s="55">
        <v>0.75389230769230697</v>
      </c>
      <c r="O505" s="55">
        <v>0</v>
      </c>
      <c r="P505" s="55">
        <v>11.538461538461499</v>
      </c>
    </row>
    <row r="506" spans="1:16" x14ac:dyDescent="0.25">
      <c r="A506" s="41" t="s">
        <v>170</v>
      </c>
      <c r="B506" s="125">
        <v>433</v>
      </c>
      <c r="C506" s="55">
        <v>1.5661752886836</v>
      </c>
      <c r="D506" s="55">
        <v>2.7713625866050799</v>
      </c>
      <c r="E506" s="55">
        <v>18.937644341801299</v>
      </c>
      <c r="L506" s="41" t="s">
        <v>692</v>
      </c>
      <c r="M506" s="125">
        <v>26</v>
      </c>
      <c r="N506" s="55">
        <v>1.21143076923076</v>
      </c>
      <c r="O506" s="55">
        <v>0</v>
      </c>
      <c r="P506" s="55">
        <v>19.230769230769202</v>
      </c>
    </row>
    <row r="507" spans="1:16" x14ac:dyDescent="0.25">
      <c r="A507" s="41" t="s">
        <v>338</v>
      </c>
      <c r="B507" s="125">
        <v>431</v>
      </c>
      <c r="C507" s="55">
        <v>1.20400951276102</v>
      </c>
      <c r="D507" s="55">
        <v>2.08816705336426</v>
      </c>
      <c r="E507" s="55">
        <v>12.9930394431554</v>
      </c>
      <c r="L507" s="41" t="s">
        <v>135</v>
      </c>
      <c r="M507" s="125">
        <v>26</v>
      </c>
      <c r="N507" s="55">
        <v>2.2565961538461501</v>
      </c>
      <c r="O507" s="55">
        <v>7.6923076923076898</v>
      </c>
      <c r="P507" s="55">
        <v>15.3846153846153</v>
      </c>
    </row>
    <row r="508" spans="1:16" x14ac:dyDescent="0.25">
      <c r="A508" s="41" t="s">
        <v>631</v>
      </c>
      <c r="B508" s="125">
        <v>431</v>
      </c>
      <c r="C508" s="55">
        <v>0.98564431554524301</v>
      </c>
      <c r="D508" s="55">
        <v>0.92807424593967502</v>
      </c>
      <c r="E508" s="55">
        <v>10.9048723897911</v>
      </c>
      <c r="L508" s="41" t="s">
        <v>255</v>
      </c>
      <c r="M508" s="125">
        <v>25</v>
      </c>
      <c r="N508" s="55">
        <v>1.72194799999999</v>
      </c>
      <c r="O508" s="55">
        <v>0</v>
      </c>
      <c r="P508" s="55">
        <v>24</v>
      </c>
    </row>
    <row r="509" spans="1:16" x14ac:dyDescent="0.25">
      <c r="A509" s="41" t="s">
        <v>780</v>
      </c>
      <c r="B509" s="125">
        <v>431</v>
      </c>
      <c r="C509" s="55">
        <v>1.16836914153132</v>
      </c>
      <c r="D509" s="55">
        <v>2.7842227378190199</v>
      </c>
      <c r="E509" s="55">
        <v>12.9930394431554</v>
      </c>
      <c r="L509" s="41" t="s">
        <v>645</v>
      </c>
      <c r="M509" s="125">
        <v>25</v>
      </c>
      <c r="N509" s="55">
        <v>0.61994000000000005</v>
      </c>
      <c r="O509" s="55">
        <v>0</v>
      </c>
      <c r="P509" s="55">
        <v>4</v>
      </c>
    </row>
    <row r="510" spans="1:16" x14ac:dyDescent="0.25">
      <c r="A510" s="41" t="s">
        <v>202</v>
      </c>
      <c r="B510" s="125">
        <v>429</v>
      </c>
      <c r="C510" s="55">
        <v>1.4391594405594399</v>
      </c>
      <c r="D510" s="55">
        <v>2.0979020979020899</v>
      </c>
      <c r="E510" s="55">
        <v>17.948717948717899</v>
      </c>
      <c r="L510" s="41" t="s">
        <v>1198</v>
      </c>
      <c r="M510" s="125">
        <v>25</v>
      </c>
      <c r="N510" s="55">
        <v>2.3325680000000002</v>
      </c>
      <c r="O510" s="55">
        <v>8</v>
      </c>
      <c r="P510" s="55">
        <v>40</v>
      </c>
    </row>
    <row r="511" spans="1:16" x14ac:dyDescent="0.25">
      <c r="A511" s="41" t="s">
        <v>347</v>
      </c>
      <c r="B511" s="125">
        <v>429</v>
      </c>
      <c r="C511" s="55">
        <v>1.2510986013986001</v>
      </c>
      <c r="D511" s="55">
        <v>4.1958041958041896</v>
      </c>
      <c r="E511" s="55">
        <v>10.9557109557109</v>
      </c>
      <c r="L511" s="41" t="s">
        <v>322</v>
      </c>
      <c r="M511" s="125">
        <v>25</v>
      </c>
      <c r="N511" s="55">
        <v>1.1943680000000001</v>
      </c>
      <c r="O511" s="55">
        <v>4</v>
      </c>
      <c r="P511" s="55">
        <v>12</v>
      </c>
    </row>
    <row r="512" spans="1:16" x14ac:dyDescent="0.25">
      <c r="A512" s="41" t="s">
        <v>2612</v>
      </c>
      <c r="B512" s="125">
        <v>429</v>
      </c>
      <c r="C512" s="55">
        <v>1.00026596736596</v>
      </c>
      <c r="D512" s="55">
        <v>1.8648018648018601</v>
      </c>
      <c r="E512" s="55">
        <v>10.489510489510399</v>
      </c>
      <c r="L512" s="41" t="s">
        <v>337</v>
      </c>
      <c r="M512" s="125">
        <v>25</v>
      </c>
      <c r="N512" s="55">
        <v>1.665764</v>
      </c>
      <c r="O512" s="55">
        <v>0</v>
      </c>
      <c r="P512" s="55">
        <v>24</v>
      </c>
    </row>
    <row r="513" spans="1:16" x14ac:dyDescent="0.25">
      <c r="A513" s="41" t="s">
        <v>494</v>
      </c>
      <c r="B513" s="125">
        <v>428</v>
      </c>
      <c r="C513" s="55">
        <v>1.8219946261682201</v>
      </c>
      <c r="D513" s="55">
        <v>0.70093457943925197</v>
      </c>
      <c r="E513" s="55">
        <v>3.2710280373831702</v>
      </c>
      <c r="L513" s="41" t="s">
        <v>616</v>
      </c>
      <c r="M513" s="125">
        <v>25</v>
      </c>
      <c r="N513" s="55">
        <v>1.62382</v>
      </c>
      <c r="O513" s="55">
        <v>4</v>
      </c>
      <c r="P513" s="55">
        <v>20</v>
      </c>
    </row>
    <row r="514" spans="1:16" x14ac:dyDescent="0.25">
      <c r="A514" s="41" t="s">
        <v>7027</v>
      </c>
      <c r="B514" s="125">
        <v>428</v>
      </c>
      <c r="C514" s="55">
        <v>1.39220841121495</v>
      </c>
      <c r="D514" s="55">
        <v>1.4018691588784999</v>
      </c>
      <c r="E514" s="55">
        <v>17.2897196261682</v>
      </c>
      <c r="L514" s="41" t="s">
        <v>286</v>
      </c>
      <c r="M514" s="125">
        <v>25</v>
      </c>
      <c r="N514" s="55">
        <v>2.1804119999999898</v>
      </c>
      <c r="O514" s="55">
        <v>4</v>
      </c>
      <c r="P514" s="55">
        <v>16</v>
      </c>
    </row>
    <row r="515" spans="1:16" ht="30" x14ac:dyDescent="0.25">
      <c r="A515" s="41" t="s">
        <v>3236</v>
      </c>
      <c r="B515" s="125">
        <v>428</v>
      </c>
      <c r="C515" s="55">
        <v>1.70101308411214</v>
      </c>
      <c r="D515" s="55">
        <v>4.6728971962616797</v>
      </c>
      <c r="E515" s="55">
        <v>19.158878504672799</v>
      </c>
      <c r="L515" s="41" t="s">
        <v>7994</v>
      </c>
      <c r="M515" s="125">
        <v>25</v>
      </c>
      <c r="N515" s="55">
        <v>2.9993880000000002</v>
      </c>
      <c r="O515" s="55">
        <v>8</v>
      </c>
      <c r="P515" s="55">
        <v>28</v>
      </c>
    </row>
    <row r="516" spans="1:16" x14ac:dyDescent="0.25">
      <c r="A516" s="41" t="s">
        <v>3305</v>
      </c>
      <c r="B516" s="125">
        <v>428</v>
      </c>
      <c r="C516" s="55">
        <v>1.312838317757</v>
      </c>
      <c r="D516" s="55">
        <v>1.63551401869158</v>
      </c>
      <c r="E516" s="55">
        <v>13.3177570093457</v>
      </c>
      <c r="L516" s="41" t="s">
        <v>2864</v>
      </c>
      <c r="M516" s="125">
        <v>25</v>
      </c>
      <c r="N516" s="55">
        <v>0.86495999999999995</v>
      </c>
      <c r="O516" s="55">
        <v>0</v>
      </c>
      <c r="P516" s="55">
        <v>12</v>
      </c>
    </row>
    <row r="517" spans="1:16" x14ac:dyDescent="0.25">
      <c r="A517" s="41" t="s">
        <v>129</v>
      </c>
      <c r="B517" s="125">
        <v>428</v>
      </c>
      <c r="C517" s="55">
        <v>1.6984656542056</v>
      </c>
      <c r="D517" s="55">
        <v>3.0373831775700899</v>
      </c>
      <c r="E517" s="55">
        <v>21.261682242990599</v>
      </c>
      <c r="L517" s="41" t="s">
        <v>554</v>
      </c>
      <c r="M517" s="125">
        <v>25</v>
      </c>
      <c r="N517" s="55">
        <v>0.65623599999999904</v>
      </c>
      <c r="O517" s="55">
        <v>0</v>
      </c>
      <c r="P517" s="55">
        <v>4</v>
      </c>
    </row>
    <row r="518" spans="1:16" x14ac:dyDescent="0.25">
      <c r="A518" s="41" t="s">
        <v>1553</v>
      </c>
      <c r="B518" s="125">
        <v>427</v>
      </c>
      <c r="C518" s="55">
        <v>1.0524496487119399</v>
      </c>
      <c r="D518" s="55">
        <v>0.70257611241217799</v>
      </c>
      <c r="E518" s="55">
        <v>14.285714285714199</v>
      </c>
      <c r="L518" s="41" t="s">
        <v>487</v>
      </c>
      <c r="M518" s="125">
        <v>25</v>
      </c>
      <c r="N518" s="55">
        <v>0.420908</v>
      </c>
      <c r="O518" s="55">
        <v>0</v>
      </c>
      <c r="P518" s="55">
        <v>0</v>
      </c>
    </row>
    <row r="519" spans="1:16" ht="30" x14ac:dyDescent="0.25">
      <c r="A519" s="41" t="s">
        <v>906</v>
      </c>
      <c r="B519" s="125">
        <v>427</v>
      </c>
      <c r="C519" s="55">
        <v>1.2734676814988199</v>
      </c>
      <c r="D519" s="55">
        <v>2.1077283372365301</v>
      </c>
      <c r="E519" s="55">
        <v>12.4121779859484</v>
      </c>
      <c r="L519" s="41" t="s">
        <v>5085</v>
      </c>
      <c r="M519" s="125">
        <v>25</v>
      </c>
      <c r="N519" s="55">
        <v>0.51559999999999995</v>
      </c>
      <c r="O519" s="55">
        <v>0</v>
      </c>
      <c r="P519" s="55">
        <v>4</v>
      </c>
    </row>
    <row r="520" spans="1:16" ht="45" x14ac:dyDescent="0.25">
      <c r="A520" s="41" t="s">
        <v>5075</v>
      </c>
      <c r="B520" s="125">
        <v>426</v>
      </c>
      <c r="C520" s="55">
        <v>1.0905279342723</v>
      </c>
      <c r="D520" s="55">
        <v>0.70422535211267601</v>
      </c>
      <c r="E520" s="55">
        <v>7.0422535211267601</v>
      </c>
      <c r="L520" s="41" t="s">
        <v>1638</v>
      </c>
      <c r="M520" s="125">
        <v>25</v>
      </c>
      <c r="N520" s="55">
        <v>0.16089600000000001</v>
      </c>
      <c r="O520" s="55">
        <v>0</v>
      </c>
      <c r="P520" s="55">
        <v>0</v>
      </c>
    </row>
    <row r="521" spans="1:16" x14ac:dyDescent="0.25">
      <c r="A521" s="41" t="s">
        <v>1145</v>
      </c>
      <c r="B521" s="125">
        <v>425</v>
      </c>
      <c r="C521" s="55">
        <v>1.34981505882352</v>
      </c>
      <c r="D521" s="55">
        <v>2.3529411764705799</v>
      </c>
      <c r="E521" s="55">
        <v>13.176470588235199</v>
      </c>
      <c r="L521" s="41" t="s">
        <v>657</v>
      </c>
      <c r="M521" s="125">
        <v>25</v>
      </c>
      <c r="N521" s="55">
        <v>0.74191600000000002</v>
      </c>
      <c r="O521" s="55">
        <v>0</v>
      </c>
      <c r="P521" s="55">
        <v>8</v>
      </c>
    </row>
    <row r="522" spans="1:16" x14ac:dyDescent="0.25">
      <c r="A522" s="41" t="s">
        <v>1662</v>
      </c>
      <c r="B522" s="125">
        <v>423</v>
      </c>
      <c r="C522" s="55">
        <v>1.2033973995271801</v>
      </c>
      <c r="D522" s="55">
        <v>2.3640661938534202</v>
      </c>
      <c r="E522" s="55">
        <v>15.839243498817901</v>
      </c>
      <c r="L522" s="41" t="s">
        <v>250</v>
      </c>
      <c r="M522" s="125">
        <v>25</v>
      </c>
      <c r="N522" s="55">
        <v>0.88556399999999902</v>
      </c>
      <c r="O522" s="55">
        <v>0</v>
      </c>
      <c r="P522" s="55">
        <v>8</v>
      </c>
    </row>
    <row r="523" spans="1:16" x14ac:dyDescent="0.25">
      <c r="A523" s="41" t="s">
        <v>296</v>
      </c>
      <c r="B523" s="125">
        <v>423</v>
      </c>
      <c r="C523" s="55">
        <v>1.16704562647754</v>
      </c>
      <c r="D523" s="55">
        <v>2.83687943262411</v>
      </c>
      <c r="E523" s="55">
        <v>11.347517730496399</v>
      </c>
      <c r="L523" s="41" t="s">
        <v>2613</v>
      </c>
      <c r="M523" s="125">
        <v>25</v>
      </c>
      <c r="N523" s="55">
        <v>1.723868</v>
      </c>
      <c r="O523" s="55">
        <v>4</v>
      </c>
      <c r="P523" s="55">
        <v>16</v>
      </c>
    </row>
    <row r="524" spans="1:16" x14ac:dyDescent="0.25">
      <c r="A524" s="41" t="s">
        <v>407</v>
      </c>
      <c r="B524" s="125">
        <v>422</v>
      </c>
      <c r="C524" s="55">
        <v>0.96298270142180098</v>
      </c>
      <c r="D524" s="55">
        <v>1.4218009478672899</v>
      </c>
      <c r="E524" s="55">
        <v>11.137440758293801</v>
      </c>
      <c r="L524" s="41" t="s">
        <v>2685</v>
      </c>
      <c r="M524" s="125">
        <v>25</v>
      </c>
      <c r="N524" s="55">
        <v>1.9214599999999999</v>
      </c>
      <c r="O524" s="55">
        <v>4</v>
      </c>
      <c r="P524" s="55">
        <v>32</v>
      </c>
    </row>
    <row r="525" spans="1:16" ht="30" x14ac:dyDescent="0.25">
      <c r="A525" s="41" t="s">
        <v>410</v>
      </c>
      <c r="B525" s="125">
        <v>421</v>
      </c>
      <c r="C525" s="55">
        <v>1.4641926365795701</v>
      </c>
      <c r="D525" s="55">
        <v>2.3752969121140102</v>
      </c>
      <c r="E525" s="55">
        <v>17.102137767220899</v>
      </c>
      <c r="L525" s="41" t="s">
        <v>2624</v>
      </c>
      <c r="M525" s="125">
        <v>25</v>
      </c>
      <c r="N525" s="55">
        <v>1.6548719999999999</v>
      </c>
      <c r="O525" s="55">
        <v>0</v>
      </c>
      <c r="P525" s="55">
        <v>24</v>
      </c>
    </row>
    <row r="526" spans="1:16" ht="30" x14ac:dyDescent="0.25">
      <c r="A526" s="41" t="s">
        <v>3280</v>
      </c>
      <c r="B526" s="125">
        <v>421</v>
      </c>
      <c r="C526" s="55">
        <v>1.43129073634204</v>
      </c>
      <c r="D526" s="55">
        <v>2.3752969121140102</v>
      </c>
      <c r="E526" s="55">
        <v>19.714964370546301</v>
      </c>
      <c r="L526" s="41" t="s">
        <v>4164</v>
      </c>
      <c r="M526" s="125">
        <v>25</v>
      </c>
      <c r="N526" s="55">
        <v>0.581152</v>
      </c>
      <c r="O526" s="55">
        <v>0</v>
      </c>
      <c r="P526" s="55">
        <v>0</v>
      </c>
    </row>
    <row r="527" spans="1:16" x14ac:dyDescent="0.25">
      <c r="A527" s="41" t="s">
        <v>369</v>
      </c>
      <c r="B527" s="125">
        <v>420</v>
      </c>
      <c r="C527" s="55">
        <v>1.65666928571428</v>
      </c>
      <c r="D527" s="55">
        <v>2.8571428571428501</v>
      </c>
      <c r="E527" s="55">
        <v>23.3333333333333</v>
      </c>
      <c r="L527" s="41" t="s">
        <v>3434</v>
      </c>
      <c r="M527" s="125">
        <v>25</v>
      </c>
      <c r="N527" s="55">
        <v>2.9858959999999901</v>
      </c>
      <c r="O527" s="55">
        <v>12</v>
      </c>
      <c r="P527" s="55">
        <v>40</v>
      </c>
    </row>
    <row r="528" spans="1:16" ht="30" x14ac:dyDescent="0.25">
      <c r="A528" s="41" t="s">
        <v>168</v>
      </c>
      <c r="B528" s="125">
        <v>420</v>
      </c>
      <c r="C528" s="55">
        <v>1.9660933333333299</v>
      </c>
      <c r="D528" s="55">
        <v>4.5238095238095202</v>
      </c>
      <c r="E528" s="55">
        <v>18.571428571428498</v>
      </c>
      <c r="L528" s="41" t="s">
        <v>7995</v>
      </c>
      <c r="M528" s="125">
        <v>25</v>
      </c>
      <c r="N528" s="55">
        <v>1.026532</v>
      </c>
      <c r="O528" s="55">
        <v>0</v>
      </c>
      <c r="P528" s="55">
        <v>8</v>
      </c>
    </row>
    <row r="529" spans="1:16" x14ac:dyDescent="0.25">
      <c r="A529" s="41" t="s">
        <v>151</v>
      </c>
      <c r="B529" s="125">
        <v>419</v>
      </c>
      <c r="C529" s="55">
        <v>1.7856460620525001</v>
      </c>
      <c r="D529" s="55">
        <v>3.5799522673031001</v>
      </c>
      <c r="E529" s="55">
        <v>20.047732696897299</v>
      </c>
      <c r="L529" s="41" t="s">
        <v>5139</v>
      </c>
      <c r="M529" s="125">
        <v>25</v>
      </c>
      <c r="N529" s="55">
        <v>0.90094799999999997</v>
      </c>
      <c r="O529" s="55">
        <v>0</v>
      </c>
      <c r="P529" s="55">
        <v>16</v>
      </c>
    </row>
    <row r="530" spans="1:16" x14ac:dyDescent="0.25">
      <c r="A530" s="41" t="s">
        <v>954</v>
      </c>
      <c r="B530" s="125">
        <v>417</v>
      </c>
      <c r="C530" s="55">
        <v>0.81752637889688196</v>
      </c>
      <c r="D530" s="55">
        <v>1.1990407673860899</v>
      </c>
      <c r="E530" s="55">
        <v>9.1127098321342892</v>
      </c>
      <c r="L530" s="41" t="s">
        <v>1224</v>
      </c>
      <c r="M530" s="125">
        <v>25</v>
      </c>
      <c r="N530" s="55">
        <v>0.60494000000000003</v>
      </c>
      <c r="O530" s="55">
        <v>0</v>
      </c>
      <c r="P530" s="55">
        <v>4</v>
      </c>
    </row>
    <row r="531" spans="1:16" x14ac:dyDescent="0.25">
      <c r="A531" s="41" t="s">
        <v>770</v>
      </c>
      <c r="B531" s="125">
        <v>417</v>
      </c>
      <c r="C531" s="55">
        <v>1.16733573141486</v>
      </c>
      <c r="D531" s="55">
        <v>1.67865707434052</v>
      </c>
      <c r="E531" s="55">
        <v>17.266187050359701</v>
      </c>
      <c r="L531" s="41" t="s">
        <v>1112</v>
      </c>
      <c r="M531" s="125">
        <v>25</v>
      </c>
      <c r="N531" s="55">
        <v>0.62303599999999904</v>
      </c>
      <c r="O531" s="55">
        <v>0</v>
      </c>
      <c r="P531" s="55">
        <v>4</v>
      </c>
    </row>
    <row r="532" spans="1:16" x14ac:dyDescent="0.25">
      <c r="A532" s="41" t="s">
        <v>654</v>
      </c>
      <c r="B532" s="125">
        <v>414</v>
      </c>
      <c r="C532" s="55">
        <v>1.1015601449275301</v>
      </c>
      <c r="D532" s="55">
        <v>2.1739130434782599</v>
      </c>
      <c r="E532" s="55">
        <v>11.1111111111111</v>
      </c>
      <c r="L532" s="41" t="s">
        <v>352</v>
      </c>
      <c r="M532" s="125">
        <v>24</v>
      </c>
      <c r="N532" s="55">
        <v>1.1050374999999999</v>
      </c>
      <c r="O532" s="55">
        <v>0</v>
      </c>
      <c r="P532" s="55">
        <v>12.5</v>
      </c>
    </row>
    <row r="533" spans="1:16" x14ac:dyDescent="0.25">
      <c r="A533" s="41" t="s">
        <v>5084</v>
      </c>
      <c r="B533" s="125">
        <v>413</v>
      </c>
      <c r="C533" s="55">
        <v>1.51265375302663</v>
      </c>
      <c r="D533" s="55">
        <v>2.4213075060532598</v>
      </c>
      <c r="E533" s="55">
        <v>14.043583535108899</v>
      </c>
      <c r="L533" s="41" t="s">
        <v>1219</v>
      </c>
      <c r="M533" s="125">
        <v>24</v>
      </c>
      <c r="N533" s="55">
        <v>1.4412374999999999</v>
      </c>
      <c r="O533" s="55">
        <v>4.1666666666666599</v>
      </c>
      <c r="P533" s="55">
        <v>25</v>
      </c>
    </row>
    <row r="534" spans="1:16" x14ac:dyDescent="0.25">
      <c r="A534" s="41" t="s">
        <v>847</v>
      </c>
      <c r="B534" s="125">
        <v>413</v>
      </c>
      <c r="C534" s="55">
        <v>1.46624648910411</v>
      </c>
      <c r="D534" s="55">
        <v>2.6634382566585901</v>
      </c>
      <c r="E534" s="55">
        <v>17.917675544794101</v>
      </c>
      <c r="L534" s="41" t="s">
        <v>801</v>
      </c>
      <c r="M534" s="125">
        <v>24</v>
      </c>
      <c r="N534" s="55">
        <v>0.93413749999999995</v>
      </c>
      <c r="O534" s="55">
        <v>4.1666666666666599</v>
      </c>
      <c r="P534" s="55">
        <v>8.3333333333333304</v>
      </c>
    </row>
    <row r="535" spans="1:16" x14ac:dyDescent="0.25">
      <c r="A535" s="41" t="s">
        <v>271</v>
      </c>
      <c r="B535" s="125">
        <v>413</v>
      </c>
      <c r="C535" s="55">
        <v>1.72100217917675</v>
      </c>
      <c r="D535" s="55">
        <v>5.0847457627118597</v>
      </c>
      <c r="E535" s="55">
        <v>20.3389830508474</v>
      </c>
      <c r="L535" s="41" t="s">
        <v>128</v>
      </c>
      <c r="M535" s="125">
        <v>24</v>
      </c>
      <c r="N535" s="55">
        <v>1.9440875</v>
      </c>
      <c r="O535" s="55">
        <v>0</v>
      </c>
      <c r="P535" s="55">
        <v>37.5</v>
      </c>
    </row>
    <row r="536" spans="1:16" ht="30" x14ac:dyDescent="0.25">
      <c r="A536" s="41" t="s">
        <v>1144</v>
      </c>
      <c r="B536" s="125">
        <v>413</v>
      </c>
      <c r="C536" s="55">
        <v>1.3287234866827999</v>
      </c>
      <c r="D536" s="55">
        <v>1.9370460048426099</v>
      </c>
      <c r="E536" s="55">
        <v>16.222760290556899</v>
      </c>
      <c r="L536" s="41" t="s">
        <v>76</v>
      </c>
      <c r="M536" s="125">
        <v>24</v>
      </c>
      <c r="N536" s="55">
        <v>1.5556624999999999</v>
      </c>
      <c r="O536" s="55">
        <v>0</v>
      </c>
      <c r="P536" s="55">
        <v>20.8333333333333</v>
      </c>
    </row>
    <row r="537" spans="1:16" x14ac:dyDescent="0.25">
      <c r="A537" s="41" t="s">
        <v>673</v>
      </c>
      <c r="B537" s="125">
        <v>411</v>
      </c>
      <c r="C537" s="55">
        <v>1.0811693430656899</v>
      </c>
      <c r="D537" s="55">
        <v>1.4598540145985399</v>
      </c>
      <c r="E537" s="55">
        <v>13.868613138686101</v>
      </c>
      <c r="L537" s="41" t="s">
        <v>6612</v>
      </c>
      <c r="M537" s="125">
        <v>24</v>
      </c>
      <c r="N537" s="55">
        <v>1.3194208333333299</v>
      </c>
      <c r="O537" s="55">
        <v>0</v>
      </c>
      <c r="P537" s="55">
        <v>20.8333333333333</v>
      </c>
    </row>
    <row r="538" spans="1:16" x14ac:dyDescent="0.25">
      <c r="A538" s="41" t="s">
        <v>562</v>
      </c>
      <c r="B538" s="125">
        <v>410</v>
      </c>
      <c r="C538" s="55">
        <v>0.81315170731707298</v>
      </c>
      <c r="D538" s="55">
        <v>1.2195121951219501</v>
      </c>
      <c r="E538" s="55">
        <v>9.5121951219512102</v>
      </c>
      <c r="L538" s="41" t="s">
        <v>1162</v>
      </c>
      <c r="M538" s="125">
        <v>24</v>
      </c>
      <c r="N538" s="55">
        <v>0.68901250000000003</v>
      </c>
      <c r="O538" s="55">
        <v>0</v>
      </c>
      <c r="P538" s="55">
        <v>4.1666666666666599</v>
      </c>
    </row>
    <row r="539" spans="1:16" x14ac:dyDescent="0.25">
      <c r="A539" s="41" t="s">
        <v>914</v>
      </c>
      <c r="B539" s="125">
        <v>409</v>
      </c>
      <c r="C539" s="55">
        <v>1.1684393643031701</v>
      </c>
      <c r="D539" s="55">
        <v>1.46699266503667</v>
      </c>
      <c r="E539" s="55">
        <v>15.6479217603911</v>
      </c>
      <c r="L539" s="41" t="s">
        <v>2721</v>
      </c>
      <c r="M539" s="125">
        <v>24</v>
      </c>
      <c r="N539" s="55">
        <v>0.49396250000000003</v>
      </c>
      <c r="O539" s="55">
        <v>0</v>
      </c>
      <c r="P539" s="55">
        <v>0</v>
      </c>
    </row>
    <row r="540" spans="1:16" ht="30" x14ac:dyDescent="0.25">
      <c r="A540" s="41" t="s">
        <v>205</v>
      </c>
      <c r="B540" s="125">
        <v>407</v>
      </c>
      <c r="C540" s="55">
        <v>1.51547862407862</v>
      </c>
      <c r="D540" s="55">
        <v>3.1941031941031901</v>
      </c>
      <c r="E540" s="55">
        <v>15.970515970515899</v>
      </c>
      <c r="L540" s="41" t="s">
        <v>7115</v>
      </c>
      <c r="M540" s="125">
        <v>24</v>
      </c>
      <c r="N540" s="55">
        <v>2.0942666666666598</v>
      </c>
      <c r="O540" s="55">
        <v>8.3333333333333304</v>
      </c>
      <c r="P540" s="55">
        <v>25</v>
      </c>
    </row>
    <row r="541" spans="1:16" x14ac:dyDescent="0.25">
      <c r="A541" s="41" t="s">
        <v>182</v>
      </c>
      <c r="B541" s="125">
        <v>406</v>
      </c>
      <c r="C541" s="55">
        <v>1.47446256157635</v>
      </c>
      <c r="D541" s="55">
        <v>3.44827586206896</v>
      </c>
      <c r="E541" s="55">
        <v>22.660098522167399</v>
      </c>
      <c r="L541" s="41" t="s">
        <v>768</v>
      </c>
      <c r="M541" s="125">
        <v>24</v>
      </c>
      <c r="N541" s="55">
        <v>0.58709583333333304</v>
      </c>
      <c r="O541" s="55">
        <v>0</v>
      </c>
      <c r="P541" s="55">
        <v>4.1666666666666599</v>
      </c>
    </row>
    <row r="542" spans="1:16" ht="30" x14ac:dyDescent="0.25">
      <c r="A542" s="41" t="s">
        <v>2707</v>
      </c>
      <c r="B542" s="125">
        <v>406</v>
      </c>
      <c r="C542" s="55">
        <v>1.70940812807881</v>
      </c>
      <c r="D542" s="55">
        <v>3.9408866995073799</v>
      </c>
      <c r="E542" s="55">
        <v>21.182266009852199</v>
      </c>
      <c r="L542" s="41" t="s">
        <v>2744</v>
      </c>
      <c r="M542" s="125">
        <v>24</v>
      </c>
      <c r="N542" s="55">
        <v>2.5326166666666601</v>
      </c>
      <c r="O542" s="55">
        <v>4.1666666666666599</v>
      </c>
      <c r="P542" s="55">
        <v>45.8333333333333</v>
      </c>
    </row>
    <row r="543" spans="1:16" ht="30" x14ac:dyDescent="0.25">
      <c r="A543" s="41" t="s">
        <v>509</v>
      </c>
      <c r="B543" s="125">
        <v>405</v>
      </c>
      <c r="C543" s="55">
        <v>1.8988822222222199</v>
      </c>
      <c r="D543" s="55">
        <v>3.95061728395061</v>
      </c>
      <c r="E543" s="55">
        <v>23.209876543209798</v>
      </c>
      <c r="L543" s="41" t="s">
        <v>7102</v>
      </c>
      <c r="M543" s="125">
        <v>24</v>
      </c>
      <c r="N543" s="55">
        <v>1.24842083333333</v>
      </c>
      <c r="O543" s="55">
        <v>0</v>
      </c>
      <c r="P543" s="55">
        <v>4.1666666666666599</v>
      </c>
    </row>
    <row r="544" spans="1:16" x14ac:dyDescent="0.25">
      <c r="A544" s="41" t="s">
        <v>636</v>
      </c>
      <c r="B544" s="125">
        <v>405</v>
      </c>
      <c r="C544" s="55">
        <v>0.83642296296296303</v>
      </c>
      <c r="D544" s="55">
        <v>1.2345679012345601</v>
      </c>
      <c r="E544" s="55">
        <v>8.3950617283950599</v>
      </c>
      <c r="L544" s="41" t="s">
        <v>1648</v>
      </c>
      <c r="M544" s="125">
        <v>24</v>
      </c>
      <c r="N544" s="55">
        <v>1.20940416666666</v>
      </c>
      <c r="O544" s="55">
        <v>4.1666666666666599</v>
      </c>
      <c r="P544" s="55">
        <v>8.3333333333333304</v>
      </c>
    </row>
    <row r="545" spans="1:18" x14ac:dyDescent="0.25">
      <c r="A545" s="41" t="s">
        <v>1182</v>
      </c>
      <c r="B545" s="125">
        <v>404</v>
      </c>
      <c r="C545" s="55">
        <v>1.2993745049504899</v>
      </c>
      <c r="D545" s="55">
        <v>2.4752475247524699</v>
      </c>
      <c r="E545" s="55">
        <v>13.861386138613801</v>
      </c>
      <c r="L545" s="41" t="s">
        <v>890</v>
      </c>
      <c r="M545" s="125">
        <v>23</v>
      </c>
      <c r="N545" s="55">
        <v>1.0137608695652101</v>
      </c>
      <c r="O545" s="55">
        <v>0</v>
      </c>
      <c r="P545" s="55">
        <v>4.3478260869565197</v>
      </c>
    </row>
    <row r="546" spans="1:18" x14ac:dyDescent="0.25">
      <c r="A546" s="41" t="s">
        <v>825</v>
      </c>
      <c r="B546" s="125">
        <v>401</v>
      </c>
      <c r="C546" s="55">
        <v>2.1280359102244302</v>
      </c>
      <c r="D546" s="55">
        <v>5.7356608478802897</v>
      </c>
      <c r="E546" s="55">
        <v>20.698254364089699</v>
      </c>
      <c r="L546" s="41" t="s">
        <v>1295</v>
      </c>
      <c r="M546" s="125">
        <v>23</v>
      </c>
      <c r="N546" s="55">
        <v>1.82989130434782</v>
      </c>
      <c r="O546" s="55">
        <v>0</v>
      </c>
      <c r="P546" s="55">
        <v>30.434782608695599</v>
      </c>
    </row>
    <row r="547" spans="1:18" x14ac:dyDescent="0.25">
      <c r="A547" s="41" t="s">
        <v>2611</v>
      </c>
      <c r="B547" s="125">
        <v>401</v>
      </c>
      <c r="C547" s="55">
        <v>1.1359403990024901</v>
      </c>
      <c r="D547" s="55">
        <v>1.99501246882793</v>
      </c>
      <c r="E547" s="55">
        <v>11.720698254364001</v>
      </c>
      <c r="L547" s="41" t="s">
        <v>838</v>
      </c>
      <c r="M547" s="125">
        <v>23</v>
      </c>
      <c r="N547" s="55">
        <v>0.77769130434782596</v>
      </c>
      <c r="O547" s="55">
        <v>0</v>
      </c>
      <c r="P547" s="55">
        <v>13.043478260869501</v>
      </c>
    </row>
    <row r="548" spans="1:18" x14ac:dyDescent="0.25">
      <c r="A548" s="41" t="s">
        <v>1525</v>
      </c>
      <c r="B548" s="125">
        <v>400</v>
      </c>
      <c r="C548" s="55">
        <v>1.9926824999999999</v>
      </c>
      <c r="D548" s="55">
        <v>4.5</v>
      </c>
      <c r="E548" s="55">
        <v>25.25</v>
      </c>
      <c r="L548" s="41" t="s">
        <v>144</v>
      </c>
      <c r="M548" s="125">
        <v>23</v>
      </c>
      <c r="N548" s="55">
        <v>0.87708260869565202</v>
      </c>
      <c r="O548" s="55">
        <v>0</v>
      </c>
      <c r="P548" s="55">
        <v>13.043478260869501</v>
      </c>
    </row>
    <row r="549" spans="1:18" x14ac:dyDescent="0.25">
      <c r="A549" s="41" t="s">
        <v>854</v>
      </c>
      <c r="B549" s="125">
        <v>399</v>
      </c>
      <c r="C549" s="55">
        <v>1.47682857142857</v>
      </c>
      <c r="D549" s="55">
        <v>2.7568922305764398</v>
      </c>
      <c r="E549" s="55">
        <v>18.045112781954799</v>
      </c>
      <c r="L549" s="41" t="s">
        <v>494</v>
      </c>
      <c r="M549" s="125">
        <v>23</v>
      </c>
      <c r="N549" s="55">
        <v>0.29134782608695597</v>
      </c>
      <c r="O549" s="55">
        <v>0</v>
      </c>
      <c r="P549" s="55">
        <v>0</v>
      </c>
    </row>
    <row r="550" spans="1:18" x14ac:dyDescent="0.25">
      <c r="A550" s="41" t="s">
        <v>1020</v>
      </c>
      <c r="B550" s="125">
        <v>399</v>
      </c>
      <c r="C550" s="55">
        <v>1.1505884711779399</v>
      </c>
      <c r="D550" s="55">
        <v>2.7568922305764398</v>
      </c>
      <c r="E550" s="55">
        <v>11.779448621553801</v>
      </c>
      <c r="L550" s="41" t="s">
        <v>125</v>
      </c>
      <c r="M550" s="125">
        <v>23</v>
      </c>
      <c r="N550" s="55">
        <v>1.22699130434782</v>
      </c>
      <c r="O550" s="55">
        <v>4.3478260869565197</v>
      </c>
      <c r="P550" s="55">
        <v>8.6956521739130395</v>
      </c>
    </row>
    <row r="551" spans="1:18" x14ac:dyDescent="0.25">
      <c r="A551" s="41" t="s">
        <v>292</v>
      </c>
      <c r="B551" s="125">
        <v>399</v>
      </c>
      <c r="C551" s="55">
        <v>1.3476954887218</v>
      </c>
      <c r="D551" s="55">
        <v>2.2556390977443601</v>
      </c>
      <c r="E551" s="55">
        <v>19.799498746867101</v>
      </c>
      <c r="L551" s="41" t="s">
        <v>1169</v>
      </c>
      <c r="M551" s="125">
        <v>23</v>
      </c>
      <c r="N551" s="55">
        <v>1.21983913043478</v>
      </c>
      <c r="O551" s="55">
        <v>0</v>
      </c>
      <c r="P551" s="55">
        <v>13.043478260869501</v>
      </c>
    </row>
    <row r="552" spans="1:18" x14ac:dyDescent="0.25">
      <c r="A552" s="41" t="s">
        <v>635</v>
      </c>
      <c r="B552" s="125">
        <v>397</v>
      </c>
      <c r="C552" s="55">
        <v>0.96035566750629697</v>
      </c>
      <c r="D552" s="55">
        <v>1.0075566750629701</v>
      </c>
      <c r="E552" s="55">
        <v>8.8161209068010002</v>
      </c>
      <c r="L552" s="41" t="s">
        <v>1126</v>
      </c>
      <c r="M552" s="125">
        <v>23</v>
      </c>
      <c r="N552" s="55">
        <v>1.4939652173913001</v>
      </c>
      <c r="O552" s="55">
        <v>8.6956521739130395</v>
      </c>
      <c r="P552" s="55">
        <v>13.043478260869501</v>
      </c>
    </row>
    <row r="553" spans="1:18" x14ac:dyDescent="0.25">
      <c r="A553" s="41" t="s">
        <v>5061</v>
      </c>
      <c r="B553" s="125">
        <v>396</v>
      </c>
      <c r="C553" s="55">
        <v>1.03266262626262</v>
      </c>
      <c r="D553" s="55">
        <v>0.75757575757575701</v>
      </c>
      <c r="E553" s="55">
        <v>8.8383838383838391</v>
      </c>
      <c r="L553" s="41" t="s">
        <v>381</v>
      </c>
      <c r="M553" s="125">
        <v>23</v>
      </c>
      <c r="N553" s="55">
        <v>0.70520869565217303</v>
      </c>
      <c r="O553" s="55">
        <v>0</v>
      </c>
      <c r="P553" s="55">
        <v>0</v>
      </c>
    </row>
    <row r="554" spans="1:18" x14ac:dyDescent="0.25">
      <c r="A554" s="41" t="s">
        <v>3352</v>
      </c>
      <c r="B554" s="125">
        <v>396</v>
      </c>
      <c r="C554" s="55">
        <v>1.9257742424242399</v>
      </c>
      <c r="D554" s="55">
        <v>5.0505050505050502</v>
      </c>
      <c r="E554" s="55">
        <v>20.959595959595902</v>
      </c>
      <c r="L554" s="41" t="s">
        <v>185</v>
      </c>
      <c r="M554" s="125">
        <v>23</v>
      </c>
      <c r="N554" s="55">
        <v>1.61378695652173</v>
      </c>
      <c r="O554" s="55">
        <v>0</v>
      </c>
      <c r="P554" s="55">
        <v>21.739130434782599</v>
      </c>
    </row>
    <row r="555" spans="1:18" ht="30" x14ac:dyDescent="0.25">
      <c r="A555" s="41" t="s">
        <v>206</v>
      </c>
      <c r="B555" s="125">
        <v>395</v>
      </c>
      <c r="C555" s="55">
        <v>2.3705324050632899</v>
      </c>
      <c r="D555" s="55">
        <v>3.79746835443038</v>
      </c>
      <c r="E555" s="55">
        <v>20.253164556961998</v>
      </c>
      <c r="L555" s="41" t="s">
        <v>32</v>
      </c>
      <c r="M555" s="125">
        <v>23</v>
      </c>
      <c r="N555" s="55">
        <v>4.1310086956521701</v>
      </c>
      <c r="O555" s="55">
        <v>8.6956521739130395</v>
      </c>
      <c r="P555" s="55">
        <v>34.782608695652101</v>
      </c>
    </row>
    <row r="556" spans="1:18" x14ac:dyDescent="0.25">
      <c r="A556" s="41" t="s">
        <v>732</v>
      </c>
      <c r="B556" s="125">
        <v>394</v>
      </c>
      <c r="C556" s="55">
        <v>0.64037055837563395</v>
      </c>
      <c r="D556" s="55">
        <v>0.25380710659898398</v>
      </c>
      <c r="E556" s="55">
        <v>4.5685279187817196</v>
      </c>
      <c r="L556" s="41" t="s">
        <v>2467</v>
      </c>
      <c r="M556" s="125">
        <v>23</v>
      </c>
      <c r="N556" s="55">
        <v>1.4189217391304301</v>
      </c>
      <c r="O556" s="55">
        <v>0</v>
      </c>
      <c r="P556" s="55">
        <v>17.391304347826001</v>
      </c>
      <c r="Q556" s="57"/>
      <c r="R556" s="57"/>
    </row>
    <row r="557" spans="1:18" x14ac:dyDescent="0.25">
      <c r="A557" s="41" t="s">
        <v>3294</v>
      </c>
      <c r="B557" s="125">
        <v>394</v>
      </c>
      <c r="C557" s="55">
        <v>1.55052994923857</v>
      </c>
      <c r="D557" s="55">
        <v>1.7766497461928901</v>
      </c>
      <c r="E557" s="55">
        <v>20.8121827411167</v>
      </c>
      <c r="L557" s="41" t="s">
        <v>4575</v>
      </c>
      <c r="M557" s="125">
        <v>23</v>
      </c>
      <c r="N557" s="55">
        <v>0.96685652173912995</v>
      </c>
      <c r="O557" s="55">
        <v>0</v>
      </c>
      <c r="P557" s="55">
        <v>8.6956521739130395</v>
      </c>
    </row>
    <row r="558" spans="1:18" x14ac:dyDescent="0.25">
      <c r="A558" s="41" t="s">
        <v>801</v>
      </c>
      <c r="B558" s="125">
        <v>393</v>
      </c>
      <c r="C558" s="55">
        <v>1.1118620865139901</v>
      </c>
      <c r="D558" s="55">
        <v>2.79898218829516</v>
      </c>
      <c r="E558" s="55">
        <v>11.9592875318066</v>
      </c>
      <c r="L558" s="41" t="s">
        <v>3367</v>
      </c>
      <c r="M558" s="125">
        <v>23</v>
      </c>
      <c r="N558" s="55">
        <v>3.1402304347826</v>
      </c>
      <c r="O558" s="55">
        <v>8.6956521739130395</v>
      </c>
      <c r="P558" s="55">
        <v>39.130434782608603</v>
      </c>
    </row>
    <row r="559" spans="1:18" x14ac:dyDescent="0.25">
      <c r="A559" s="41" t="s">
        <v>682</v>
      </c>
      <c r="B559" s="125">
        <v>393</v>
      </c>
      <c r="C559" s="55">
        <v>1.90932875318066</v>
      </c>
      <c r="D559" s="55">
        <v>5.3435114503816701</v>
      </c>
      <c r="E559" s="55">
        <v>22.137404580152602</v>
      </c>
      <c r="L559" s="41" t="s">
        <v>3395</v>
      </c>
      <c r="M559" s="125">
        <v>23</v>
      </c>
      <c r="N559" s="55">
        <v>0.44237391304347801</v>
      </c>
      <c r="O559" s="55">
        <v>0</v>
      </c>
      <c r="P559" s="55">
        <v>4.3478260869565197</v>
      </c>
    </row>
    <row r="560" spans="1:18" x14ac:dyDescent="0.25">
      <c r="A560" s="41" t="s">
        <v>554</v>
      </c>
      <c r="B560" s="125">
        <v>393</v>
      </c>
      <c r="C560" s="55">
        <v>0.895487531806615</v>
      </c>
      <c r="D560" s="55">
        <v>0.76335877862595403</v>
      </c>
      <c r="E560" s="55">
        <v>8.3969465648854893</v>
      </c>
      <c r="L560" s="41" t="s">
        <v>3925</v>
      </c>
      <c r="M560" s="125">
        <v>23</v>
      </c>
      <c r="N560" s="55">
        <v>1.61378695652173</v>
      </c>
      <c r="O560" s="55">
        <v>0</v>
      </c>
      <c r="P560" s="55">
        <v>21.739130434782599</v>
      </c>
    </row>
    <row r="561" spans="1:16" x14ac:dyDescent="0.25">
      <c r="A561" s="41" t="s">
        <v>742</v>
      </c>
      <c r="B561" s="125">
        <v>390</v>
      </c>
      <c r="C561" s="55">
        <v>1.63369923076923</v>
      </c>
      <c r="D561" s="55">
        <v>4.1025641025641004</v>
      </c>
      <c r="E561" s="55">
        <v>15.8974358974358</v>
      </c>
      <c r="L561" s="41" t="s">
        <v>7996</v>
      </c>
      <c r="M561" s="125">
        <v>23</v>
      </c>
      <c r="N561" s="55">
        <v>2.2038913043478199</v>
      </c>
      <c r="O561" s="55">
        <v>8.6956521739130395</v>
      </c>
      <c r="P561" s="55">
        <v>34.782608695652101</v>
      </c>
    </row>
    <row r="562" spans="1:16" ht="30" x14ac:dyDescent="0.25">
      <c r="A562" s="41" t="s">
        <v>270</v>
      </c>
      <c r="B562" s="125">
        <v>390</v>
      </c>
      <c r="C562" s="55">
        <v>1.37908717948718</v>
      </c>
      <c r="D562" s="55">
        <v>2.8205128205128198</v>
      </c>
      <c r="E562" s="55">
        <v>16.923076923076898</v>
      </c>
      <c r="L562" s="41" t="s">
        <v>7380</v>
      </c>
      <c r="M562" s="125">
        <v>23</v>
      </c>
      <c r="N562" s="55">
        <v>0.76020869565217297</v>
      </c>
      <c r="O562" s="55">
        <v>0</v>
      </c>
      <c r="P562" s="55">
        <v>4.3478260869565197</v>
      </c>
    </row>
    <row r="563" spans="1:16" ht="30" x14ac:dyDescent="0.25">
      <c r="A563" s="41" t="s">
        <v>261</v>
      </c>
      <c r="B563" s="125">
        <v>389</v>
      </c>
      <c r="C563" s="55">
        <v>1.2712681233933101</v>
      </c>
      <c r="D563" s="55">
        <v>2.5706940874035902</v>
      </c>
      <c r="E563" s="55">
        <v>11.825192802056501</v>
      </c>
      <c r="L563" s="41" t="s">
        <v>3307</v>
      </c>
      <c r="M563" s="125">
        <v>23</v>
      </c>
      <c r="N563" s="55">
        <v>0.99264782608695601</v>
      </c>
      <c r="O563" s="55">
        <v>4.3478260869565197</v>
      </c>
      <c r="P563" s="55">
        <v>4.3478260869565197</v>
      </c>
    </row>
    <row r="564" spans="1:16" x14ac:dyDescent="0.25">
      <c r="A564" s="41" t="s">
        <v>5143</v>
      </c>
      <c r="B564" s="125">
        <v>388</v>
      </c>
      <c r="C564" s="55">
        <v>0.726226288659793</v>
      </c>
      <c r="D564" s="55">
        <v>0</v>
      </c>
      <c r="E564" s="55">
        <v>6.9587628865979303</v>
      </c>
      <c r="L564" s="41" t="s">
        <v>687</v>
      </c>
      <c r="M564" s="125">
        <v>23</v>
      </c>
      <c r="N564" s="55">
        <v>1.54121304347826</v>
      </c>
      <c r="O564" s="55">
        <v>0</v>
      </c>
      <c r="P564" s="55">
        <v>21.739130434782599</v>
      </c>
    </row>
    <row r="565" spans="1:16" x14ac:dyDescent="0.25">
      <c r="A565" s="41" t="s">
        <v>473</v>
      </c>
      <c r="B565" s="125">
        <v>388</v>
      </c>
      <c r="C565" s="55">
        <v>2.0130595360824701</v>
      </c>
      <c r="D565" s="55">
        <v>5.1546391752577296</v>
      </c>
      <c r="E565" s="55">
        <v>25.2577319587628</v>
      </c>
      <c r="L565" s="41" t="s">
        <v>3119</v>
      </c>
      <c r="M565" s="125">
        <v>22</v>
      </c>
      <c r="N565" s="55">
        <v>0.52587727272727203</v>
      </c>
      <c r="O565" s="55">
        <v>0</v>
      </c>
      <c r="P565" s="55">
        <v>0</v>
      </c>
    </row>
    <row r="566" spans="1:16" ht="30" x14ac:dyDescent="0.25">
      <c r="A566" s="41" t="s">
        <v>632</v>
      </c>
      <c r="B566" s="125">
        <v>387</v>
      </c>
      <c r="C566" s="55">
        <v>1.9769341085271299</v>
      </c>
      <c r="D566" s="55">
        <v>2.5839793281653698</v>
      </c>
      <c r="E566" s="55">
        <v>12.661498708010299</v>
      </c>
      <c r="L566" s="41" t="s">
        <v>803</v>
      </c>
      <c r="M566" s="125">
        <v>22</v>
      </c>
      <c r="N566" s="55">
        <v>0.54630909090909097</v>
      </c>
      <c r="O566" s="55">
        <v>0</v>
      </c>
      <c r="P566" s="55">
        <v>4.5454545454545396</v>
      </c>
    </row>
    <row r="567" spans="1:16" x14ac:dyDescent="0.25">
      <c r="A567" s="41" t="s">
        <v>2719</v>
      </c>
      <c r="B567" s="125">
        <v>386</v>
      </c>
      <c r="C567" s="55">
        <v>1.68647668393782</v>
      </c>
      <c r="D567" s="55">
        <v>2.8497409326424799</v>
      </c>
      <c r="E567" s="55">
        <v>23.316062176165801</v>
      </c>
      <c r="L567" s="41" t="s">
        <v>699</v>
      </c>
      <c r="M567" s="125">
        <v>22</v>
      </c>
      <c r="N567" s="55">
        <v>0.362777272727272</v>
      </c>
      <c r="O567" s="55">
        <v>0</v>
      </c>
      <c r="P567" s="55">
        <v>0</v>
      </c>
    </row>
    <row r="568" spans="1:16" x14ac:dyDescent="0.25">
      <c r="A568" s="41" t="s">
        <v>431</v>
      </c>
      <c r="B568" s="125">
        <v>384</v>
      </c>
      <c r="C568" s="55">
        <v>2.6827335937500001</v>
      </c>
      <c r="D568" s="55">
        <v>1.8229166666666601</v>
      </c>
      <c r="E568" s="55">
        <v>8.0729166666666607</v>
      </c>
      <c r="L568" s="41" t="s">
        <v>3926</v>
      </c>
      <c r="M568" s="125">
        <v>22</v>
      </c>
      <c r="N568" s="55">
        <v>1.26903636363636</v>
      </c>
      <c r="O568" s="55">
        <v>0</v>
      </c>
      <c r="P568" s="55">
        <v>27.272727272727199</v>
      </c>
    </row>
    <row r="569" spans="1:16" x14ac:dyDescent="0.25">
      <c r="A569" s="41" t="s">
        <v>7449</v>
      </c>
      <c r="B569" s="125">
        <v>384</v>
      </c>
      <c r="C569" s="55">
        <v>1.0398429687499999</v>
      </c>
      <c r="D569" s="55">
        <v>1.0416666666666601</v>
      </c>
      <c r="E569" s="55">
        <v>14.0625</v>
      </c>
      <c r="L569" s="41" t="s">
        <v>599</v>
      </c>
      <c r="M569" s="125">
        <v>22</v>
      </c>
      <c r="N569" s="55">
        <v>0.92767272727272698</v>
      </c>
      <c r="O569" s="55">
        <v>4.5454545454545396</v>
      </c>
      <c r="P569" s="55">
        <v>13.636363636363599</v>
      </c>
    </row>
    <row r="570" spans="1:16" x14ac:dyDescent="0.25">
      <c r="A570" s="41" t="s">
        <v>102</v>
      </c>
      <c r="B570" s="125">
        <v>383</v>
      </c>
      <c r="C570" s="55">
        <v>2.25700522193211</v>
      </c>
      <c r="D570" s="55">
        <v>5.7441253263707504</v>
      </c>
      <c r="E570" s="55">
        <v>26.109660574412501</v>
      </c>
      <c r="L570" s="41" t="s">
        <v>1374</v>
      </c>
      <c r="M570" s="125">
        <v>22</v>
      </c>
      <c r="N570" s="55">
        <v>1.3997318181818099</v>
      </c>
      <c r="O570" s="55">
        <v>0</v>
      </c>
      <c r="P570" s="55">
        <v>31.818181818181799</v>
      </c>
    </row>
    <row r="571" spans="1:16" x14ac:dyDescent="0.25">
      <c r="A571" s="41" t="s">
        <v>930</v>
      </c>
      <c r="B571" s="125">
        <v>383</v>
      </c>
      <c r="C571" s="55">
        <v>1.4203041775456899</v>
      </c>
      <c r="D571" s="55">
        <v>2.0887728459530002</v>
      </c>
      <c r="E571" s="55">
        <v>21.148825065274099</v>
      </c>
      <c r="L571" s="41" t="s">
        <v>385</v>
      </c>
      <c r="M571" s="125">
        <v>22</v>
      </c>
      <c r="N571" s="55">
        <v>0.90592272727272705</v>
      </c>
      <c r="O571" s="55">
        <v>0</v>
      </c>
      <c r="P571" s="55">
        <v>9.0909090909090899</v>
      </c>
    </row>
    <row r="572" spans="1:16" x14ac:dyDescent="0.25">
      <c r="A572" s="41" t="s">
        <v>3273</v>
      </c>
      <c r="B572" s="125">
        <v>382</v>
      </c>
      <c r="C572" s="55">
        <v>1.79377198952879</v>
      </c>
      <c r="D572" s="55">
        <v>2.6178010471204098</v>
      </c>
      <c r="E572" s="55">
        <v>20.418848167539199</v>
      </c>
      <c r="L572" s="41" t="s">
        <v>1436</v>
      </c>
      <c r="M572" s="125">
        <v>22</v>
      </c>
      <c r="N572" s="55">
        <v>1.4272272727272699</v>
      </c>
      <c r="O572" s="55">
        <v>4.5454545454545396</v>
      </c>
      <c r="P572" s="55">
        <v>9.0909090909090899</v>
      </c>
    </row>
    <row r="573" spans="1:16" x14ac:dyDescent="0.25">
      <c r="A573" s="41" t="s">
        <v>1124</v>
      </c>
      <c r="B573" s="125">
        <v>381</v>
      </c>
      <c r="C573" s="55">
        <v>2.0819328083989501</v>
      </c>
      <c r="D573" s="55">
        <v>6.2992125984251901</v>
      </c>
      <c r="E573" s="55">
        <v>23.097112860892299</v>
      </c>
      <c r="L573" s="41" t="s">
        <v>850</v>
      </c>
      <c r="M573" s="125">
        <v>22</v>
      </c>
      <c r="N573" s="55">
        <v>1.3561227272727201</v>
      </c>
      <c r="O573" s="55">
        <v>0</v>
      </c>
      <c r="P573" s="55">
        <v>18.181818181818102</v>
      </c>
    </row>
    <row r="574" spans="1:16" x14ac:dyDescent="0.25">
      <c r="A574" s="41" t="s">
        <v>1374</v>
      </c>
      <c r="B574" s="125">
        <v>380</v>
      </c>
      <c r="C574" s="55">
        <v>1.49113315789473</v>
      </c>
      <c r="D574" s="55">
        <v>1.57894736842105</v>
      </c>
      <c r="E574" s="55">
        <v>14.736842105263101</v>
      </c>
      <c r="L574" s="41" t="s">
        <v>1004</v>
      </c>
      <c r="M574" s="125">
        <v>22</v>
      </c>
      <c r="N574" s="55">
        <v>1.6993409090909</v>
      </c>
      <c r="O574" s="55">
        <v>4.5454545454545396</v>
      </c>
      <c r="P574" s="55">
        <v>13.636363636363599</v>
      </c>
    </row>
    <row r="575" spans="1:16" x14ac:dyDescent="0.25">
      <c r="A575" s="41" t="s">
        <v>4030</v>
      </c>
      <c r="B575" s="125">
        <v>380</v>
      </c>
      <c r="C575" s="55">
        <v>1.5319857894736799</v>
      </c>
      <c r="D575" s="55">
        <v>3.4210526315789398</v>
      </c>
      <c r="E575" s="55">
        <v>21.578947368421002</v>
      </c>
      <c r="L575" s="41" t="s">
        <v>622</v>
      </c>
      <c r="M575" s="125">
        <v>22</v>
      </c>
      <c r="N575" s="55">
        <v>0.66068636363636302</v>
      </c>
      <c r="O575" s="55">
        <v>0</v>
      </c>
      <c r="P575" s="55">
        <v>4.5454545454545396</v>
      </c>
    </row>
    <row r="576" spans="1:16" ht="30" x14ac:dyDescent="0.25">
      <c r="A576" s="41" t="s">
        <v>1232</v>
      </c>
      <c r="B576" s="125">
        <v>380</v>
      </c>
      <c r="C576" s="55">
        <v>1.17949552631578</v>
      </c>
      <c r="D576" s="55">
        <v>1.84210526315789</v>
      </c>
      <c r="E576" s="55">
        <v>16.052631578947299</v>
      </c>
      <c r="L576" s="41" t="s">
        <v>828</v>
      </c>
      <c r="M576" s="125">
        <v>22</v>
      </c>
      <c r="N576" s="55">
        <v>0.97230000000000005</v>
      </c>
      <c r="O576" s="55">
        <v>0</v>
      </c>
      <c r="P576" s="55">
        <v>13.636363636363599</v>
      </c>
    </row>
    <row r="577" spans="1:16" ht="30" x14ac:dyDescent="0.25">
      <c r="A577" s="41" t="s">
        <v>4155</v>
      </c>
      <c r="B577" s="125">
        <v>379</v>
      </c>
      <c r="C577" s="55">
        <v>0.89229841688654299</v>
      </c>
      <c r="D577" s="55">
        <v>1.05540897097625</v>
      </c>
      <c r="E577" s="55">
        <v>8.9709762532981507</v>
      </c>
      <c r="L577" s="41" t="s">
        <v>224</v>
      </c>
      <c r="M577" s="125">
        <v>22</v>
      </c>
      <c r="N577" s="55">
        <v>4.7542045454545399</v>
      </c>
      <c r="O577" s="55">
        <v>27.272727272727199</v>
      </c>
      <c r="P577" s="55">
        <v>45.454545454545404</v>
      </c>
    </row>
    <row r="578" spans="1:16" x14ac:dyDescent="0.25">
      <c r="A578" s="41" t="s">
        <v>902</v>
      </c>
      <c r="B578" s="125">
        <v>378</v>
      </c>
      <c r="C578" s="55">
        <v>1.10871984126984</v>
      </c>
      <c r="D578" s="55">
        <v>1.3227513227513199</v>
      </c>
      <c r="E578" s="55">
        <v>10.3174603174603</v>
      </c>
      <c r="L578" s="41" t="s">
        <v>3526</v>
      </c>
      <c r="M578" s="125">
        <v>22</v>
      </c>
      <c r="N578" s="55">
        <v>2.1608454545454499</v>
      </c>
      <c r="O578" s="55">
        <v>9.0909090909090899</v>
      </c>
      <c r="P578" s="55">
        <v>18.181818181818102</v>
      </c>
    </row>
    <row r="579" spans="1:16" x14ac:dyDescent="0.25">
      <c r="A579" s="41" t="s">
        <v>3337</v>
      </c>
      <c r="B579" s="125">
        <v>378</v>
      </c>
      <c r="C579" s="55">
        <v>1.25442883597883</v>
      </c>
      <c r="D579" s="55">
        <v>1.8518518518518501</v>
      </c>
      <c r="E579" s="55">
        <v>15.079365079364999</v>
      </c>
      <c r="L579" s="41" t="s">
        <v>7997</v>
      </c>
      <c r="M579" s="125">
        <v>22</v>
      </c>
      <c r="N579" s="55">
        <v>0.94969545454545401</v>
      </c>
      <c r="O579" s="55">
        <v>0</v>
      </c>
      <c r="P579" s="55">
        <v>4.5454545454545396</v>
      </c>
    </row>
    <row r="580" spans="1:16" x14ac:dyDescent="0.25">
      <c r="A580" s="41" t="s">
        <v>692</v>
      </c>
      <c r="B580" s="125">
        <v>378</v>
      </c>
      <c r="C580" s="55">
        <v>2.15959338624338</v>
      </c>
      <c r="D580" s="55">
        <v>4.2328042328042299</v>
      </c>
      <c r="E580" s="55">
        <v>24.8677248677248</v>
      </c>
      <c r="L580" s="41" t="s">
        <v>2530</v>
      </c>
      <c r="M580" s="125">
        <v>22</v>
      </c>
      <c r="N580" s="55">
        <v>1.63309999999999</v>
      </c>
      <c r="O580" s="55">
        <v>4.5454545454545396</v>
      </c>
      <c r="P580" s="55">
        <v>13.636363636363599</v>
      </c>
    </row>
    <row r="581" spans="1:16" ht="30" x14ac:dyDescent="0.25">
      <c r="A581" s="41" t="s">
        <v>323</v>
      </c>
      <c r="B581" s="125">
        <v>378</v>
      </c>
      <c r="C581" s="55">
        <v>1.3604240740740701</v>
      </c>
      <c r="D581" s="55">
        <v>1.0582010582010499</v>
      </c>
      <c r="E581" s="55">
        <v>17.460317460317398</v>
      </c>
      <c r="L581" s="41" t="s">
        <v>5206</v>
      </c>
      <c r="M581" s="125">
        <v>22</v>
      </c>
      <c r="N581" s="55">
        <v>4.7742227272727202</v>
      </c>
      <c r="O581" s="55">
        <v>18.181818181818102</v>
      </c>
      <c r="P581" s="55">
        <v>54.545454545454497</v>
      </c>
    </row>
    <row r="582" spans="1:16" ht="30" x14ac:dyDescent="0.25">
      <c r="A582" s="41" t="s">
        <v>765</v>
      </c>
      <c r="B582" s="125">
        <v>377</v>
      </c>
      <c r="C582" s="55">
        <v>1.44792785145888</v>
      </c>
      <c r="D582" s="55">
        <v>2.3872679045092799</v>
      </c>
      <c r="E582" s="55">
        <v>12.2015915119363</v>
      </c>
      <c r="L582" s="41" t="s">
        <v>3927</v>
      </c>
      <c r="M582" s="125">
        <v>22</v>
      </c>
      <c r="N582" s="55">
        <v>1.26903636363636</v>
      </c>
      <c r="O582" s="55">
        <v>0</v>
      </c>
      <c r="P582" s="55">
        <v>27.272727272727199</v>
      </c>
    </row>
    <row r="583" spans="1:16" x14ac:dyDescent="0.25">
      <c r="A583" s="41" t="s">
        <v>705</v>
      </c>
      <c r="B583" s="125">
        <v>376</v>
      </c>
      <c r="C583" s="55">
        <v>1.29995664893617</v>
      </c>
      <c r="D583" s="55">
        <v>2.3936170212765902</v>
      </c>
      <c r="E583" s="55">
        <v>16.489361702127599</v>
      </c>
      <c r="L583" s="41" t="s">
        <v>5187</v>
      </c>
      <c r="M583" s="125">
        <v>22</v>
      </c>
      <c r="N583" s="55">
        <v>2.2988954545454501</v>
      </c>
      <c r="O583" s="55">
        <v>9.0909090909090899</v>
      </c>
      <c r="P583" s="55">
        <v>27.272727272727199</v>
      </c>
    </row>
    <row r="584" spans="1:16" x14ac:dyDescent="0.25">
      <c r="A584" s="41" t="s">
        <v>755</v>
      </c>
      <c r="B584" s="125">
        <v>375</v>
      </c>
      <c r="C584" s="55">
        <v>0.80173653333333295</v>
      </c>
      <c r="D584" s="55">
        <v>0.53333333333333299</v>
      </c>
      <c r="E584" s="55">
        <v>6.93333333333333</v>
      </c>
      <c r="L584" s="41" t="s">
        <v>104</v>
      </c>
      <c r="M584" s="125">
        <v>22</v>
      </c>
      <c r="N584" s="55">
        <v>1.7432318181818101</v>
      </c>
      <c r="O584" s="55">
        <v>4.5454545454545396</v>
      </c>
      <c r="P584" s="55">
        <v>27.272727272727199</v>
      </c>
    </row>
    <row r="585" spans="1:16" ht="30" x14ac:dyDescent="0.25">
      <c r="A585" s="41" t="s">
        <v>3927</v>
      </c>
      <c r="B585" s="125">
        <v>375</v>
      </c>
      <c r="C585" s="55">
        <v>1.4830528000000001</v>
      </c>
      <c r="D585" s="55">
        <v>3.2</v>
      </c>
      <c r="E585" s="55">
        <v>16.533333333333299</v>
      </c>
      <c r="L585" s="41" t="s">
        <v>965</v>
      </c>
      <c r="M585" s="125">
        <v>21</v>
      </c>
      <c r="N585" s="55">
        <v>1.7839523809523801</v>
      </c>
      <c r="O585" s="55">
        <v>4.7619047619047601</v>
      </c>
      <c r="P585" s="55">
        <v>33.3333333333333</v>
      </c>
    </row>
    <row r="586" spans="1:16" x14ac:dyDescent="0.25">
      <c r="A586" s="41" t="s">
        <v>375</v>
      </c>
      <c r="B586" s="125">
        <v>374</v>
      </c>
      <c r="C586" s="55">
        <v>1.5400866310160399</v>
      </c>
      <c r="D586" s="55">
        <v>3.7433155080213898</v>
      </c>
      <c r="E586" s="55">
        <v>18.716577540106901</v>
      </c>
      <c r="L586" s="41" t="s">
        <v>287</v>
      </c>
      <c r="M586" s="125">
        <v>21</v>
      </c>
      <c r="N586" s="55">
        <v>1.5508999999999999</v>
      </c>
      <c r="O586" s="55">
        <v>0</v>
      </c>
      <c r="P586" s="55">
        <v>14.285714285714199</v>
      </c>
    </row>
    <row r="587" spans="1:16" ht="30" x14ac:dyDescent="0.25">
      <c r="A587" s="41" t="s">
        <v>1459</v>
      </c>
      <c r="B587" s="125">
        <v>374</v>
      </c>
      <c r="C587" s="55">
        <v>1.28616978609625</v>
      </c>
      <c r="D587" s="55">
        <v>2.9411764705882302</v>
      </c>
      <c r="E587" s="55">
        <v>14.1711229946524</v>
      </c>
      <c r="L587" s="41" t="s">
        <v>602</v>
      </c>
      <c r="M587" s="125">
        <v>21</v>
      </c>
      <c r="N587" s="55">
        <v>1.2704476190476099</v>
      </c>
      <c r="O587" s="55">
        <v>0</v>
      </c>
      <c r="P587" s="55">
        <v>19.047619047619001</v>
      </c>
    </row>
    <row r="588" spans="1:16" ht="30" x14ac:dyDescent="0.25">
      <c r="A588" s="41" t="s">
        <v>1720</v>
      </c>
      <c r="B588" s="125">
        <v>373</v>
      </c>
      <c r="C588" s="55">
        <v>1.0354083109919501</v>
      </c>
      <c r="D588" s="55">
        <v>1.8766756032171501</v>
      </c>
      <c r="E588" s="55">
        <v>11.5281501340482</v>
      </c>
      <c r="L588" s="41" t="s">
        <v>486</v>
      </c>
      <c r="M588" s="125">
        <v>21</v>
      </c>
      <c r="N588" s="55">
        <v>0.83962857142857095</v>
      </c>
      <c r="O588" s="55">
        <v>0</v>
      </c>
      <c r="P588" s="55">
        <v>9.5238095238095202</v>
      </c>
    </row>
    <row r="589" spans="1:16" x14ac:dyDescent="0.25">
      <c r="A589" s="41" t="s">
        <v>3926</v>
      </c>
      <c r="B589" s="125">
        <v>371</v>
      </c>
      <c r="C589" s="55">
        <v>1.49353665768194</v>
      </c>
      <c r="D589" s="55">
        <v>3.23450134770889</v>
      </c>
      <c r="E589" s="55">
        <v>16.711590296495899</v>
      </c>
      <c r="L589" s="41" t="s">
        <v>659</v>
      </c>
      <c r="M589" s="125">
        <v>21</v>
      </c>
      <c r="N589" s="55">
        <v>0.95619047619047604</v>
      </c>
      <c r="O589" s="55">
        <v>0</v>
      </c>
      <c r="P589" s="55">
        <v>9.5238095238095202</v>
      </c>
    </row>
    <row r="590" spans="1:16" x14ac:dyDescent="0.25">
      <c r="A590" s="41" t="s">
        <v>1879</v>
      </c>
      <c r="B590" s="125">
        <v>370</v>
      </c>
      <c r="C590" s="55">
        <v>1.17711378378378</v>
      </c>
      <c r="D590" s="55">
        <v>2.9729729729729701</v>
      </c>
      <c r="E590" s="55">
        <v>9.7297297297297298</v>
      </c>
      <c r="L590" s="41" t="s">
        <v>3964</v>
      </c>
      <c r="M590" s="125">
        <v>21</v>
      </c>
      <c r="N590" s="55">
        <v>0.53791428571428501</v>
      </c>
      <c r="O590" s="55">
        <v>0</v>
      </c>
      <c r="P590" s="55">
        <v>4.7619047619047601</v>
      </c>
    </row>
    <row r="591" spans="1:16" x14ac:dyDescent="0.25">
      <c r="A591" s="41" t="s">
        <v>437</v>
      </c>
      <c r="B591" s="125">
        <v>370</v>
      </c>
      <c r="C591" s="55">
        <v>1.52908702702702</v>
      </c>
      <c r="D591" s="55">
        <v>3.2432432432432399</v>
      </c>
      <c r="E591" s="55">
        <v>16.2162162162162</v>
      </c>
      <c r="L591" s="41" t="s">
        <v>413</v>
      </c>
      <c r="M591" s="125">
        <v>21</v>
      </c>
      <c r="N591" s="55">
        <v>0.82658095238095197</v>
      </c>
      <c r="O591" s="55">
        <v>0</v>
      </c>
      <c r="P591" s="55">
        <v>4.7619047619047601</v>
      </c>
    </row>
    <row r="592" spans="1:16" x14ac:dyDescent="0.25">
      <c r="A592" s="41" t="s">
        <v>5057</v>
      </c>
      <c r="B592" s="125">
        <v>369</v>
      </c>
      <c r="C592" s="55">
        <v>2.59373279132791</v>
      </c>
      <c r="D592" s="55">
        <v>8.130081300813</v>
      </c>
      <c r="E592" s="55">
        <v>33.604336043360398</v>
      </c>
      <c r="L592" s="41" t="s">
        <v>1633</v>
      </c>
      <c r="M592" s="125">
        <v>21</v>
      </c>
      <c r="N592" s="55">
        <v>0.70403333333333296</v>
      </c>
      <c r="O592" s="55">
        <v>0</v>
      </c>
      <c r="P592" s="55">
        <v>4.7619047619047601</v>
      </c>
    </row>
    <row r="593" spans="1:16" ht="30" x14ac:dyDescent="0.25">
      <c r="A593" s="41" t="s">
        <v>615</v>
      </c>
      <c r="B593" s="125">
        <v>367</v>
      </c>
      <c r="C593" s="55">
        <v>1.0816081743869199</v>
      </c>
      <c r="D593" s="55">
        <v>2.1798365122615802</v>
      </c>
      <c r="E593" s="55">
        <v>11.1716621253406</v>
      </c>
      <c r="L593" s="41" t="s">
        <v>2093</v>
      </c>
      <c r="M593" s="125">
        <v>21</v>
      </c>
      <c r="N593" s="55">
        <v>0.26233809523809498</v>
      </c>
      <c r="O593" s="55">
        <v>0</v>
      </c>
      <c r="P593" s="55">
        <v>0</v>
      </c>
    </row>
    <row r="594" spans="1:16" x14ac:dyDescent="0.25">
      <c r="A594" s="41" t="s">
        <v>707</v>
      </c>
      <c r="B594" s="125">
        <v>367</v>
      </c>
      <c r="C594" s="55">
        <v>1.7254692098092601</v>
      </c>
      <c r="D594" s="55">
        <v>2.72479564032697</v>
      </c>
      <c r="E594" s="55">
        <v>13.896457765667501</v>
      </c>
      <c r="L594" s="41" t="s">
        <v>495</v>
      </c>
      <c r="M594" s="125">
        <v>21</v>
      </c>
      <c r="N594" s="55">
        <v>2.2562333333333302</v>
      </c>
      <c r="O594" s="55">
        <v>4.7619047619047601</v>
      </c>
      <c r="P594" s="55">
        <v>23.8095238095238</v>
      </c>
    </row>
    <row r="595" spans="1:16" x14ac:dyDescent="0.25">
      <c r="A595" s="41" t="s">
        <v>1265</v>
      </c>
      <c r="B595" s="125">
        <v>366</v>
      </c>
      <c r="C595" s="55">
        <v>1.5867229508196701</v>
      </c>
      <c r="D595" s="55">
        <v>1.3661202185792301</v>
      </c>
      <c r="E595" s="55">
        <v>12.5683060109289</v>
      </c>
      <c r="L595" s="41" t="s">
        <v>1051</v>
      </c>
      <c r="M595" s="125">
        <v>21</v>
      </c>
      <c r="N595" s="55">
        <v>0.76932380952380897</v>
      </c>
      <c r="O595" s="55">
        <v>0</v>
      </c>
      <c r="P595" s="55">
        <v>4.7619047619047601</v>
      </c>
    </row>
    <row r="596" spans="1:16" x14ac:dyDescent="0.25">
      <c r="A596" s="41" t="s">
        <v>719</v>
      </c>
      <c r="B596" s="125">
        <v>365</v>
      </c>
      <c r="C596" s="55">
        <v>1.22223698630137</v>
      </c>
      <c r="D596" s="55">
        <v>0.82191780821917804</v>
      </c>
      <c r="E596" s="55">
        <v>16.164383561643799</v>
      </c>
      <c r="L596" s="41" t="s">
        <v>1583</v>
      </c>
      <c r="M596" s="125">
        <v>21</v>
      </c>
      <c r="N596" s="55">
        <v>1.0408476190476099</v>
      </c>
      <c r="O596" s="55">
        <v>0</v>
      </c>
      <c r="P596" s="55">
        <v>9.5238095238095202</v>
      </c>
    </row>
    <row r="597" spans="1:16" x14ac:dyDescent="0.25">
      <c r="A597" s="41" t="s">
        <v>5054</v>
      </c>
      <c r="B597" s="125">
        <v>364</v>
      </c>
      <c r="C597" s="55">
        <v>2.1546914835164799</v>
      </c>
      <c r="D597" s="55">
        <v>4.9450549450549399</v>
      </c>
      <c r="E597" s="55">
        <v>21.9780219780219</v>
      </c>
      <c r="L597" s="41" t="s">
        <v>1278</v>
      </c>
      <c r="M597" s="125">
        <v>21</v>
      </c>
      <c r="N597" s="55">
        <v>0.55217142857142798</v>
      </c>
      <c r="O597" s="55">
        <v>0</v>
      </c>
      <c r="P597" s="55">
        <v>0</v>
      </c>
    </row>
    <row r="598" spans="1:16" x14ac:dyDescent="0.25">
      <c r="A598" s="41" t="s">
        <v>492</v>
      </c>
      <c r="B598" s="125">
        <v>362</v>
      </c>
      <c r="C598" s="55">
        <v>0.73626712707182296</v>
      </c>
      <c r="D598" s="55">
        <v>0.27624309392265101</v>
      </c>
      <c r="E598" s="55">
        <v>8.2872928176795497</v>
      </c>
      <c r="L598" s="41" t="s">
        <v>3725</v>
      </c>
      <c r="M598" s="125">
        <v>21</v>
      </c>
      <c r="N598" s="55">
        <v>1.20731428571428</v>
      </c>
      <c r="O598" s="55">
        <v>0</v>
      </c>
      <c r="P598" s="55">
        <v>14.285714285714199</v>
      </c>
    </row>
    <row r="599" spans="1:16" x14ac:dyDescent="0.25">
      <c r="A599" s="41" t="s">
        <v>832</v>
      </c>
      <c r="B599" s="125">
        <v>362</v>
      </c>
      <c r="C599" s="55">
        <v>0.90310138121546901</v>
      </c>
      <c r="D599" s="55">
        <v>0.55248618784530301</v>
      </c>
      <c r="E599" s="55">
        <v>11.6022099447513</v>
      </c>
      <c r="L599" s="41" t="s">
        <v>2039</v>
      </c>
      <c r="M599" s="125">
        <v>21</v>
      </c>
      <c r="N599" s="55">
        <v>0.65665238095238099</v>
      </c>
      <c r="O599" s="55">
        <v>0</v>
      </c>
      <c r="P599" s="55">
        <v>0</v>
      </c>
    </row>
    <row r="600" spans="1:16" x14ac:dyDescent="0.25">
      <c r="A600" s="41" t="s">
        <v>1402</v>
      </c>
      <c r="B600" s="125">
        <v>361</v>
      </c>
      <c r="C600" s="55">
        <v>1.10402797783933</v>
      </c>
      <c r="D600" s="55">
        <v>1.6620498614958401</v>
      </c>
      <c r="E600" s="55">
        <v>11.911357340720199</v>
      </c>
      <c r="L600" s="41" t="s">
        <v>380</v>
      </c>
      <c r="M600" s="125">
        <v>21</v>
      </c>
      <c r="N600" s="55">
        <v>1.2550190476190399</v>
      </c>
      <c r="O600" s="55">
        <v>0</v>
      </c>
      <c r="P600" s="55">
        <v>14.285714285714199</v>
      </c>
    </row>
    <row r="601" spans="1:16" x14ac:dyDescent="0.25">
      <c r="A601" s="41" t="s">
        <v>342</v>
      </c>
      <c r="B601" s="125">
        <v>361</v>
      </c>
      <c r="C601" s="55">
        <v>1.1526310249307401</v>
      </c>
      <c r="D601" s="55">
        <v>0.83102493074792205</v>
      </c>
      <c r="E601" s="55">
        <v>9.97229916897507</v>
      </c>
      <c r="L601" s="41" t="s">
        <v>643</v>
      </c>
      <c r="M601" s="125">
        <v>21</v>
      </c>
      <c r="N601" s="55">
        <v>2.33410952380952</v>
      </c>
      <c r="O601" s="55">
        <v>9.5238095238095202</v>
      </c>
      <c r="P601" s="55">
        <v>19.047619047619001</v>
      </c>
    </row>
    <row r="602" spans="1:16" x14ac:dyDescent="0.25">
      <c r="A602" s="41" t="s">
        <v>835</v>
      </c>
      <c r="B602" s="125">
        <v>361</v>
      </c>
      <c r="C602" s="55">
        <v>1.19006565096952</v>
      </c>
      <c r="D602" s="55">
        <v>1.6620498614958401</v>
      </c>
      <c r="E602" s="55">
        <v>16.066481994459799</v>
      </c>
      <c r="L602" s="41" t="s">
        <v>109</v>
      </c>
      <c r="M602" s="125">
        <v>21</v>
      </c>
      <c r="N602" s="55">
        <v>1.1545190476190399</v>
      </c>
      <c r="O602" s="55">
        <v>0</v>
      </c>
      <c r="P602" s="55">
        <v>19.047619047619001</v>
      </c>
    </row>
    <row r="603" spans="1:16" x14ac:dyDescent="0.25">
      <c r="A603" s="41" t="s">
        <v>7034</v>
      </c>
      <c r="B603" s="125">
        <v>361</v>
      </c>
      <c r="C603" s="55">
        <v>1.25627479224376</v>
      </c>
      <c r="D603" s="55">
        <v>2.21606648199446</v>
      </c>
      <c r="E603" s="55">
        <v>16.066481994459799</v>
      </c>
      <c r="L603" s="41" t="s">
        <v>7998</v>
      </c>
      <c r="M603" s="125">
        <v>21</v>
      </c>
      <c r="N603" s="55">
        <v>0.59663333333333302</v>
      </c>
      <c r="O603" s="55">
        <v>0</v>
      </c>
      <c r="P603" s="55">
        <v>0</v>
      </c>
    </row>
    <row r="604" spans="1:16" ht="30" x14ac:dyDescent="0.25">
      <c r="A604" s="41" t="s">
        <v>2326</v>
      </c>
      <c r="B604" s="125">
        <v>360</v>
      </c>
      <c r="C604" s="55">
        <v>0.97041805555555505</v>
      </c>
      <c r="D604" s="55">
        <v>0.55555555555555503</v>
      </c>
      <c r="E604" s="55">
        <v>10</v>
      </c>
      <c r="L604" s="41" t="s">
        <v>251</v>
      </c>
      <c r="M604" s="125">
        <v>21</v>
      </c>
      <c r="N604" s="55">
        <v>1.0470476190476099</v>
      </c>
      <c r="O604" s="55">
        <v>4.7619047619047601</v>
      </c>
      <c r="P604" s="55">
        <v>4.7619047619047601</v>
      </c>
    </row>
    <row r="605" spans="1:16" ht="30" x14ac:dyDescent="0.25">
      <c r="A605" s="41" t="s">
        <v>857</v>
      </c>
      <c r="B605" s="125">
        <v>360</v>
      </c>
      <c r="C605" s="55">
        <v>1.2269175000000001</v>
      </c>
      <c r="D605" s="55">
        <v>1.94444444444444</v>
      </c>
      <c r="E605" s="55">
        <v>14.7222222222222</v>
      </c>
      <c r="L605" s="41" t="s">
        <v>7999</v>
      </c>
      <c r="M605" s="125">
        <v>21</v>
      </c>
      <c r="N605" s="55">
        <v>2.90449523809523</v>
      </c>
      <c r="O605" s="55">
        <v>4.7619047619047601</v>
      </c>
      <c r="P605" s="55">
        <v>47.619047619047599</v>
      </c>
    </row>
    <row r="606" spans="1:16" ht="30" x14ac:dyDescent="0.25">
      <c r="A606" s="41" t="s">
        <v>396</v>
      </c>
      <c r="B606" s="125">
        <v>360</v>
      </c>
      <c r="C606" s="55">
        <v>0.93069722222222195</v>
      </c>
      <c r="D606" s="55">
        <v>0.55555555555555503</v>
      </c>
      <c r="E606" s="55">
        <v>11.9444444444444</v>
      </c>
      <c r="L606" s="41" t="s">
        <v>3365</v>
      </c>
      <c r="M606" s="125">
        <v>21</v>
      </c>
      <c r="N606" s="55">
        <v>1.14683333333333</v>
      </c>
      <c r="O606" s="55">
        <v>4.7619047619047601</v>
      </c>
      <c r="P606" s="55">
        <v>14.285714285714199</v>
      </c>
    </row>
    <row r="607" spans="1:16" ht="30" x14ac:dyDescent="0.25">
      <c r="A607" s="41" t="s">
        <v>1276</v>
      </c>
      <c r="B607" s="125">
        <v>359</v>
      </c>
      <c r="C607" s="55">
        <v>1.7550506963788299</v>
      </c>
      <c r="D607" s="55">
        <v>5.8495821727019397</v>
      </c>
      <c r="E607" s="55">
        <v>24.5125348189415</v>
      </c>
      <c r="L607" s="41" t="s">
        <v>8000</v>
      </c>
      <c r="M607" s="125">
        <v>21</v>
      </c>
      <c r="N607" s="55">
        <v>0.66166666666666596</v>
      </c>
      <c r="O607" s="55">
        <v>0</v>
      </c>
      <c r="P607" s="55">
        <v>0</v>
      </c>
    </row>
    <row r="608" spans="1:16" ht="30" x14ac:dyDescent="0.25">
      <c r="A608" s="41" t="s">
        <v>2698</v>
      </c>
      <c r="B608" s="125">
        <v>359</v>
      </c>
      <c r="C608" s="55">
        <v>1.39318802228412</v>
      </c>
      <c r="D608" s="55">
        <v>1.94986072423398</v>
      </c>
      <c r="E608" s="55">
        <v>16.7130919220055</v>
      </c>
      <c r="L608" s="41" t="s">
        <v>7379</v>
      </c>
      <c r="M608" s="125">
        <v>21</v>
      </c>
      <c r="N608" s="55">
        <v>0.57697142857142802</v>
      </c>
      <c r="O608" s="55">
        <v>0</v>
      </c>
      <c r="P608" s="55">
        <v>4.7619047619047601</v>
      </c>
    </row>
    <row r="609" spans="1:16" ht="30" x14ac:dyDescent="0.25">
      <c r="A609" s="41" t="s">
        <v>371</v>
      </c>
      <c r="B609" s="125">
        <v>358</v>
      </c>
      <c r="C609" s="55">
        <v>1.4046114525139599</v>
      </c>
      <c r="D609" s="55">
        <v>2.23463687150837</v>
      </c>
      <c r="E609" s="55">
        <v>16.759776536312799</v>
      </c>
      <c r="L609" s="41" t="s">
        <v>8001</v>
      </c>
      <c r="M609" s="125">
        <v>21</v>
      </c>
      <c r="N609" s="55">
        <v>1.39099523809523</v>
      </c>
      <c r="O609" s="55">
        <v>0</v>
      </c>
      <c r="P609" s="55">
        <v>19.047619047619001</v>
      </c>
    </row>
    <row r="610" spans="1:16" ht="30" x14ac:dyDescent="0.25">
      <c r="A610" s="41" t="s">
        <v>2226</v>
      </c>
      <c r="B610" s="125">
        <v>358</v>
      </c>
      <c r="C610" s="55">
        <v>1.4502715083798801</v>
      </c>
      <c r="D610" s="55">
        <v>2.7932960893854699</v>
      </c>
      <c r="E610" s="55">
        <v>17.039106145251299</v>
      </c>
      <c r="L610" s="41" t="s">
        <v>8002</v>
      </c>
      <c r="M610" s="125">
        <v>21</v>
      </c>
      <c r="N610" s="55">
        <v>0.70946666666666602</v>
      </c>
      <c r="O610" s="55">
        <v>0</v>
      </c>
      <c r="P610" s="55">
        <v>0</v>
      </c>
    </row>
    <row r="611" spans="1:16" x14ac:dyDescent="0.25">
      <c r="A611" s="41" t="s">
        <v>672</v>
      </c>
      <c r="B611" s="125">
        <v>357</v>
      </c>
      <c r="C611" s="55">
        <v>1.27724341736694</v>
      </c>
      <c r="D611" s="55">
        <v>1.6806722689075599</v>
      </c>
      <c r="E611" s="55">
        <v>17.647058823529399</v>
      </c>
      <c r="L611" s="41" t="s">
        <v>1285</v>
      </c>
      <c r="M611" s="125">
        <v>21</v>
      </c>
      <c r="N611" s="55">
        <v>1.1723190476190399</v>
      </c>
      <c r="O611" s="55">
        <v>0</v>
      </c>
      <c r="P611" s="55">
        <v>9.5238095238095202</v>
      </c>
    </row>
    <row r="612" spans="1:16" x14ac:dyDescent="0.25">
      <c r="A612" s="41" t="s">
        <v>816</v>
      </c>
      <c r="B612" s="125">
        <v>355</v>
      </c>
      <c r="C612" s="55">
        <v>1.15786394366197</v>
      </c>
      <c r="D612" s="55">
        <v>1.6901408450704201</v>
      </c>
      <c r="E612" s="55">
        <v>11.549295774647801</v>
      </c>
      <c r="L612" s="41" t="s">
        <v>8003</v>
      </c>
      <c r="M612" s="125">
        <v>21</v>
      </c>
      <c r="N612" s="55">
        <v>2.19987142857142</v>
      </c>
      <c r="O612" s="55">
        <v>9.5238095238095202</v>
      </c>
      <c r="P612" s="55">
        <v>23.8095238095238</v>
      </c>
    </row>
    <row r="613" spans="1:16" x14ac:dyDescent="0.25">
      <c r="A613" s="41" t="s">
        <v>209</v>
      </c>
      <c r="B613" s="125">
        <v>353</v>
      </c>
      <c r="C613" s="55">
        <v>2.3705940509915</v>
      </c>
      <c r="D613" s="55">
        <v>6.5155807365438996</v>
      </c>
      <c r="E613" s="55">
        <v>26.9121813031161</v>
      </c>
      <c r="L613" s="41" t="s">
        <v>697</v>
      </c>
      <c r="M613" s="125">
        <v>20</v>
      </c>
      <c r="N613" s="55">
        <v>2.560765</v>
      </c>
      <c r="O613" s="55">
        <v>10</v>
      </c>
      <c r="P613" s="55">
        <v>35</v>
      </c>
    </row>
    <row r="614" spans="1:16" x14ac:dyDescent="0.25">
      <c r="A614" s="41" t="s">
        <v>98</v>
      </c>
      <c r="B614" s="125">
        <v>353</v>
      </c>
      <c r="C614" s="55">
        <v>1.41122606232294</v>
      </c>
      <c r="D614" s="55">
        <v>3.9660056657223701</v>
      </c>
      <c r="E614" s="55">
        <v>18.1303116147308</v>
      </c>
      <c r="L614" s="41" t="s">
        <v>228</v>
      </c>
      <c r="M614" s="125">
        <v>20</v>
      </c>
      <c r="N614" s="55">
        <v>0.78226499999999999</v>
      </c>
      <c r="O614" s="55">
        <v>0</v>
      </c>
      <c r="P614" s="55">
        <v>10</v>
      </c>
    </row>
    <row r="615" spans="1:16" x14ac:dyDescent="0.25">
      <c r="A615" s="41" t="s">
        <v>118</v>
      </c>
      <c r="B615" s="125">
        <v>353</v>
      </c>
      <c r="C615" s="55">
        <v>1.4813940509915</v>
      </c>
      <c r="D615" s="55">
        <v>2.5495750708215201</v>
      </c>
      <c r="E615" s="55">
        <v>18.696883852691201</v>
      </c>
      <c r="L615" s="41" t="s">
        <v>641</v>
      </c>
      <c r="M615" s="125">
        <v>20</v>
      </c>
      <c r="N615" s="55">
        <v>0.80886999999999998</v>
      </c>
      <c r="O615" s="55">
        <v>0</v>
      </c>
      <c r="P615" s="55">
        <v>5</v>
      </c>
    </row>
    <row r="616" spans="1:16" x14ac:dyDescent="0.25">
      <c r="A616" s="41" t="s">
        <v>913</v>
      </c>
      <c r="B616" s="125">
        <v>352</v>
      </c>
      <c r="C616" s="55">
        <v>1.6725690340909001</v>
      </c>
      <c r="D616" s="55">
        <v>2.2727272727272698</v>
      </c>
      <c r="E616" s="55">
        <v>16.761363636363601</v>
      </c>
      <c r="L616" s="41" t="s">
        <v>1321</v>
      </c>
      <c r="M616" s="125">
        <v>20</v>
      </c>
      <c r="N616" s="55">
        <v>0.80376999999999998</v>
      </c>
      <c r="O616" s="55">
        <v>0</v>
      </c>
      <c r="P616" s="55">
        <v>10</v>
      </c>
    </row>
    <row r="617" spans="1:16" x14ac:dyDescent="0.25">
      <c r="A617" s="41" t="s">
        <v>253</v>
      </c>
      <c r="B617" s="125">
        <v>352</v>
      </c>
      <c r="C617" s="55">
        <v>1.0807161931818099</v>
      </c>
      <c r="D617" s="55">
        <v>0.85227272727272696</v>
      </c>
      <c r="E617" s="55">
        <v>11.9318181818181</v>
      </c>
      <c r="L617" s="41" t="s">
        <v>1717</v>
      </c>
      <c r="M617" s="125">
        <v>20</v>
      </c>
      <c r="N617" s="55">
        <v>1.1919649999999999</v>
      </c>
      <c r="O617" s="55">
        <v>0</v>
      </c>
      <c r="P617" s="55">
        <v>5</v>
      </c>
    </row>
    <row r="618" spans="1:16" ht="30" x14ac:dyDescent="0.25">
      <c r="A618" s="41" t="s">
        <v>3031</v>
      </c>
      <c r="B618" s="125">
        <v>351</v>
      </c>
      <c r="C618" s="55">
        <v>0.737163817663817</v>
      </c>
      <c r="D618" s="55">
        <v>0.854700854700854</v>
      </c>
      <c r="E618" s="55">
        <v>5.4131054131054102</v>
      </c>
      <c r="L618" s="41" t="s">
        <v>1718</v>
      </c>
      <c r="M618" s="125">
        <v>20</v>
      </c>
      <c r="N618" s="55">
        <v>0.70089499999999905</v>
      </c>
      <c r="O618" s="55">
        <v>0</v>
      </c>
      <c r="P618" s="55">
        <v>5</v>
      </c>
    </row>
    <row r="619" spans="1:16" x14ac:dyDescent="0.25">
      <c r="A619" s="41" t="s">
        <v>4445</v>
      </c>
      <c r="B619" s="125">
        <v>351</v>
      </c>
      <c r="C619" s="55">
        <v>1.0856524216524199</v>
      </c>
      <c r="D619" s="55">
        <v>1.42450142450142</v>
      </c>
      <c r="E619" s="55">
        <v>11.9658119658119</v>
      </c>
      <c r="L619" s="41" t="s">
        <v>464</v>
      </c>
      <c r="M619" s="125">
        <v>20</v>
      </c>
      <c r="N619" s="55">
        <v>0.98089499999999996</v>
      </c>
      <c r="O619" s="55">
        <v>5</v>
      </c>
      <c r="P619" s="55">
        <v>15</v>
      </c>
    </row>
    <row r="620" spans="1:16" x14ac:dyDescent="0.25">
      <c r="A620" s="41" t="s">
        <v>383</v>
      </c>
      <c r="B620" s="125">
        <v>350</v>
      </c>
      <c r="C620" s="55">
        <v>3.1210331428571401</v>
      </c>
      <c r="D620" s="55">
        <v>3.1428571428571401</v>
      </c>
      <c r="E620" s="55">
        <v>16.857142857142801</v>
      </c>
      <c r="L620" s="41" t="s">
        <v>735</v>
      </c>
      <c r="M620" s="125">
        <v>20</v>
      </c>
      <c r="N620" s="55">
        <v>0.572465</v>
      </c>
      <c r="O620" s="55">
        <v>0</v>
      </c>
      <c r="P620" s="55">
        <v>0</v>
      </c>
    </row>
    <row r="621" spans="1:16" x14ac:dyDescent="0.25">
      <c r="A621" s="41" t="s">
        <v>665</v>
      </c>
      <c r="B621" s="125">
        <v>350</v>
      </c>
      <c r="C621" s="55">
        <v>1.43811685714285</v>
      </c>
      <c r="D621" s="55">
        <v>2.2857142857142798</v>
      </c>
      <c r="E621" s="55">
        <v>20.857142857142801</v>
      </c>
      <c r="L621" s="41" t="s">
        <v>706</v>
      </c>
      <c r="M621" s="125">
        <v>20</v>
      </c>
      <c r="N621" s="55">
        <v>2.0244149999999999</v>
      </c>
      <c r="O621" s="55">
        <v>0</v>
      </c>
      <c r="P621" s="55">
        <v>30</v>
      </c>
    </row>
    <row r="622" spans="1:16" x14ac:dyDescent="0.25">
      <c r="A622" s="41" t="s">
        <v>485</v>
      </c>
      <c r="B622" s="125">
        <v>350</v>
      </c>
      <c r="C622" s="55">
        <v>1.5806254285714201</v>
      </c>
      <c r="D622" s="55">
        <v>2.8571428571428501</v>
      </c>
      <c r="E622" s="55">
        <v>15.1428571428571</v>
      </c>
      <c r="L622" s="41" t="s">
        <v>816</v>
      </c>
      <c r="M622" s="125">
        <v>20</v>
      </c>
      <c r="N622" s="55">
        <v>1.0234749999999999</v>
      </c>
      <c r="O622" s="55">
        <v>0</v>
      </c>
      <c r="P622" s="55">
        <v>5</v>
      </c>
    </row>
    <row r="623" spans="1:16" x14ac:dyDescent="0.25">
      <c r="A623" s="41" t="s">
        <v>336</v>
      </c>
      <c r="B623" s="125">
        <v>348</v>
      </c>
      <c r="C623" s="55">
        <v>1.82124281609195</v>
      </c>
      <c r="D623" s="55">
        <v>4.59770114942528</v>
      </c>
      <c r="E623" s="55">
        <v>19.827586206896498</v>
      </c>
      <c r="L623" s="41" t="s">
        <v>1388</v>
      </c>
      <c r="M623" s="125">
        <v>20</v>
      </c>
      <c r="N623" s="55">
        <v>0.92605999999999999</v>
      </c>
      <c r="O623" s="55">
        <v>0</v>
      </c>
      <c r="P623" s="55">
        <v>5</v>
      </c>
    </row>
    <row r="624" spans="1:16" x14ac:dyDescent="0.25">
      <c r="A624" s="41" t="s">
        <v>1479</v>
      </c>
      <c r="B624" s="125">
        <v>348</v>
      </c>
      <c r="C624" s="55">
        <v>1.4939646551724099</v>
      </c>
      <c r="D624" s="55">
        <v>3.44827586206896</v>
      </c>
      <c r="E624" s="55">
        <v>12.643678160919499</v>
      </c>
      <c r="L624" s="41" t="s">
        <v>378</v>
      </c>
      <c r="M624" s="125">
        <v>20</v>
      </c>
      <c r="N624" s="55">
        <v>0.56406500000000004</v>
      </c>
      <c r="O624" s="55">
        <v>0</v>
      </c>
      <c r="P624" s="55">
        <v>5</v>
      </c>
    </row>
    <row r="625" spans="1:16" ht="30" x14ac:dyDescent="0.25">
      <c r="A625" s="41" t="s">
        <v>3034</v>
      </c>
      <c r="B625" s="125">
        <v>347</v>
      </c>
      <c r="C625" s="55">
        <v>1.29019164265129</v>
      </c>
      <c r="D625" s="55">
        <v>3.1700288184438001</v>
      </c>
      <c r="E625" s="55">
        <v>20.749279538904901</v>
      </c>
      <c r="L625" s="41" t="s">
        <v>8004</v>
      </c>
      <c r="M625" s="125">
        <v>20</v>
      </c>
      <c r="N625" s="55">
        <v>0.53671500000000005</v>
      </c>
      <c r="O625" s="55">
        <v>0</v>
      </c>
      <c r="P625" s="55">
        <v>0</v>
      </c>
    </row>
    <row r="626" spans="1:16" ht="30" x14ac:dyDescent="0.25">
      <c r="A626" s="41" t="s">
        <v>475</v>
      </c>
      <c r="B626" s="125">
        <v>346</v>
      </c>
      <c r="C626" s="55">
        <v>1.0189054913294799</v>
      </c>
      <c r="D626" s="55">
        <v>2.3121387283236898</v>
      </c>
      <c r="E626" s="55">
        <v>10.1156069364161</v>
      </c>
      <c r="L626" s="41" t="s">
        <v>7691</v>
      </c>
      <c r="M626" s="125">
        <v>20</v>
      </c>
      <c r="N626" s="55">
        <v>1.142595</v>
      </c>
      <c r="O626" s="55">
        <v>0</v>
      </c>
      <c r="P626" s="55">
        <v>15</v>
      </c>
    </row>
    <row r="627" spans="1:16" ht="60" x14ac:dyDescent="0.25">
      <c r="A627" s="41" t="s">
        <v>3952</v>
      </c>
      <c r="B627" s="125">
        <v>346</v>
      </c>
      <c r="C627" s="55">
        <v>1.5546933526011499</v>
      </c>
      <c r="D627" s="55">
        <v>1.7341040462427699</v>
      </c>
      <c r="E627" s="55">
        <v>15.3179190751445</v>
      </c>
      <c r="L627" s="41" t="s">
        <v>8005</v>
      </c>
      <c r="M627" s="125">
        <v>20</v>
      </c>
      <c r="N627" s="55">
        <v>0.580905</v>
      </c>
      <c r="O627" s="55">
        <v>0</v>
      </c>
      <c r="P627" s="55">
        <v>0</v>
      </c>
    </row>
    <row r="628" spans="1:16" ht="30" x14ac:dyDescent="0.25">
      <c r="A628" s="41" t="s">
        <v>3314</v>
      </c>
      <c r="B628" s="125">
        <v>345</v>
      </c>
      <c r="C628" s="55">
        <v>0.94103710144927499</v>
      </c>
      <c r="D628" s="55">
        <v>1.1594202898550701</v>
      </c>
      <c r="E628" s="55">
        <v>10.7246376811594</v>
      </c>
      <c r="L628" s="41" t="s">
        <v>6574</v>
      </c>
      <c r="M628" s="125">
        <v>20</v>
      </c>
      <c r="N628" s="55">
        <v>0.75322999999999996</v>
      </c>
      <c r="O628" s="55">
        <v>0</v>
      </c>
      <c r="P628" s="55">
        <v>5</v>
      </c>
    </row>
    <row r="629" spans="1:16" ht="30" x14ac:dyDescent="0.25">
      <c r="A629" s="41" t="s">
        <v>242</v>
      </c>
      <c r="B629" s="125">
        <v>345</v>
      </c>
      <c r="C629" s="55">
        <v>1.9258026086956499</v>
      </c>
      <c r="D629" s="55">
        <v>4.0579710144927503</v>
      </c>
      <c r="E629" s="55">
        <v>14.492753623188401</v>
      </c>
      <c r="L629" s="41" t="s">
        <v>5048</v>
      </c>
      <c r="M629" s="125">
        <v>20</v>
      </c>
      <c r="N629" s="55">
        <v>1.3976649999999999</v>
      </c>
      <c r="O629" s="55">
        <v>5</v>
      </c>
      <c r="P629" s="55">
        <v>5</v>
      </c>
    </row>
    <row r="630" spans="1:16" x14ac:dyDescent="0.25">
      <c r="A630" s="41" t="s">
        <v>641</v>
      </c>
      <c r="B630" s="125">
        <v>344</v>
      </c>
      <c r="C630" s="55">
        <v>1.2372456395348801</v>
      </c>
      <c r="D630" s="55">
        <v>1.7441860465116199</v>
      </c>
      <c r="E630" s="55">
        <v>12.2093023255813</v>
      </c>
      <c r="L630" s="41" t="s">
        <v>7117</v>
      </c>
      <c r="M630" s="125">
        <v>20</v>
      </c>
      <c r="N630" s="55">
        <v>4.7502800000000001</v>
      </c>
      <c r="O630" s="55">
        <v>10</v>
      </c>
      <c r="P630" s="55">
        <v>60</v>
      </c>
    </row>
    <row r="631" spans="1:16" x14ac:dyDescent="0.25">
      <c r="A631" s="41" t="s">
        <v>368</v>
      </c>
      <c r="B631" s="125">
        <v>344</v>
      </c>
      <c r="C631" s="55">
        <v>1.2279206395348801</v>
      </c>
      <c r="D631" s="55">
        <v>0.87209302325581395</v>
      </c>
      <c r="E631" s="55">
        <v>15.116279069767399</v>
      </c>
      <c r="L631" s="41" t="s">
        <v>719</v>
      </c>
      <c r="M631" s="125">
        <v>20</v>
      </c>
      <c r="N631" s="55">
        <v>1.5151950000000001</v>
      </c>
      <c r="O631" s="55">
        <v>0</v>
      </c>
      <c r="P631" s="55">
        <v>25</v>
      </c>
    </row>
    <row r="632" spans="1:16" x14ac:dyDescent="0.25">
      <c r="A632" s="41" t="s">
        <v>434</v>
      </c>
      <c r="B632" s="125">
        <v>344</v>
      </c>
      <c r="C632" s="55">
        <v>1.2874962209302301</v>
      </c>
      <c r="D632" s="55">
        <v>3.1976744186046502</v>
      </c>
      <c r="E632" s="55">
        <v>16.860465116278998</v>
      </c>
      <c r="L632" s="41" t="s">
        <v>164</v>
      </c>
      <c r="M632" s="125">
        <v>20</v>
      </c>
      <c r="N632" s="55">
        <v>1.0074099999999999</v>
      </c>
      <c r="O632" s="55">
        <v>0</v>
      </c>
      <c r="P632" s="55">
        <v>10</v>
      </c>
    </row>
    <row r="633" spans="1:16" ht="30" x14ac:dyDescent="0.25">
      <c r="A633" s="41" t="s">
        <v>570</v>
      </c>
      <c r="B633" s="125">
        <v>343</v>
      </c>
      <c r="C633" s="55">
        <v>1.8065020408163199</v>
      </c>
      <c r="D633" s="55">
        <v>3.4985422740524701</v>
      </c>
      <c r="E633" s="55">
        <v>22.740524781341101</v>
      </c>
      <c r="L633" s="41" t="s">
        <v>2151</v>
      </c>
      <c r="M633" s="125">
        <v>20</v>
      </c>
      <c r="N633" s="55">
        <v>1.05057</v>
      </c>
      <c r="O633" s="55">
        <v>0</v>
      </c>
      <c r="P633" s="55">
        <v>10</v>
      </c>
    </row>
    <row r="634" spans="1:16" ht="30" x14ac:dyDescent="0.25">
      <c r="A634" s="41" t="s">
        <v>422</v>
      </c>
      <c r="B634" s="125">
        <v>343</v>
      </c>
      <c r="C634" s="55">
        <v>1.6332900874635501</v>
      </c>
      <c r="D634" s="55">
        <v>3.2069970845481</v>
      </c>
      <c r="E634" s="55">
        <v>19.241982507288601</v>
      </c>
      <c r="L634" s="41" t="s">
        <v>3375</v>
      </c>
      <c r="M634" s="125">
        <v>20</v>
      </c>
      <c r="N634" s="55">
        <v>0.34728999999999999</v>
      </c>
      <c r="O634" s="55">
        <v>0</v>
      </c>
      <c r="P634" s="55">
        <v>0</v>
      </c>
    </row>
    <row r="635" spans="1:16" x14ac:dyDescent="0.25">
      <c r="A635" s="41" t="s">
        <v>2686</v>
      </c>
      <c r="B635" s="125">
        <v>342</v>
      </c>
      <c r="C635" s="55">
        <v>1.1949195906432699</v>
      </c>
      <c r="D635" s="55">
        <v>1.46198830409356</v>
      </c>
      <c r="E635" s="55">
        <v>13.4502923976608</v>
      </c>
      <c r="L635" s="41" t="s">
        <v>6998</v>
      </c>
      <c r="M635" s="125">
        <v>20</v>
      </c>
      <c r="N635" s="55">
        <v>0.50661</v>
      </c>
      <c r="O635" s="55">
        <v>0</v>
      </c>
      <c r="P635" s="55">
        <v>0</v>
      </c>
    </row>
    <row r="636" spans="1:16" x14ac:dyDescent="0.25">
      <c r="A636" s="41" t="s">
        <v>49</v>
      </c>
      <c r="B636" s="125">
        <v>342</v>
      </c>
      <c r="C636" s="55">
        <v>1.3970187134502901</v>
      </c>
      <c r="D636" s="55">
        <v>2.3391812865496999</v>
      </c>
      <c r="E636" s="55">
        <v>13.7426900584795</v>
      </c>
      <c r="L636" s="41" t="s">
        <v>802</v>
      </c>
      <c r="M636" s="125">
        <v>20</v>
      </c>
      <c r="N636" s="55">
        <v>1.9739899999999999</v>
      </c>
      <c r="O636" s="55">
        <v>5</v>
      </c>
      <c r="P636" s="55">
        <v>25</v>
      </c>
    </row>
    <row r="637" spans="1:16" ht="30" x14ac:dyDescent="0.25">
      <c r="A637" s="41" t="s">
        <v>693</v>
      </c>
      <c r="B637" s="125">
        <v>341</v>
      </c>
      <c r="C637" s="55">
        <v>1.2150750733137801</v>
      </c>
      <c r="D637" s="55">
        <v>1.7595307917888501</v>
      </c>
      <c r="E637" s="55">
        <v>11.730205278592299</v>
      </c>
      <c r="L637" s="41" t="s">
        <v>273</v>
      </c>
      <c r="M637" s="125">
        <v>19</v>
      </c>
      <c r="N637" s="55">
        <v>0.59825789473684199</v>
      </c>
      <c r="O637" s="55">
        <v>0</v>
      </c>
      <c r="P637" s="55">
        <v>0</v>
      </c>
    </row>
    <row r="638" spans="1:16" x14ac:dyDescent="0.25">
      <c r="A638" s="41" t="s">
        <v>315</v>
      </c>
      <c r="B638" s="125">
        <v>341</v>
      </c>
      <c r="C638" s="55">
        <v>1.3440161290322501</v>
      </c>
      <c r="D638" s="55">
        <v>1.4662756598240401</v>
      </c>
      <c r="E638" s="55">
        <v>17.595307917888501</v>
      </c>
      <c r="L638" s="41" t="s">
        <v>709</v>
      </c>
      <c r="M638" s="125">
        <v>19</v>
      </c>
      <c r="N638" s="55">
        <v>1.21842105263157</v>
      </c>
      <c r="O638" s="55">
        <v>0</v>
      </c>
      <c r="P638" s="55">
        <v>10.5263157894736</v>
      </c>
    </row>
    <row r="639" spans="1:16" x14ac:dyDescent="0.25">
      <c r="A639" s="41" t="s">
        <v>1120</v>
      </c>
      <c r="B639" s="125">
        <v>341</v>
      </c>
      <c r="C639" s="55">
        <v>1.52847478005865</v>
      </c>
      <c r="D639" s="55">
        <v>2.3460410557184699</v>
      </c>
      <c r="E639" s="55">
        <v>17.595307917888501</v>
      </c>
      <c r="L639" s="41" t="s">
        <v>94</v>
      </c>
      <c r="M639" s="125">
        <v>19</v>
      </c>
      <c r="N639" s="55">
        <v>0.85795263157894697</v>
      </c>
      <c r="O639" s="55">
        <v>0</v>
      </c>
      <c r="P639" s="55">
        <v>10.5263157894736</v>
      </c>
    </row>
    <row r="640" spans="1:16" x14ac:dyDescent="0.25">
      <c r="A640" s="41" t="s">
        <v>1137</v>
      </c>
      <c r="B640" s="125">
        <v>341</v>
      </c>
      <c r="C640" s="55">
        <v>0.83649149560117297</v>
      </c>
      <c r="D640" s="55">
        <v>2.3460410557184699</v>
      </c>
      <c r="E640" s="55">
        <v>7.0381231671554199</v>
      </c>
      <c r="L640" s="41" t="s">
        <v>1154</v>
      </c>
      <c r="M640" s="125">
        <v>19</v>
      </c>
      <c r="N640" s="55">
        <v>0.86883684210526302</v>
      </c>
      <c r="O640" s="55">
        <v>0</v>
      </c>
      <c r="P640" s="55">
        <v>5.2631578947368398</v>
      </c>
    </row>
    <row r="641" spans="1:16" x14ac:dyDescent="0.25">
      <c r="A641" s="41" t="s">
        <v>7026</v>
      </c>
      <c r="B641" s="125">
        <v>340</v>
      </c>
      <c r="C641" s="55">
        <v>1.54432647058823</v>
      </c>
      <c r="D641" s="55">
        <v>1.47058823529411</v>
      </c>
      <c r="E641" s="55">
        <v>12.9411764705882</v>
      </c>
      <c r="L641" s="41" t="s">
        <v>256</v>
      </c>
      <c r="M641" s="125">
        <v>19</v>
      </c>
      <c r="N641" s="55">
        <v>1.0567368421052601</v>
      </c>
      <c r="O641" s="55">
        <v>0</v>
      </c>
      <c r="P641" s="55">
        <v>10.5263157894736</v>
      </c>
    </row>
    <row r="642" spans="1:16" x14ac:dyDescent="0.25">
      <c r="A642" s="41" t="s">
        <v>1202</v>
      </c>
      <c r="B642" s="125">
        <v>339</v>
      </c>
      <c r="C642" s="55">
        <v>1.13657905604719</v>
      </c>
      <c r="D642" s="55">
        <v>3.24483775811209</v>
      </c>
      <c r="E642" s="55">
        <v>14.4542772861356</v>
      </c>
      <c r="L642" s="41" t="s">
        <v>501</v>
      </c>
      <c r="M642" s="125">
        <v>19</v>
      </c>
      <c r="N642" s="55">
        <v>0.95187894736842105</v>
      </c>
      <c r="O642" s="55">
        <v>5.2631578947368398</v>
      </c>
      <c r="P642" s="55">
        <v>5.2631578947368398</v>
      </c>
    </row>
    <row r="643" spans="1:16" x14ac:dyDescent="0.25">
      <c r="A643" s="41" t="s">
        <v>3362</v>
      </c>
      <c r="B643" s="125">
        <v>338</v>
      </c>
      <c r="C643" s="55">
        <v>1.87147100591715</v>
      </c>
      <c r="D643" s="55">
        <v>3.84615384615384</v>
      </c>
      <c r="E643" s="55">
        <v>19.230769230769202</v>
      </c>
      <c r="L643" s="41" t="s">
        <v>1920</v>
      </c>
      <c r="M643" s="125">
        <v>19</v>
      </c>
      <c r="N643" s="55">
        <v>0.72918421052631499</v>
      </c>
      <c r="O643" s="55">
        <v>0</v>
      </c>
      <c r="P643" s="55">
        <v>5.2631578947368398</v>
      </c>
    </row>
    <row r="644" spans="1:16" ht="30" x14ac:dyDescent="0.25">
      <c r="A644" s="41" t="s">
        <v>905</v>
      </c>
      <c r="B644" s="125">
        <v>338</v>
      </c>
      <c r="C644" s="55">
        <v>1.04579615384615</v>
      </c>
      <c r="D644" s="55">
        <v>2.3668639053254399</v>
      </c>
      <c r="E644" s="55">
        <v>8.2840236686390494</v>
      </c>
      <c r="L644" s="41" t="s">
        <v>38</v>
      </c>
      <c r="M644" s="125">
        <v>19</v>
      </c>
      <c r="N644" s="55">
        <v>1.4834631578947299</v>
      </c>
      <c r="O644" s="55">
        <v>5.2631578947368398</v>
      </c>
      <c r="P644" s="55">
        <v>21.052631578947299</v>
      </c>
    </row>
    <row r="645" spans="1:16" ht="30" x14ac:dyDescent="0.25">
      <c r="A645" s="41" t="s">
        <v>630</v>
      </c>
      <c r="B645" s="125">
        <v>337</v>
      </c>
      <c r="C645" s="55">
        <v>1.1265400593471799</v>
      </c>
      <c r="D645" s="55">
        <v>1.7804154302670601</v>
      </c>
      <c r="E645" s="55">
        <v>11.2759643916913</v>
      </c>
      <c r="L645" s="41" t="s">
        <v>48</v>
      </c>
      <c r="M645" s="125">
        <v>19</v>
      </c>
      <c r="N645" s="55">
        <v>4.2798157894736804</v>
      </c>
      <c r="O645" s="55">
        <v>10.5263157894736</v>
      </c>
      <c r="P645" s="55">
        <v>57.894736842105203</v>
      </c>
    </row>
    <row r="646" spans="1:16" x14ac:dyDescent="0.25">
      <c r="A646" s="41" t="s">
        <v>4056</v>
      </c>
      <c r="B646" s="125">
        <v>336</v>
      </c>
      <c r="C646" s="55">
        <v>1.3215377976190399</v>
      </c>
      <c r="D646" s="55">
        <v>2.38095238095238</v>
      </c>
      <c r="E646" s="55">
        <v>15.773809523809501</v>
      </c>
      <c r="L646" s="41" t="s">
        <v>85</v>
      </c>
      <c r="M646" s="125">
        <v>19</v>
      </c>
      <c r="N646" s="55">
        <v>1.8692052631578899</v>
      </c>
      <c r="O646" s="55">
        <v>5.2631578947368398</v>
      </c>
      <c r="P646" s="55">
        <v>31.578947368421002</v>
      </c>
    </row>
    <row r="647" spans="1:16" x14ac:dyDescent="0.25">
      <c r="A647" s="41" t="s">
        <v>1388</v>
      </c>
      <c r="B647" s="125">
        <v>335</v>
      </c>
      <c r="C647" s="55">
        <v>1.1963788059701399</v>
      </c>
      <c r="D647" s="55">
        <v>1.4925373134328299</v>
      </c>
      <c r="E647" s="55">
        <v>15.820895522388</v>
      </c>
      <c r="L647" s="41" t="s">
        <v>235</v>
      </c>
      <c r="M647" s="125">
        <v>19</v>
      </c>
      <c r="N647" s="55">
        <v>1.4271473684210501</v>
      </c>
      <c r="O647" s="55">
        <v>5.2631578947368398</v>
      </c>
      <c r="P647" s="55">
        <v>15.789473684210501</v>
      </c>
    </row>
    <row r="648" spans="1:16" ht="30" x14ac:dyDescent="0.25">
      <c r="A648" s="41" t="s">
        <v>2610</v>
      </c>
      <c r="B648" s="125">
        <v>334</v>
      </c>
      <c r="C648" s="55">
        <v>0.81765389221556795</v>
      </c>
      <c r="D648" s="55">
        <v>0.89820359281437101</v>
      </c>
      <c r="E648" s="55">
        <v>7.7844311377245496</v>
      </c>
      <c r="L648" s="41" t="s">
        <v>7083</v>
      </c>
      <c r="M648" s="125">
        <v>19</v>
      </c>
      <c r="N648" s="55">
        <v>2.4077473684210502</v>
      </c>
      <c r="O648" s="55">
        <v>10.5263157894736</v>
      </c>
      <c r="P648" s="55">
        <v>26.315789473684202</v>
      </c>
    </row>
    <row r="649" spans="1:16" x14ac:dyDescent="0.25">
      <c r="A649" s="41" t="s">
        <v>3105</v>
      </c>
      <c r="B649" s="125">
        <v>334</v>
      </c>
      <c r="C649" s="55">
        <v>1.1052407185628701</v>
      </c>
      <c r="D649" s="55">
        <v>0.59880239520958001</v>
      </c>
      <c r="E649" s="55">
        <v>18.562874251497</v>
      </c>
      <c r="L649" s="41" t="s">
        <v>936</v>
      </c>
      <c r="M649" s="125">
        <v>19</v>
      </c>
      <c r="N649" s="55">
        <v>0.95515789473684198</v>
      </c>
      <c r="O649" s="55">
        <v>0</v>
      </c>
      <c r="P649" s="55">
        <v>10.5263157894736</v>
      </c>
    </row>
    <row r="650" spans="1:16" x14ac:dyDescent="0.25">
      <c r="A650" s="41" t="s">
        <v>136</v>
      </c>
      <c r="B650" s="125">
        <v>334</v>
      </c>
      <c r="C650" s="55">
        <v>1.2883431137724499</v>
      </c>
      <c r="D650" s="55">
        <v>2.0958083832335301</v>
      </c>
      <c r="E650" s="55">
        <v>18.263473053892199</v>
      </c>
      <c r="L650" s="41" t="s">
        <v>1042</v>
      </c>
      <c r="M650" s="125">
        <v>19</v>
      </c>
      <c r="N650" s="55">
        <v>1.10578421052631</v>
      </c>
      <c r="O650" s="55">
        <v>0</v>
      </c>
      <c r="P650" s="55">
        <v>15.789473684210501</v>
      </c>
    </row>
    <row r="651" spans="1:16" x14ac:dyDescent="0.25">
      <c r="A651" s="41" t="s">
        <v>1177</v>
      </c>
      <c r="B651" s="125">
        <v>333</v>
      </c>
      <c r="C651" s="55">
        <v>1.12533783783783</v>
      </c>
      <c r="D651" s="55">
        <v>1.5015015015015001</v>
      </c>
      <c r="E651" s="55">
        <v>14.1141141141141</v>
      </c>
      <c r="L651" s="41" t="s">
        <v>871</v>
      </c>
      <c r="M651" s="125">
        <v>19</v>
      </c>
      <c r="N651" s="55">
        <v>0.47928421052631498</v>
      </c>
      <c r="O651" s="55">
        <v>0</v>
      </c>
      <c r="P651" s="55">
        <v>0</v>
      </c>
    </row>
    <row r="652" spans="1:16" x14ac:dyDescent="0.25">
      <c r="A652" s="41" t="s">
        <v>652</v>
      </c>
      <c r="B652" s="125">
        <v>333</v>
      </c>
      <c r="C652" s="55">
        <v>0.83791801801801702</v>
      </c>
      <c r="D652" s="55">
        <v>0.60060060060060005</v>
      </c>
      <c r="E652" s="55">
        <v>7.8078078078077997</v>
      </c>
      <c r="L652" s="41" t="s">
        <v>150</v>
      </c>
      <c r="M652" s="125">
        <v>19</v>
      </c>
      <c r="N652" s="55">
        <v>1.4942947368421</v>
      </c>
      <c r="O652" s="55">
        <v>0</v>
      </c>
      <c r="P652" s="55">
        <v>10.5263157894736</v>
      </c>
    </row>
    <row r="653" spans="1:16" x14ac:dyDescent="0.25">
      <c r="A653" s="41" t="s">
        <v>477</v>
      </c>
      <c r="B653" s="125">
        <v>333</v>
      </c>
      <c r="C653" s="55">
        <v>1.1827327327327299</v>
      </c>
      <c r="D653" s="55">
        <v>3.0030030030030002</v>
      </c>
      <c r="E653" s="55">
        <v>8.4084084084084001</v>
      </c>
      <c r="L653" s="41" t="s">
        <v>371</v>
      </c>
      <c r="M653" s="125">
        <v>19</v>
      </c>
      <c r="N653" s="55">
        <v>2.1667736842105199</v>
      </c>
      <c r="O653" s="55">
        <v>5.2631578947368398</v>
      </c>
      <c r="P653" s="55">
        <v>31.578947368421002</v>
      </c>
    </row>
    <row r="654" spans="1:16" ht="30" x14ac:dyDescent="0.25">
      <c r="A654" s="41" t="s">
        <v>463</v>
      </c>
      <c r="B654" s="125">
        <v>332</v>
      </c>
      <c r="C654" s="55">
        <v>1.1336524096385501</v>
      </c>
      <c r="D654" s="55">
        <v>1.50602409638554</v>
      </c>
      <c r="E654" s="55">
        <v>15.361445783132501</v>
      </c>
      <c r="L654" s="41" t="s">
        <v>3236</v>
      </c>
      <c r="M654" s="125">
        <v>19</v>
      </c>
      <c r="N654" s="55">
        <v>0.78738947368420997</v>
      </c>
      <c r="O654" s="55">
        <v>0</v>
      </c>
      <c r="P654" s="55">
        <v>0</v>
      </c>
    </row>
    <row r="655" spans="1:16" x14ac:dyDescent="0.25">
      <c r="A655" s="41" t="s">
        <v>2715</v>
      </c>
      <c r="B655" s="125">
        <v>330</v>
      </c>
      <c r="C655" s="55">
        <v>1.32484909090909</v>
      </c>
      <c r="D655" s="55">
        <v>4.2424242424242404</v>
      </c>
      <c r="E655" s="55">
        <v>12.7272727272727</v>
      </c>
      <c r="L655" s="41" t="s">
        <v>2819</v>
      </c>
      <c r="M655" s="125">
        <v>19</v>
      </c>
      <c r="N655" s="55">
        <v>1.27724210526315</v>
      </c>
      <c r="O655" s="55">
        <v>0</v>
      </c>
      <c r="P655" s="55">
        <v>21.052631578947299</v>
      </c>
    </row>
    <row r="656" spans="1:16" ht="30" x14ac:dyDescent="0.25">
      <c r="A656" s="41" t="s">
        <v>978</v>
      </c>
      <c r="B656" s="125">
        <v>329</v>
      </c>
      <c r="C656" s="55">
        <v>1.14381185410334</v>
      </c>
      <c r="D656" s="55">
        <v>0.91185410334346495</v>
      </c>
      <c r="E656" s="55">
        <v>11.854103343465001</v>
      </c>
      <c r="L656" s="41" t="s">
        <v>6890</v>
      </c>
      <c r="M656" s="125">
        <v>19</v>
      </c>
      <c r="N656" s="55">
        <v>0.824563157894737</v>
      </c>
      <c r="O656" s="55">
        <v>0</v>
      </c>
      <c r="P656" s="55">
        <v>5.2631578947368398</v>
      </c>
    </row>
    <row r="657" spans="1:16" ht="30" x14ac:dyDescent="0.25">
      <c r="A657" s="41" t="s">
        <v>3974</v>
      </c>
      <c r="B657" s="125">
        <v>328</v>
      </c>
      <c r="C657" s="55">
        <v>1.4894527439024301</v>
      </c>
      <c r="D657" s="55">
        <v>1.82926829268292</v>
      </c>
      <c r="E657" s="55">
        <v>15.2439024390243</v>
      </c>
      <c r="L657" s="41" t="s">
        <v>3359</v>
      </c>
      <c r="M657" s="125">
        <v>19</v>
      </c>
      <c r="N657" s="55">
        <v>0.40932631578947298</v>
      </c>
      <c r="O657" s="55">
        <v>0</v>
      </c>
      <c r="P657" s="55">
        <v>0</v>
      </c>
    </row>
    <row r="658" spans="1:16" x14ac:dyDescent="0.25">
      <c r="A658" s="41" t="s">
        <v>61</v>
      </c>
      <c r="B658" s="125">
        <v>328</v>
      </c>
      <c r="C658" s="55">
        <v>1.78559847560975</v>
      </c>
      <c r="D658" s="55">
        <v>3.35365853658536</v>
      </c>
      <c r="E658" s="55">
        <v>14.939024390243899</v>
      </c>
      <c r="L658" s="41" t="s">
        <v>4099</v>
      </c>
      <c r="M658" s="125">
        <v>19</v>
      </c>
      <c r="N658" s="55">
        <v>1.5103947368421</v>
      </c>
      <c r="O658" s="55">
        <v>0</v>
      </c>
      <c r="P658" s="55">
        <v>15.789473684210501</v>
      </c>
    </row>
    <row r="659" spans="1:16" x14ac:dyDescent="0.25">
      <c r="A659" s="41" t="s">
        <v>3369</v>
      </c>
      <c r="B659" s="125">
        <v>328</v>
      </c>
      <c r="C659" s="55">
        <v>1.2747993902439001</v>
      </c>
      <c r="D659" s="55">
        <v>2.4390243902439002</v>
      </c>
      <c r="E659" s="55">
        <v>13.719512195121901</v>
      </c>
      <c r="L659" s="41" t="s">
        <v>5642</v>
      </c>
      <c r="M659" s="125">
        <v>19</v>
      </c>
      <c r="N659" s="55">
        <v>0.49736315789473601</v>
      </c>
      <c r="O659" s="55">
        <v>0</v>
      </c>
      <c r="P659" s="55">
        <v>0</v>
      </c>
    </row>
    <row r="660" spans="1:16" ht="30" x14ac:dyDescent="0.25">
      <c r="A660" s="41" t="s">
        <v>726</v>
      </c>
      <c r="B660" s="125">
        <v>328</v>
      </c>
      <c r="C660" s="55">
        <v>0.87759329268292596</v>
      </c>
      <c r="D660" s="55">
        <v>1.5243902439024299</v>
      </c>
      <c r="E660" s="55">
        <v>8.5365853658536501</v>
      </c>
      <c r="L660" s="41" t="s">
        <v>1531</v>
      </c>
      <c r="M660" s="125">
        <v>19</v>
      </c>
      <c r="N660" s="55">
        <v>1.1698263157894699</v>
      </c>
      <c r="O660" s="55">
        <v>0</v>
      </c>
      <c r="P660" s="55">
        <v>21.052631578947299</v>
      </c>
    </row>
    <row r="661" spans="1:16" x14ac:dyDescent="0.25">
      <c r="A661" s="41" t="s">
        <v>656</v>
      </c>
      <c r="B661" s="125">
        <v>327</v>
      </c>
      <c r="C661" s="55">
        <v>1.7430103975535101</v>
      </c>
      <c r="D661" s="55">
        <v>2.75229357798165</v>
      </c>
      <c r="E661" s="55">
        <v>10.703363914373</v>
      </c>
      <c r="L661" s="41" t="s">
        <v>2395</v>
      </c>
      <c r="M661" s="125">
        <v>19</v>
      </c>
      <c r="N661" s="55">
        <v>1.11137368421052</v>
      </c>
      <c r="O661" s="55">
        <v>0</v>
      </c>
      <c r="P661" s="55">
        <v>21.052631578947299</v>
      </c>
    </row>
    <row r="662" spans="1:16" ht="30" x14ac:dyDescent="0.25">
      <c r="A662" s="41" t="s">
        <v>397</v>
      </c>
      <c r="B662" s="125">
        <v>326</v>
      </c>
      <c r="C662" s="55">
        <v>1.1943015337423299</v>
      </c>
      <c r="D662" s="55">
        <v>3.9877300613496902</v>
      </c>
      <c r="E662" s="55">
        <v>16.2576687116564</v>
      </c>
      <c r="L662" s="41" t="s">
        <v>3241</v>
      </c>
      <c r="M662" s="125">
        <v>19</v>
      </c>
      <c r="N662" s="55">
        <v>0.469231578947368</v>
      </c>
      <c r="O662" s="55">
        <v>0</v>
      </c>
      <c r="P662" s="55">
        <v>0</v>
      </c>
    </row>
    <row r="663" spans="1:16" x14ac:dyDescent="0.25">
      <c r="A663" s="41" t="s">
        <v>5105</v>
      </c>
      <c r="B663" s="125">
        <v>326</v>
      </c>
      <c r="C663" s="55">
        <v>1.1250812883435499</v>
      </c>
      <c r="D663" s="55">
        <v>1.22699386503067</v>
      </c>
      <c r="E663" s="55">
        <v>12.269938650306701</v>
      </c>
      <c r="L663" s="41" t="s">
        <v>3187</v>
      </c>
      <c r="M663" s="125">
        <v>19</v>
      </c>
      <c r="N663" s="55">
        <v>0.78984736842105197</v>
      </c>
      <c r="O663" s="55">
        <v>0</v>
      </c>
      <c r="P663" s="55">
        <v>5.2631578947368398</v>
      </c>
    </row>
    <row r="664" spans="1:16" x14ac:dyDescent="0.25">
      <c r="A664" s="41" t="s">
        <v>3298</v>
      </c>
      <c r="B664" s="125">
        <v>325</v>
      </c>
      <c r="C664" s="55">
        <v>2.2887935384615301</v>
      </c>
      <c r="D664" s="55">
        <v>4</v>
      </c>
      <c r="E664" s="55">
        <v>16.923076923076898</v>
      </c>
      <c r="L664" s="41" t="s">
        <v>1444</v>
      </c>
      <c r="M664" s="125">
        <v>19</v>
      </c>
      <c r="N664" s="55">
        <v>1.0045263157894699</v>
      </c>
      <c r="O664" s="55">
        <v>5.2631578947368398</v>
      </c>
      <c r="P664" s="55">
        <v>10.5263157894736</v>
      </c>
    </row>
    <row r="665" spans="1:16" x14ac:dyDescent="0.25">
      <c r="A665" s="41" t="s">
        <v>5092</v>
      </c>
      <c r="B665" s="125">
        <v>325</v>
      </c>
      <c r="C665" s="55">
        <v>1.61006523076923</v>
      </c>
      <c r="D665" s="55">
        <v>2.4615384615384599</v>
      </c>
      <c r="E665" s="55">
        <v>17.846153846153801</v>
      </c>
      <c r="L665" s="41" t="s">
        <v>1343</v>
      </c>
      <c r="M665" s="125">
        <v>19</v>
      </c>
      <c r="N665" s="55">
        <v>0.56113157894736798</v>
      </c>
      <c r="O665" s="55">
        <v>0</v>
      </c>
      <c r="P665" s="55">
        <v>0</v>
      </c>
    </row>
    <row r="666" spans="1:16" x14ac:dyDescent="0.25">
      <c r="A666" s="41" t="s">
        <v>44</v>
      </c>
      <c r="B666" s="125">
        <v>325</v>
      </c>
      <c r="C666" s="55">
        <v>1.6574526153846101</v>
      </c>
      <c r="D666" s="55">
        <v>4</v>
      </c>
      <c r="E666" s="55">
        <v>18.4615384615384</v>
      </c>
      <c r="L666" s="41" t="s">
        <v>1160</v>
      </c>
      <c r="M666" s="125">
        <v>18</v>
      </c>
      <c r="N666" s="55">
        <v>1.7081666666666599</v>
      </c>
      <c r="O666" s="55">
        <v>0</v>
      </c>
      <c r="P666" s="55">
        <v>27.7777777777777</v>
      </c>
    </row>
    <row r="667" spans="1:16" x14ac:dyDescent="0.25">
      <c r="A667" s="41" t="s">
        <v>550</v>
      </c>
      <c r="B667" s="125">
        <v>324</v>
      </c>
      <c r="C667" s="55">
        <v>1.0135058641975301</v>
      </c>
      <c r="D667" s="55">
        <v>1.5432098765432001</v>
      </c>
      <c r="E667" s="55">
        <v>12.345679012345601</v>
      </c>
      <c r="L667" s="41" t="s">
        <v>567</v>
      </c>
      <c r="M667" s="125">
        <v>18</v>
      </c>
      <c r="N667" s="55">
        <v>0.48311666666666597</v>
      </c>
      <c r="O667" s="55">
        <v>0</v>
      </c>
      <c r="P667" s="55">
        <v>0</v>
      </c>
    </row>
    <row r="668" spans="1:16" x14ac:dyDescent="0.25">
      <c r="A668" s="41" t="s">
        <v>53</v>
      </c>
      <c r="B668" s="125">
        <v>324</v>
      </c>
      <c r="C668" s="55">
        <v>1.3471709876543201</v>
      </c>
      <c r="D668" s="55">
        <v>2.1604938271604901</v>
      </c>
      <c r="E668" s="55">
        <v>18.209876543209798</v>
      </c>
      <c r="L668" s="41" t="s">
        <v>1125</v>
      </c>
      <c r="M668" s="125">
        <v>18</v>
      </c>
      <c r="N668" s="55">
        <v>0.87517222222222202</v>
      </c>
      <c r="O668" s="55">
        <v>0</v>
      </c>
      <c r="P668" s="55">
        <v>16.6666666666666</v>
      </c>
    </row>
    <row r="669" spans="1:16" ht="30" x14ac:dyDescent="0.25">
      <c r="A669" s="41" t="s">
        <v>1080</v>
      </c>
      <c r="B669" s="125">
        <v>324</v>
      </c>
      <c r="C669" s="55">
        <v>1.7504620370370301</v>
      </c>
      <c r="D669" s="55">
        <v>4.0123456790123404</v>
      </c>
      <c r="E669" s="55">
        <v>22.5308641975308</v>
      </c>
      <c r="L669" s="41" t="s">
        <v>653</v>
      </c>
      <c r="M669" s="125">
        <v>18</v>
      </c>
      <c r="N669" s="55">
        <v>0.74779444444444398</v>
      </c>
      <c r="O669" s="55">
        <v>0</v>
      </c>
      <c r="P669" s="55">
        <v>5.55555555555555</v>
      </c>
    </row>
    <row r="670" spans="1:16" x14ac:dyDescent="0.25">
      <c r="A670" s="41" t="s">
        <v>3353</v>
      </c>
      <c r="B670" s="125">
        <v>324</v>
      </c>
      <c r="C670" s="55">
        <v>1.54252129629629</v>
      </c>
      <c r="D670" s="55">
        <v>4.3209876543209802</v>
      </c>
      <c r="E670" s="55">
        <v>27.160493827160401</v>
      </c>
      <c r="L670" s="41" t="s">
        <v>1476</v>
      </c>
      <c r="M670" s="125">
        <v>18</v>
      </c>
      <c r="N670" s="55">
        <v>0.88826666666666598</v>
      </c>
      <c r="O670" s="55">
        <v>0</v>
      </c>
      <c r="P670" s="55">
        <v>11.1111111111111</v>
      </c>
    </row>
    <row r="671" spans="1:16" x14ac:dyDescent="0.25">
      <c r="A671" s="41" t="s">
        <v>1431</v>
      </c>
      <c r="B671" s="125">
        <v>323</v>
      </c>
      <c r="C671" s="55">
        <v>1.7956321981424099</v>
      </c>
      <c r="D671" s="55">
        <v>4.3343653250773997</v>
      </c>
      <c r="E671" s="55">
        <v>16.718266253869899</v>
      </c>
      <c r="L671" s="41" t="s">
        <v>1518</v>
      </c>
      <c r="M671" s="125">
        <v>18</v>
      </c>
      <c r="N671" s="55">
        <v>0.90780555555555498</v>
      </c>
      <c r="O671" s="55">
        <v>0</v>
      </c>
      <c r="P671" s="55">
        <v>5.55555555555555</v>
      </c>
    </row>
    <row r="672" spans="1:16" x14ac:dyDescent="0.25">
      <c r="A672" s="41" t="s">
        <v>623</v>
      </c>
      <c r="B672" s="125">
        <v>322</v>
      </c>
      <c r="C672" s="55">
        <v>0.74251428571428502</v>
      </c>
      <c r="D672" s="55">
        <v>0.31055900621117999</v>
      </c>
      <c r="E672" s="55">
        <v>6.5217391304347796</v>
      </c>
      <c r="L672" s="41" t="s">
        <v>2731</v>
      </c>
      <c r="M672" s="125">
        <v>18</v>
      </c>
      <c r="N672" s="55">
        <v>1.6065</v>
      </c>
      <c r="O672" s="55">
        <v>0</v>
      </c>
      <c r="P672" s="55">
        <v>27.7777777777777</v>
      </c>
    </row>
    <row r="673" spans="1:16" x14ac:dyDescent="0.25">
      <c r="A673" s="41" t="s">
        <v>737</v>
      </c>
      <c r="B673" s="125">
        <v>322</v>
      </c>
      <c r="C673" s="55">
        <v>1.6017251552795</v>
      </c>
      <c r="D673" s="55">
        <v>4.0372670807453401</v>
      </c>
      <c r="E673" s="55">
        <v>22.670807453416099</v>
      </c>
      <c r="L673" s="41" t="s">
        <v>225</v>
      </c>
      <c r="M673" s="125">
        <v>18</v>
      </c>
      <c r="N673" s="55">
        <v>1.9920777777777701</v>
      </c>
      <c r="O673" s="55">
        <v>11.1111111111111</v>
      </c>
      <c r="P673" s="55">
        <v>16.6666666666666</v>
      </c>
    </row>
    <row r="674" spans="1:16" ht="30" x14ac:dyDescent="0.25">
      <c r="A674" s="41" t="s">
        <v>2710</v>
      </c>
      <c r="B674" s="125">
        <v>322</v>
      </c>
      <c r="C674" s="55">
        <v>1.1934322981366401</v>
      </c>
      <c r="D674" s="55">
        <v>1.24223602484472</v>
      </c>
      <c r="E674" s="55">
        <v>15.527950310559</v>
      </c>
      <c r="L674" s="41" t="s">
        <v>3232</v>
      </c>
      <c r="M674" s="125">
        <v>18</v>
      </c>
      <c r="N674" s="55">
        <v>1.1374277777777699</v>
      </c>
      <c r="O674" s="55">
        <v>0</v>
      </c>
      <c r="P674" s="55">
        <v>11.1111111111111</v>
      </c>
    </row>
    <row r="675" spans="1:16" x14ac:dyDescent="0.25">
      <c r="A675" s="41" t="s">
        <v>7268</v>
      </c>
      <c r="B675" s="125">
        <v>322</v>
      </c>
      <c r="C675" s="55">
        <v>1.7702046583850899</v>
      </c>
      <c r="D675" s="55">
        <v>4.3478260869565197</v>
      </c>
      <c r="E675" s="55">
        <v>24.223602484472</v>
      </c>
      <c r="L675" s="41" t="s">
        <v>1836</v>
      </c>
      <c r="M675" s="125">
        <v>18</v>
      </c>
      <c r="N675" s="55">
        <v>0.479544444444444</v>
      </c>
      <c r="O675" s="55">
        <v>0</v>
      </c>
      <c r="P675" s="55">
        <v>0</v>
      </c>
    </row>
    <row r="676" spans="1:16" x14ac:dyDescent="0.25">
      <c r="A676" s="41" t="s">
        <v>1082</v>
      </c>
      <c r="B676" s="125">
        <v>321</v>
      </c>
      <c r="C676" s="55">
        <v>0.94292056074766295</v>
      </c>
      <c r="D676" s="55">
        <v>0.934579439252336</v>
      </c>
      <c r="E676" s="55">
        <v>8.0996884735202492</v>
      </c>
      <c r="L676" s="41" t="s">
        <v>1520</v>
      </c>
      <c r="M676" s="125">
        <v>18</v>
      </c>
      <c r="N676" s="55">
        <v>1.04792222222222</v>
      </c>
      <c r="O676" s="55">
        <v>5.55555555555555</v>
      </c>
      <c r="P676" s="55">
        <v>5.55555555555555</v>
      </c>
    </row>
    <row r="677" spans="1:16" ht="30" x14ac:dyDescent="0.25">
      <c r="A677" s="41" t="s">
        <v>3931</v>
      </c>
      <c r="B677" s="125">
        <v>321</v>
      </c>
      <c r="C677" s="55">
        <v>1.57364797507788</v>
      </c>
      <c r="D677" s="55">
        <v>1.86915887850467</v>
      </c>
      <c r="E677" s="55">
        <v>21.806853582554499</v>
      </c>
      <c r="L677" s="41" t="s">
        <v>1389</v>
      </c>
      <c r="M677" s="125">
        <v>18</v>
      </c>
      <c r="N677" s="55">
        <v>0.51936111111111105</v>
      </c>
      <c r="O677" s="55">
        <v>0</v>
      </c>
      <c r="P677" s="55">
        <v>0</v>
      </c>
    </row>
    <row r="678" spans="1:16" x14ac:dyDescent="0.25">
      <c r="A678" s="41" t="s">
        <v>474</v>
      </c>
      <c r="B678" s="125">
        <v>320</v>
      </c>
      <c r="C678" s="55">
        <v>1.5986015624999901</v>
      </c>
      <c r="D678" s="55">
        <v>4.6875</v>
      </c>
      <c r="E678" s="55">
        <v>13.75</v>
      </c>
      <c r="L678" s="41" t="s">
        <v>996</v>
      </c>
      <c r="M678" s="125">
        <v>18</v>
      </c>
      <c r="N678" s="55">
        <v>0.28340555555555502</v>
      </c>
      <c r="O678" s="55">
        <v>0</v>
      </c>
      <c r="P678" s="55">
        <v>0</v>
      </c>
    </row>
    <row r="679" spans="1:16" ht="30" x14ac:dyDescent="0.25">
      <c r="A679" s="41" t="s">
        <v>1155</v>
      </c>
      <c r="B679" s="125">
        <v>320</v>
      </c>
      <c r="C679" s="55">
        <v>0.83174031249999902</v>
      </c>
      <c r="D679" s="55">
        <v>1.5625</v>
      </c>
      <c r="E679" s="55">
        <v>8.75</v>
      </c>
      <c r="L679" s="41" t="s">
        <v>5799</v>
      </c>
      <c r="M679" s="125">
        <v>18</v>
      </c>
      <c r="N679" s="55">
        <v>0.51458888888888799</v>
      </c>
      <c r="O679" s="55">
        <v>0</v>
      </c>
      <c r="P679" s="55">
        <v>5.55555555555555</v>
      </c>
    </row>
    <row r="680" spans="1:16" x14ac:dyDescent="0.25">
      <c r="A680" s="41" t="s">
        <v>700</v>
      </c>
      <c r="B680" s="125">
        <v>320</v>
      </c>
      <c r="C680" s="55">
        <v>1.02001874999999</v>
      </c>
      <c r="D680" s="55">
        <v>1.25</v>
      </c>
      <c r="E680" s="55">
        <v>11.5625</v>
      </c>
      <c r="L680" s="41" t="s">
        <v>1047</v>
      </c>
      <c r="M680" s="125">
        <v>18</v>
      </c>
      <c r="N680" s="55">
        <v>3.0700500000000002</v>
      </c>
      <c r="O680" s="55">
        <v>5.55555555555555</v>
      </c>
      <c r="P680" s="55">
        <v>50</v>
      </c>
    </row>
    <row r="681" spans="1:16" ht="30" x14ac:dyDescent="0.25">
      <c r="A681" s="41" t="s">
        <v>3959</v>
      </c>
      <c r="B681" s="125">
        <v>320</v>
      </c>
      <c r="C681" s="55">
        <v>1.7060334374999899</v>
      </c>
      <c r="D681" s="55">
        <v>3.75</v>
      </c>
      <c r="E681" s="55">
        <v>20.625</v>
      </c>
      <c r="L681" s="41" t="s">
        <v>3127</v>
      </c>
      <c r="M681" s="125">
        <v>18</v>
      </c>
      <c r="N681" s="55">
        <v>2.1003166666666599</v>
      </c>
      <c r="O681" s="55">
        <v>0</v>
      </c>
      <c r="P681" s="55">
        <v>44.4444444444444</v>
      </c>
    </row>
    <row r="682" spans="1:16" x14ac:dyDescent="0.25">
      <c r="A682" s="41" t="s">
        <v>529</v>
      </c>
      <c r="B682" s="125">
        <v>319</v>
      </c>
      <c r="C682" s="55">
        <v>1.13659592476489</v>
      </c>
      <c r="D682" s="55">
        <v>0.94043887147335403</v>
      </c>
      <c r="E682" s="55">
        <v>12.8526645768025</v>
      </c>
      <c r="L682" s="41" t="s">
        <v>2776</v>
      </c>
      <c r="M682" s="125">
        <v>18</v>
      </c>
      <c r="N682" s="55">
        <v>1.63204444444444</v>
      </c>
      <c r="O682" s="55">
        <v>0</v>
      </c>
      <c r="P682" s="55">
        <v>22.2222222222222</v>
      </c>
    </row>
    <row r="683" spans="1:16" x14ac:dyDescent="0.25">
      <c r="A683" s="41" t="s">
        <v>948</v>
      </c>
      <c r="B683" s="125">
        <v>319</v>
      </c>
      <c r="C683" s="55">
        <v>0.75582507836990598</v>
      </c>
      <c r="D683" s="55">
        <v>0.31347962382445099</v>
      </c>
      <c r="E683" s="55">
        <v>6.2695924764890201</v>
      </c>
      <c r="L683" s="41" t="s">
        <v>2720</v>
      </c>
      <c r="M683" s="125">
        <v>18</v>
      </c>
      <c r="N683" s="55">
        <v>0.96548888888888795</v>
      </c>
      <c r="O683" s="55">
        <v>0</v>
      </c>
      <c r="P683" s="55">
        <v>11.1111111111111</v>
      </c>
    </row>
    <row r="684" spans="1:16" x14ac:dyDescent="0.25">
      <c r="A684" s="41" t="s">
        <v>4133</v>
      </c>
      <c r="B684" s="125">
        <v>319</v>
      </c>
      <c r="C684" s="55">
        <v>1.31529498432601</v>
      </c>
      <c r="D684" s="55">
        <v>2.5078369905956102</v>
      </c>
      <c r="E684" s="55">
        <v>14.420062695924701</v>
      </c>
      <c r="L684" s="41" t="s">
        <v>3902</v>
      </c>
      <c r="M684" s="125">
        <v>18</v>
      </c>
      <c r="N684" s="55">
        <v>0.80051666666666599</v>
      </c>
      <c r="O684" s="55">
        <v>0</v>
      </c>
      <c r="P684" s="55">
        <v>0</v>
      </c>
    </row>
    <row r="685" spans="1:16" ht="30" x14ac:dyDescent="0.25">
      <c r="A685" s="41" t="s">
        <v>3317</v>
      </c>
      <c r="B685" s="125">
        <v>318</v>
      </c>
      <c r="C685" s="55">
        <v>1.64207389937106</v>
      </c>
      <c r="D685" s="55">
        <v>3.7735849056603699</v>
      </c>
      <c r="E685" s="55">
        <v>22.012578616352201</v>
      </c>
      <c r="L685" s="41" t="s">
        <v>3405</v>
      </c>
      <c r="M685" s="125">
        <v>18</v>
      </c>
      <c r="N685" s="55">
        <v>3.9064111111111099</v>
      </c>
      <c r="O685" s="55">
        <v>16.6666666666666</v>
      </c>
      <c r="P685" s="55">
        <v>38.8888888888888</v>
      </c>
    </row>
    <row r="686" spans="1:16" ht="30" x14ac:dyDescent="0.25">
      <c r="A686" s="41" t="s">
        <v>1132</v>
      </c>
      <c r="B686" s="125">
        <v>316</v>
      </c>
      <c r="C686" s="55">
        <v>1.89235917721519</v>
      </c>
      <c r="D686" s="55">
        <v>3.48101265822784</v>
      </c>
      <c r="E686" s="55">
        <v>12.3417721518987</v>
      </c>
      <c r="L686" s="41" t="s">
        <v>8006</v>
      </c>
      <c r="M686" s="125">
        <v>18</v>
      </c>
      <c r="N686" s="55">
        <v>1.6449444444444401</v>
      </c>
      <c r="O686" s="55">
        <v>5.55555555555555</v>
      </c>
      <c r="P686" s="55">
        <v>16.6666666666666</v>
      </c>
    </row>
    <row r="687" spans="1:16" ht="30" x14ac:dyDescent="0.25">
      <c r="A687" s="41" t="s">
        <v>1335</v>
      </c>
      <c r="B687" s="125">
        <v>315</v>
      </c>
      <c r="C687" s="55">
        <v>0.869926031746032</v>
      </c>
      <c r="D687" s="55">
        <v>0.634920634920634</v>
      </c>
      <c r="E687" s="55">
        <v>6.6666666666666599</v>
      </c>
      <c r="L687" s="41" t="s">
        <v>4926</v>
      </c>
      <c r="M687" s="125">
        <v>18</v>
      </c>
      <c r="N687" s="55">
        <v>1.6308166666666599</v>
      </c>
      <c r="O687" s="55">
        <v>0</v>
      </c>
      <c r="P687" s="55">
        <v>27.7777777777777</v>
      </c>
    </row>
    <row r="688" spans="1:16" x14ac:dyDescent="0.25">
      <c r="A688" s="41" t="s">
        <v>1653</v>
      </c>
      <c r="B688" s="125">
        <v>315</v>
      </c>
      <c r="C688" s="55">
        <v>1.73002888888888</v>
      </c>
      <c r="D688" s="55">
        <v>2.2222222222222201</v>
      </c>
      <c r="E688" s="55">
        <v>22.857142857142801</v>
      </c>
      <c r="L688" s="41" t="s">
        <v>683</v>
      </c>
      <c r="M688" s="125">
        <v>17</v>
      </c>
      <c r="N688" s="55">
        <v>0.50141764705882297</v>
      </c>
      <c r="O688" s="55">
        <v>0</v>
      </c>
      <c r="P688" s="55">
        <v>0</v>
      </c>
    </row>
    <row r="689" spans="1:16" x14ac:dyDescent="0.25">
      <c r="A689" s="41" t="s">
        <v>487</v>
      </c>
      <c r="B689" s="125">
        <v>315</v>
      </c>
      <c r="C689" s="55">
        <v>1.00805841269841</v>
      </c>
      <c r="D689" s="55">
        <v>1.5873015873015801</v>
      </c>
      <c r="E689" s="55">
        <v>9.2063492063492003</v>
      </c>
      <c r="L689" s="41" t="s">
        <v>547</v>
      </c>
      <c r="M689" s="125">
        <v>17</v>
      </c>
      <c r="N689" s="55">
        <v>0.412123529411764</v>
      </c>
      <c r="O689" s="55">
        <v>0</v>
      </c>
      <c r="P689" s="55">
        <v>0</v>
      </c>
    </row>
    <row r="690" spans="1:16" x14ac:dyDescent="0.25">
      <c r="A690" s="41" t="s">
        <v>5063</v>
      </c>
      <c r="B690" s="125">
        <v>315</v>
      </c>
      <c r="C690" s="55">
        <v>2.1577790476190399</v>
      </c>
      <c r="D690" s="55">
        <v>5.0793650793650702</v>
      </c>
      <c r="E690" s="55">
        <v>27.936507936507901</v>
      </c>
      <c r="L690" s="41" t="s">
        <v>130</v>
      </c>
      <c r="M690" s="125">
        <v>17</v>
      </c>
      <c r="N690" s="55">
        <v>4.1983117647058803</v>
      </c>
      <c r="O690" s="55">
        <v>11.764705882352899</v>
      </c>
      <c r="P690" s="55">
        <v>23.529411764705799</v>
      </c>
    </row>
    <row r="691" spans="1:16" x14ac:dyDescent="0.25">
      <c r="A691" s="41" t="s">
        <v>869</v>
      </c>
      <c r="B691" s="125">
        <v>314</v>
      </c>
      <c r="C691" s="55">
        <v>0.71417675159235605</v>
      </c>
      <c r="D691" s="55">
        <v>0.63694267515923497</v>
      </c>
      <c r="E691" s="55">
        <v>7.6433121019108201</v>
      </c>
      <c r="L691" s="41" t="s">
        <v>3973</v>
      </c>
      <c r="M691" s="125">
        <v>17</v>
      </c>
      <c r="N691" s="55">
        <v>0.49398823529411701</v>
      </c>
      <c r="O691" s="55">
        <v>0</v>
      </c>
      <c r="P691" s="55">
        <v>0</v>
      </c>
    </row>
    <row r="692" spans="1:16" x14ac:dyDescent="0.25">
      <c r="A692" s="41" t="s">
        <v>1389</v>
      </c>
      <c r="B692" s="125">
        <v>314</v>
      </c>
      <c r="C692" s="55">
        <v>1.1041378980891701</v>
      </c>
      <c r="D692" s="55">
        <v>1.2738853503184699</v>
      </c>
      <c r="E692" s="55">
        <v>13.0573248407643</v>
      </c>
      <c r="L692" s="41" t="s">
        <v>140</v>
      </c>
      <c r="M692" s="125">
        <v>17</v>
      </c>
      <c r="N692" s="55">
        <v>0.96751764705882304</v>
      </c>
      <c r="O692" s="55">
        <v>0</v>
      </c>
      <c r="P692" s="55">
        <v>11.764705882352899</v>
      </c>
    </row>
    <row r="693" spans="1:16" ht="30" x14ac:dyDescent="0.25">
      <c r="A693" s="41" t="s">
        <v>1705</v>
      </c>
      <c r="B693" s="125">
        <v>314</v>
      </c>
      <c r="C693" s="55">
        <v>0.87431210191082798</v>
      </c>
      <c r="D693" s="55">
        <v>1.2738853503184699</v>
      </c>
      <c r="E693" s="55">
        <v>9.2356687898089103</v>
      </c>
      <c r="L693" s="41" t="s">
        <v>6604</v>
      </c>
      <c r="M693" s="125">
        <v>17</v>
      </c>
      <c r="N693" s="55">
        <v>0.66200000000000003</v>
      </c>
      <c r="O693" s="55">
        <v>0</v>
      </c>
      <c r="P693" s="55">
        <v>5.8823529411764701</v>
      </c>
    </row>
    <row r="694" spans="1:16" x14ac:dyDescent="0.25">
      <c r="A694" s="41" t="s">
        <v>683</v>
      </c>
      <c r="B694" s="125">
        <v>313</v>
      </c>
      <c r="C694" s="55">
        <v>1.7264322683705999</v>
      </c>
      <c r="D694" s="55">
        <v>4.7923322683705996</v>
      </c>
      <c r="E694" s="55">
        <v>13.738019169329</v>
      </c>
      <c r="L694" s="41" t="s">
        <v>1385</v>
      </c>
      <c r="M694" s="125">
        <v>17</v>
      </c>
      <c r="N694" s="55">
        <v>0.55197058823529399</v>
      </c>
      <c r="O694" s="55">
        <v>0</v>
      </c>
      <c r="P694" s="55">
        <v>5.8823529411764701</v>
      </c>
    </row>
    <row r="695" spans="1:16" x14ac:dyDescent="0.25">
      <c r="A695" s="41" t="s">
        <v>1224</v>
      </c>
      <c r="B695" s="125">
        <v>312</v>
      </c>
      <c r="C695" s="55">
        <v>0.79932724358974305</v>
      </c>
      <c r="D695" s="55">
        <v>0.64102564102564097</v>
      </c>
      <c r="E695" s="55">
        <v>7.3717948717948696</v>
      </c>
      <c r="L695" s="41" t="s">
        <v>1750</v>
      </c>
      <c r="M695" s="125">
        <v>17</v>
      </c>
      <c r="N695" s="55">
        <v>0.70762352941176399</v>
      </c>
      <c r="O695" s="55">
        <v>0</v>
      </c>
      <c r="P695" s="55">
        <v>5.8823529411764701</v>
      </c>
    </row>
    <row r="696" spans="1:16" x14ac:dyDescent="0.25">
      <c r="A696" s="41" t="s">
        <v>1068</v>
      </c>
      <c r="B696" s="125">
        <v>311</v>
      </c>
      <c r="C696" s="55">
        <v>1.44588778135048</v>
      </c>
      <c r="D696" s="55">
        <v>1.92926045016077</v>
      </c>
      <c r="E696" s="55">
        <v>16.720257234726599</v>
      </c>
      <c r="L696" s="41" t="s">
        <v>914</v>
      </c>
      <c r="M696" s="125">
        <v>17</v>
      </c>
      <c r="N696" s="55">
        <v>1.4951294117647</v>
      </c>
      <c r="O696" s="55">
        <v>5.8823529411764701</v>
      </c>
      <c r="P696" s="55">
        <v>11.764705882352899</v>
      </c>
    </row>
    <row r="697" spans="1:16" x14ac:dyDescent="0.25">
      <c r="A697" s="41" t="s">
        <v>464</v>
      </c>
      <c r="B697" s="125">
        <v>311</v>
      </c>
      <c r="C697" s="55">
        <v>0.88279292604501602</v>
      </c>
      <c r="D697" s="55">
        <v>0.64308681672025703</v>
      </c>
      <c r="E697" s="55">
        <v>9.9678456591639808</v>
      </c>
      <c r="L697" s="41" t="s">
        <v>2612</v>
      </c>
      <c r="M697" s="125">
        <v>17</v>
      </c>
      <c r="N697" s="55">
        <v>0.90094705882352899</v>
      </c>
      <c r="O697" s="55">
        <v>0</v>
      </c>
      <c r="P697" s="55">
        <v>11.764705882352899</v>
      </c>
    </row>
    <row r="698" spans="1:16" ht="30" x14ac:dyDescent="0.25">
      <c r="A698" s="41" t="s">
        <v>123</v>
      </c>
      <c r="B698" s="125">
        <v>309</v>
      </c>
      <c r="C698" s="55">
        <v>1.7231864077669901</v>
      </c>
      <c r="D698" s="55">
        <v>3.2362459546925502</v>
      </c>
      <c r="E698" s="55">
        <v>19.417475728155299</v>
      </c>
      <c r="L698" s="41" t="s">
        <v>1448</v>
      </c>
      <c r="M698" s="125">
        <v>17</v>
      </c>
      <c r="N698" s="55">
        <v>2.42953529411764</v>
      </c>
      <c r="O698" s="55">
        <v>5.8823529411764701</v>
      </c>
      <c r="P698" s="55">
        <v>11.764705882352899</v>
      </c>
    </row>
    <row r="699" spans="1:16" x14ac:dyDescent="0.25">
      <c r="A699" s="41" t="s">
        <v>7109</v>
      </c>
      <c r="B699" s="125">
        <v>309</v>
      </c>
      <c r="C699" s="55">
        <v>1.3860459546925501</v>
      </c>
      <c r="D699" s="55">
        <v>2.5889967637540399</v>
      </c>
      <c r="E699" s="55">
        <v>18.446601941747499</v>
      </c>
      <c r="L699" s="41" t="s">
        <v>160</v>
      </c>
      <c r="M699" s="125">
        <v>17</v>
      </c>
      <c r="N699" s="55">
        <v>1.3856588235294101</v>
      </c>
      <c r="O699" s="55">
        <v>0</v>
      </c>
      <c r="P699" s="55">
        <v>11.764705882352899</v>
      </c>
    </row>
    <row r="700" spans="1:16" x14ac:dyDescent="0.25">
      <c r="A700" s="41" t="s">
        <v>1001</v>
      </c>
      <c r="B700" s="125">
        <v>308</v>
      </c>
      <c r="C700" s="55">
        <v>1.52021038961038</v>
      </c>
      <c r="D700" s="55">
        <v>3.8961038961038899</v>
      </c>
      <c r="E700" s="55">
        <v>15.2597402597402</v>
      </c>
      <c r="L700" s="41" t="s">
        <v>349</v>
      </c>
      <c r="M700" s="125">
        <v>17</v>
      </c>
      <c r="N700" s="55">
        <v>1.1411705882352901</v>
      </c>
      <c r="O700" s="55">
        <v>0</v>
      </c>
      <c r="P700" s="55">
        <v>17.647058823529399</v>
      </c>
    </row>
    <row r="701" spans="1:16" x14ac:dyDescent="0.25">
      <c r="A701" s="41" t="s">
        <v>976</v>
      </c>
      <c r="B701" s="125">
        <v>308</v>
      </c>
      <c r="C701" s="55">
        <v>1.8247568181818099</v>
      </c>
      <c r="D701" s="55">
        <v>4.5454545454545396</v>
      </c>
      <c r="E701" s="55">
        <v>20.4545454545454</v>
      </c>
      <c r="L701" s="41" t="s">
        <v>932</v>
      </c>
      <c r="M701" s="125">
        <v>17</v>
      </c>
      <c r="N701" s="55">
        <v>0.56638823529411697</v>
      </c>
      <c r="O701" s="55">
        <v>0</v>
      </c>
      <c r="P701" s="55">
        <v>0</v>
      </c>
    </row>
    <row r="702" spans="1:16" x14ac:dyDescent="0.25">
      <c r="A702" s="41" t="s">
        <v>7070</v>
      </c>
      <c r="B702" s="125">
        <v>308</v>
      </c>
      <c r="C702" s="55">
        <v>1.7680100649350601</v>
      </c>
      <c r="D702" s="55">
        <v>2.5974025974025898</v>
      </c>
      <c r="E702" s="55">
        <v>17.207792207792199</v>
      </c>
      <c r="L702" s="41" t="s">
        <v>1214</v>
      </c>
      <c r="M702" s="125">
        <v>17</v>
      </c>
      <c r="N702" s="55">
        <v>0.38396470588235299</v>
      </c>
      <c r="O702" s="55">
        <v>0</v>
      </c>
      <c r="P702" s="55">
        <v>0</v>
      </c>
    </row>
    <row r="703" spans="1:16" x14ac:dyDescent="0.25">
      <c r="A703" s="41" t="s">
        <v>795</v>
      </c>
      <c r="B703" s="125">
        <v>307</v>
      </c>
      <c r="C703" s="55">
        <v>1.4315872964169301</v>
      </c>
      <c r="D703" s="55">
        <v>3.5830618892508102</v>
      </c>
      <c r="E703" s="55">
        <v>19.218241042345198</v>
      </c>
      <c r="L703" s="41" t="s">
        <v>716</v>
      </c>
      <c r="M703" s="125">
        <v>17</v>
      </c>
      <c r="N703" s="55">
        <v>0.86492352941176398</v>
      </c>
      <c r="O703" s="55">
        <v>0</v>
      </c>
      <c r="P703" s="55">
        <v>11.764705882352899</v>
      </c>
    </row>
    <row r="704" spans="1:16" ht="30" x14ac:dyDescent="0.25">
      <c r="A704" s="41" t="s">
        <v>91</v>
      </c>
      <c r="B704" s="125">
        <v>307</v>
      </c>
      <c r="C704" s="55">
        <v>1.06074364820846</v>
      </c>
      <c r="D704" s="55">
        <v>0.97719869706840301</v>
      </c>
      <c r="E704" s="55">
        <v>13.355048859934801</v>
      </c>
      <c r="L704" s="41" t="s">
        <v>1306</v>
      </c>
      <c r="M704" s="125">
        <v>17</v>
      </c>
      <c r="N704" s="55">
        <v>0.62980000000000003</v>
      </c>
      <c r="O704" s="55">
        <v>0</v>
      </c>
      <c r="P704" s="55">
        <v>0</v>
      </c>
    </row>
    <row r="705" spans="1:16" ht="30" x14ac:dyDescent="0.25">
      <c r="A705" s="41" t="s">
        <v>1170</v>
      </c>
      <c r="B705" s="125">
        <v>306</v>
      </c>
      <c r="C705" s="55">
        <v>0.86251535947712399</v>
      </c>
      <c r="D705" s="55">
        <v>0.98039215686274495</v>
      </c>
      <c r="E705" s="55">
        <v>9.8039215686274499</v>
      </c>
      <c r="L705" s="41" t="s">
        <v>7665</v>
      </c>
      <c r="M705" s="125">
        <v>17</v>
      </c>
      <c r="N705" s="55">
        <v>0.56045882352941101</v>
      </c>
      <c r="O705" s="55">
        <v>0</v>
      </c>
      <c r="P705" s="55">
        <v>5.8823529411764701</v>
      </c>
    </row>
    <row r="706" spans="1:16" ht="30" x14ac:dyDescent="0.25">
      <c r="A706" s="41" t="s">
        <v>1317</v>
      </c>
      <c r="B706" s="125">
        <v>304</v>
      </c>
      <c r="C706" s="55">
        <v>1.20785427631578</v>
      </c>
      <c r="D706" s="55">
        <v>1.9736842105263099</v>
      </c>
      <c r="E706" s="55">
        <v>16.7763157894736</v>
      </c>
      <c r="L706" s="41" t="s">
        <v>718</v>
      </c>
      <c r="M706" s="125">
        <v>17</v>
      </c>
      <c r="N706" s="55">
        <v>0.63819999999999999</v>
      </c>
      <c r="O706" s="55">
        <v>0</v>
      </c>
      <c r="P706" s="55">
        <v>5.8823529411764701</v>
      </c>
    </row>
    <row r="707" spans="1:16" x14ac:dyDescent="0.25">
      <c r="A707" s="41" t="s">
        <v>526</v>
      </c>
      <c r="B707" s="125">
        <v>304</v>
      </c>
      <c r="C707" s="55">
        <v>2.16925394736842</v>
      </c>
      <c r="D707" s="55">
        <v>4.9342105263157796</v>
      </c>
      <c r="E707" s="55">
        <v>27.960526315789402</v>
      </c>
      <c r="L707" s="41" t="s">
        <v>8007</v>
      </c>
      <c r="M707" s="125">
        <v>17</v>
      </c>
      <c r="N707" s="55">
        <v>0.85312941176470503</v>
      </c>
      <c r="O707" s="55">
        <v>0</v>
      </c>
      <c r="P707" s="55">
        <v>5.8823529411764701</v>
      </c>
    </row>
    <row r="708" spans="1:16" ht="30" x14ac:dyDescent="0.25">
      <c r="A708" s="41" t="s">
        <v>1151</v>
      </c>
      <c r="B708" s="125">
        <v>304</v>
      </c>
      <c r="C708" s="55">
        <v>0.65081710526315795</v>
      </c>
      <c r="D708" s="55">
        <v>0.65789473684210498</v>
      </c>
      <c r="E708" s="55">
        <v>6.25</v>
      </c>
      <c r="L708" s="41" t="s">
        <v>61</v>
      </c>
      <c r="M708" s="125">
        <v>17</v>
      </c>
      <c r="N708" s="55">
        <v>0.82878823529411705</v>
      </c>
      <c r="O708" s="55">
        <v>0</v>
      </c>
      <c r="P708" s="55">
        <v>5.8823529411764701</v>
      </c>
    </row>
    <row r="709" spans="1:16" ht="30" x14ac:dyDescent="0.25">
      <c r="A709" s="41" t="s">
        <v>3951</v>
      </c>
      <c r="B709" s="125">
        <v>304</v>
      </c>
      <c r="C709" s="55">
        <v>1.0641565789473599</v>
      </c>
      <c r="D709" s="55">
        <v>1.31578947368421</v>
      </c>
      <c r="E709" s="55">
        <v>10.1973684210526</v>
      </c>
      <c r="L709" s="41" t="s">
        <v>2724</v>
      </c>
      <c r="M709" s="125">
        <v>17</v>
      </c>
      <c r="N709" s="55">
        <v>0.61117647058823499</v>
      </c>
      <c r="O709" s="55">
        <v>0</v>
      </c>
      <c r="P709" s="55">
        <v>0</v>
      </c>
    </row>
    <row r="710" spans="1:16" x14ac:dyDescent="0.25">
      <c r="A710" s="41" t="s">
        <v>3964</v>
      </c>
      <c r="B710" s="125">
        <v>303</v>
      </c>
      <c r="C710" s="55">
        <v>1.3323570957095701</v>
      </c>
      <c r="D710" s="55">
        <v>2.3102310231023102</v>
      </c>
      <c r="E710" s="55">
        <v>14.1914191419141</v>
      </c>
      <c r="L710" s="41" t="s">
        <v>3262</v>
      </c>
      <c r="M710" s="125">
        <v>17</v>
      </c>
      <c r="N710" s="55">
        <v>3.4782235294117601</v>
      </c>
      <c r="O710" s="55">
        <v>17.647058823529399</v>
      </c>
      <c r="P710" s="55">
        <v>41.176470588235198</v>
      </c>
    </row>
    <row r="711" spans="1:16" ht="30" x14ac:dyDescent="0.25">
      <c r="A711" s="41" t="s">
        <v>790</v>
      </c>
      <c r="B711" s="125">
        <v>303</v>
      </c>
      <c r="C711" s="55">
        <v>1.7638590759075901</v>
      </c>
      <c r="D711" s="55">
        <v>4.2904290429042904</v>
      </c>
      <c r="E711" s="55">
        <v>14.1914191419141</v>
      </c>
      <c r="L711" s="41" t="s">
        <v>8008</v>
      </c>
      <c r="M711" s="125">
        <v>17</v>
      </c>
      <c r="N711" s="55">
        <v>0.89990000000000003</v>
      </c>
      <c r="O711" s="55">
        <v>0</v>
      </c>
      <c r="P711" s="55">
        <v>0</v>
      </c>
    </row>
    <row r="712" spans="1:16" x14ac:dyDescent="0.25">
      <c r="A712" s="41" t="s">
        <v>871</v>
      </c>
      <c r="B712" s="125">
        <v>303</v>
      </c>
      <c r="C712" s="55">
        <v>1.2475003300330001</v>
      </c>
      <c r="D712" s="55">
        <v>2.6402640264026398</v>
      </c>
      <c r="E712" s="55">
        <v>17.161716171617101</v>
      </c>
      <c r="L712" s="41" t="s">
        <v>8009</v>
      </c>
      <c r="M712" s="125">
        <v>17</v>
      </c>
      <c r="N712" s="55">
        <v>0.90492352941176402</v>
      </c>
      <c r="O712" s="55">
        <v>0</v>
      </c>
      <c r="P712" s="55">
        <v>5.8823529411764701</v>
      </c>
    </row>
    <row r="713" spans="1:16" ht="30" x14ac:dyDescent="0.25">
      <c r="A713" s="41" t="s">
        <v>1013</v>
      </c>
      <c r="B713" s="125">
        <v>302</v>
      </c>
      <c r="C713" s="55">
        <v>1.3938317880794699</v>
      </c>
      <c r="D713" s="55">
        <v>2.6490066225165498</v>
      </c>
      <c r="E713" s="55">
        <v>17.549668874172099</v>
      </c>
      <c r="L713" s="41" t="s">
        <v>7218</v>
      </c>
      <c r="M713" s="125">
        <v>17</v>
      </c>
      <c r="N713" s="55">
        <v>0.48945294117646998</v>
      </c>
      <c r="O713" s="55">
        <v>0</v>
      </c>
      <c r="P713" s="55">
        <v>0</v>
      </c>
    </row>
    <row r="714" spans="1:16" x14ac:dyDescent="0.25">
      <c r="A714" s="41" t="s">
        <v>1057</v>
      </c>
      <c r="B714" s="125">
        <v>300</v>
      </c>
      <c r="C714" s="55">
        <v>1.6844143333333299</v>
      </c>
      <c r="D714" s="55">
        <v>3</v>
      </c>
      <c r="E714" s="55">
        <v>19</v>
      </c>
      <c r="L714" s="41" t="s">
        <v>4402</v>
      </c>
      <c r="M714" s="125">
        <v>17</v>
      </c>
      <c r="N714" s="55">
        <v>1.0363117647058799</v>
      </c>
      <c r="O714" s="55">
        <v>0</v>
      </c>
      <c r="P714" s="55">
        <v>23.529411764705799</v>
      </c>
    </row>
    <row r="715" spans="1:16" x14ac:dyDescent="0.25">
      <c r="A715" s="41" t="s">
        <v>2711</v>
      </c>
      <c r="B715" s="125">
        <v>300</v>
      </c>
      <c r="C715" s="55">
        <v>2.4325126666666601</v>
      </c>
      <c r="D715" s="55">
        <v>6.3333333333333304</v>
      </c>
      <c r="E715" s="55">
        <v>33.6666666666666</v>
      </c>
      <c r="L715" s="41" t="s">
        <v>7592</v>
      </c>
      <c r="M715" s="125">
        <v>17</v>
      </c>
      <c r="N715" s="55">
        <v>0.75817058823529404</v>
      </c>
      <c r="O715" s="55">
        <v>0</v>
      </c>
      <c r="P715" s="55">
        <v>5.8823529411764701</v>
      </c>
    </row>
    <row r="716" spans="1:16" x14ac:dyDescent="0.25">
      <c r="A716" s="41" t="s">
        <v>1157</v>
      </c>
      <c r="B716" s="125">
        <v>298</v>
      </c>
      <c r="C716" s="55">
        <v>0.62615335570469799</v>
      </c>
      <c r="D716" s="55">
        <v>1.0067114093959699</v>
      </c>
      <c r="E716" s="55">
        <v>6.3758389261744899</v>
      </c>
      <c r="L716" s="41" t="s">
        <v>731</v>
      </c>
      <c r="M716" s="125">
        <v>17</v>
      </c>
      <c r="N716" s="55">
        <v>1.6947823529411701</v>
      </c>
      <c r="O716" s="55">
        <v>0</v>
      </c>
      <c r="P716" s="55">
        <v>41.176470588235198</v>
      </c>
    </row>
    <row r="717" spans="1:16" ht="30" x14ac:dyDescent="0.25">
      <c r="A717" s="41" t="s">
        <v>5070</v>
      </c>
      <c r="B717" s="125">
        <v>298</v>
      </c>
      <c r="C717" s="55">
        <v>1.23119496644295</v>
      </c>
      <c r="D717" s="55">
        <v>3.02013422818791</v>
      </c>
      <c r="E717" s="55">
        <v>14.4295302013422</v>
      </c>
      <c r="L717" s="41" t="s">
        <v>1445</v>
      </c>
      <c r="M717" s="125">
        <v>17</v>
      </c>
      <c r="N717" s="55">
        <v>1.23194705882352</v>
      </c>
      <c r="O717" s="55">
        <v>0</v>
      </c>
      <c r="P717" s="55">
        <v>17.647058823529399</v>
      </c>
    </row>
    <row r="718" spans="1:16" x14ac:dyDescent="0.25">
      <c r="A718" s="41" t="s">
        <v>2763</v>
      </c>
      <c r="B718" s="125">
        <v>297</v>
      </c>
      <c r="C718" s="55">
        <v>1.7654107744107701</v>
      </c>
      <c r="D718" s="55">
        <v>3.0303030303030298</v>
      </c>
      <c r="E718" s="55">
        <v>21.5488215488215</v>
      </c>
      <c r="L718" s="41" t="s">
        <v>1108</v>
      </c>
      <c r="M718" s="125">
        <v>16</v>
      </c>
      <c r="N718" s="55">
        <v>5.1355374999999999</v>
      </c>
      <c r="O718" s="55">
        <v>12.5</v>
      </c>
      <c r="P718" s="55">
        <v>50</v>
      </c>
    </row>
    <row r="719" spans="1:16" x14ac:dyDescent="0.25">
      <c r="A719" s="41" t="s">
        <v>660</v>
      </c>
      <c r="B719" s="125">
        <v>296</v>
      </c>
      <c r="C719" s="55">
        <v>0.836121959459459</v>
      </c>
      <c r="D719" s="55">
        <v>1.01351351351351</v>
      </c>
      <c r="E719" s="55">
        <v>5.4054054054053999</v>
      </c>
      <c r="L719" s="41" t="s">
        <v>383</v>
      </c>
      <c r="M719" s="125">
        <v>16</v>
      </c>
      <c r="N719" s="55">
        <v>0.70635625000000002</v>
      </c>
      <c r="O719" s="55">
        <v>0</v>
      </c>
      <c r="P719" s="55">
        <v>6.25</v>
      </c>
    </row>
    <row r="720" spans="1:16" x14ac:dyDescent="0.25">
      <c r="A720" s="41" t="s">
        <v>670</v>
      </c>
      <c r="B720" s="125">
        <v>296</v>
      </c>
      <c r="C720" s="55">
        <v>0.75535101351351297</v>
      </c>
      <c r="D720" s="55">
        <v>0.337837837837837</v>
      </c>
      <c r="E720" s="55">
        <v>8.7837837837837807</v>
      </c>
      <c r="L720" s="41" t="s">
        <v>1317</v>
      </c>
      <c r="M720" s="125">
        <v>16</v>
      </c>
      <c r="N720" s="55">
        <v>0.81161249999999996</v>
      </c>
      <c r="O720" s="55">
        <v>0</v>
      </c>
      <c r="P720" s="55">
        <v>12.5</v>
      </c>
    </row>
    <row r="721" spans="1:16" x14ac:dyDescent="0.25">
      <c r="A721" s="41" t="s">
        <v>5083</v>
      </c>
      <c r="B721" s="125">
        <v>296</v>
      </c>
      <c r="C721" s="55">
        <v>0.95846824324324298</v>
      </c>
      <c r="D721" s="55">
        <v>1.35135135135135</v>
      </c>
      <c r="E721" s="55">
        <v>11.8243243243243</v>
      </c>
      <c r="L721" s="41" t="s">
        <v>3656</v>
      </c>
      <c r="M721" s="125">
        <v>16</v>
      </c>
      <c r="N721" s="55">
        <v>0.36308750000000001</v>
      </c>
      <c r="O721" s="55">
        <v>0</v>
      </c>
      <c r="P721" s="55">
        <v>0</v>
      </c>
    </row>
    <row r="722" spans="1:16" x14ac:dyDescent="0.25">
      <c r="A722" s="41" t="s">
        <v>1241</v>
      </c>
      <c r="B722" s="125">
        <v>296</v>
      </c>
      <c r="C722" s="55">
        <v>1.44688682432432</v>
      </c>
      <c r="D722" s="55">
        <v>4.0540540540540499</v>
      </c>
      <c r="E722" s="55">
        <v>14.527027027027</v>
      </c>
      <c r="L722" s="41" t="s">
        <v>614</v>
      </c>
      <c r="M722" s="125">
        <v>16</v>
      </c>
      <c r="N722" s="55">
        <v>0.52053749999999999</v>
      </c>
      <c r="O722" s="55">
        <v>0</v>
      </c>
      <c r="P722" s="55">
        <v>0</v>
      </c>
    </row>
    <row r="723" spans="1:16" x14ac:dyDescent="0.25">
      <c r="A723" s="41" t="s">
        <v>1168</v>
      </c>
      <c r="B723" s="125">
        <v>295</v>
      </c>
      <c r="C723" s="55">
        <v>0.91157559322033899</v>
      </c>
      <c r="D723" s="55">
        <v>1.6949152542372801</v>
      </c>
      <c r="E723" s="55">
        <v>9.1525423728813493</v>
      </c>
      <c r="L723" s="41" t="s">
        <v>1303</v>
      </c>
      <c r="M723" s="125">
        <v>16</v>
      </c>
      <c r="N723" s="55">
        <v>0.55444375000000001</v>
      </c>
      <c r="O723" s="55">
        <v>0</v>
      </c>
      <c r="P723" s="55">
        <v>0</v>
      </c>
    </row>
    <row r="724" spans="1:16" x14ac:dyDescent="0.25">
      <c r="A724" s="41" t="s">
        <v>5085</v>
      </c>
      <c r="B724" s="125">
        <v>295</v>
      </c>
      <c r="C724" s="55">
        <v>0.74937796610169405</v>
      </c>
      <c r="D724" s="55">
        <v>1.6949152542372801</v>
      </c>
      <c r="E724" s="55">
        <v>5.42372881355932</v>
      </c>
      <c r="L724" s="41" t="s">
        <v>1145</v>
      </c>
      <c r="M724" s="125">
        <v>16</v>
      </c>
      <c r="N724" s="55">
        <v>1.634625</v>
      </c>
      <c r="O724" s="55">
        <v>6.25</v>
      </c>
      <c r="P724" s="55">
        <v>12.5</v>
      </c>
    </row>
    <row r="725" spans="1:16" x14ac:dyDescent="0.25">
      <c r="A725" s="41" t="s">
        <v>332</v>
      </c>
      <c r="B725" s="125">
        <v>295</v>
      </c>
      <c r="C725" s="55">
        <v>1.7880372881355899</v>
      </c>
      <c r="D725" s="55">
        <v>4.4067796610169401</v>
      </c>
      <c r="E725" s="55">
        <v>16.610169491525401</v>
      </c>
      <c r="L725" s="41" t="s">
        <v>1577</v>
      </c>
      <c r="M725" s="125">
        <v>16</v>
      </c>
      <c r="N725" s="55">
        <v>0.72523124999999999</v>
      </c>
      <c r="O725" s="55">
        <v>0</v>
      </c>
      <c r="P725" s="55">
        <v>12.5</v>
      </c>
    </row>
    <row r="726" spans="1:16" x14ac:dyDescent="0.25">
      <c r="A726" s="41" t="s">
        <v>727</v>
      </c>
      <c r="B726" s="125">
        <v>295</v>
      </c>
      <c r="C726" s="55">
        <v>0.85181118644067799</v>
      </c>
      <c r="D726" s="55">
        <v>1.6949152542372801</v>
      </c>
      <c r="E726" s="55">
        <v>7.7966101694915197</v>
      </c>
      <c r="L726" s="41" t="s">
        <v>207</v>
      </c>
      <c r="M726" s="125">
        <v>16</v>
      </c>
      <c r="N726" s="55">
        <v>1.1795249999999999</v>
      </c>
      <c r="O726" s="55">
        <v>0</v>
      </c>
      <c r="P726" s="55">
        <v>12.5</v>
      </c>
    </row>
    <row r="727" spans="1:16" x14ac:dyDescent="0.25">
      <c r="A727" s="41" t="s">
        <v>452</v>
      </c>
      <c r="B727" s="125">
        <v>295</v>
      </c>
      <c r="C727" s="55">
        <v>0.92020033898304998</v>
      </c>
      <c r="D727" s="55">
        <v>0.677966101694915</v>
      </c>
      <c r="E727" s="55">
        <v>7.4576271186440604</v>
      </c>
      <c r="L727" s="41" t="s">
        <v>724</v>
      </c>
      <c r="M727" s="125">
        <v>16</v>
      </c>
      <c r="N727" s="55">
        <v>0.82433749999999995</v>
      </c>
      <c r="O727" s="55">
        <v>0</v>
      </c>
      <c r="P727" s="55">
        <v>12.5</v>
      </c>
    </row>
    <row r="728" spans="1:16" x14ac:dyDescent="0.25">
      <c r="A728" s="41" t="s">
        <v>3355</v>
      </c>
      <c r="B728" s="125">
        <v>294</v>
      </c>
      <c r="C728" s="55">
        <v>0.59930918367346897</v>
      </c>
      <c r="D728" s="55">
        <v>0</v>
      </c>
      <c r="E728" s="55">
        <v>6.1224489795918302</v>
      </c>
      <c r="L728" s="41" t="s">
        <v>308</v>
      </c>
      <c r="M728" s="125">
        <v>16</v>
      </c>
      <c r="N728" s="55">
        <v>3.2351187499999998</v>
      </c>
      <c r="O728" s="55">
        <v>12.5</v>
      </c>
      <c r="P728" s="55">
        <v>25</v>
      </c>
    </row>
    <row r="729" spans="1:16" x14ac:dyDescent="0.25">
      <c r="A729" s="41" t="s">
        <v>3030</v>
      </c>
      <c r="B729" s="125">
        <v>294</v>
      </c>
      <c r="C729" s="55">
        <v>0.84240918367346895</v>
      </c>
      <c r="D729" s="55">
        <v>1.3605442176870699</v>
      </c>
      <c r="E729" s="55">
        <v>7.4829931972789101</v>
      </c>
      <c r="L729" s="41" t="s">
        <v>161</v>
      </c>
      <c r="M729" s="125">
        <v>16</v>
      </c>
      <c r="N729" s="55">
        <v>0.90028750000000002</v>
      </c>
      <c r="O729" s="55">
        <v>0</v>
      </c>
      <c r="P729" s="55">
        <v>6.25</v>
      </c>
    </row>
    <row r="730" spans="1:16" x14ac:dyDescent="0.25">
      <c r="A730" s="41" t="s">
        <v>745</v>
      </c>
      <c r="B730" s="125">
        <v>294</v>
      </c>
      <c r="C730" s="55">
        <v>1.7812265306122399</v>
      </c>
      <c r="D730" s="55">
        <v>3.7414965986394502</v>
      </c>
      <c r="E730" s="55">
        <v>22.4489795918367</v>
      </c>
      <c r="L730" s="41" t="s">
        <v>276</v>
      </c>
      <c r="M730" s="125">
        <v>16</v>
      </c>
      <c r="N730" s="55">
        <v>1.5427312500000001</v>
      </c>
      <c r="O730" s="55">
        <v>0</v>
      </c>
      <c r="P730" s="55">
        <v>12.5</v>
      </c>
    </row>
    <row r="731" spans="1:16" ht="30" x14ac:dyDescent="0.25">
      <c r="A731" s="41" t="s">
        <v>8010</v>
      </c>
      <c r="B731" s="125">
        <v>294</v>
      </c>
      <c r="C731" s="55">
        <v>0.72061632653061203</v>
      </c>
      <c r="D731" s="55">
        <v>0.34013605442176797</v>
      </c>
      <c r="E731" s="55">
        <v>6.4625850340135997</v>
      </c>
      <c r="L731" s="41" t="s">
        <v>1869</v>
      </c>
      <c r="M731" s="125">
        <v>16</v>
      </c>
      <c r="N731" s="55">
        <v>0.58843749999999995</v>
      </c>
      <c r="O731" s="55">
        <v>0</v>
      </c>
      <c r="P731" s="55">
        <v>6.25</v>
      </c>
    </row>
    <row r="732" spans="1:16" ht="30" x14ac:dyDescent="0.25">
      <c r="A732" s="41" t="s">
        <v>3356</v>
      </c>
      <c r="B732" s="125">
        <v>292</v>
      </c>
      <c r="C732" s="55">
        <v>1.5825017123287599</v>
      </c>
      <c r="D732" s="55">
        <v>3.0821917808219101</v>
      </c>
      <c r="E732" s="55">
        <v>21.917808219177999</v>
      </c>
      <c r="L732" s="41" t="s">
        <v>5891</v>
      </c>
      <c r="M732" s="125">
        <v>16</v>
      </c>
      <c r="N732" s="55">
        <v>1.0863499999999999</v>
      </c>
      <c r="O732" s="55">
        <v>0</v>
      </c>
      <c r="P732" s="55">
        <v>18.75</v>
      </c>
    </row>
    <row r="733" spans="1:16" x14ac:dyDescent="0.25">
      <c r="A733" s="41" t="s">
        <v>850</v>
      </c>
      <c r="B733" s="125">
        <v>292</v>
      </c>
      <c r="C733" s="55">
        <v>1.46291575342465</v>
      </c>
      <c r="D733" s="55">
        <v>1.7123287671232801</v>
      </c>
      <c r="E733" s="55">
        <v>12.671232876712301</v>
      </c>
      <c r="L733" s="41" t="s">
        <v>640</v>
      </c>
      <c r="M733" s="125">
        <v>16</v>
      </c>
      <c r="N733" s="55">
        <v>3.4768187500000001</v>
      </c>
      <c r="O733" s="55">
        <v>6.25</v>
      </c>
      <c r="P733" s="55">
        <v>31.25</v>
      </c>
    </row>
    <row r="734" spans="1:16" x14ac:dyDescent="0.25">
      <c r="A734" s="41" t="s">
        <v>459</v>
      </c>
      <c r="B734" s="125">
        <v>291</v>
      </c>
      <c r="C734" s="55">
        <v>0.95638384879725102</v>
      </c>
      <c r="D734" s="55">
        <v>1.0309278350515401</v>
      </c>
      <c r="E734" s="55">
        <v>10.6529209621993</v>
      </c>
      <c r="L734" s="41" t="s">
        <v>1098</v>
      </c>
      <c r="M734" s="125">
        <v>16</v>
      </c>
      <c r="N734" s="55">
        <v>0.57706875000000002</v>
      </c>
      <c r="O734" s="55">
        <v>0</v>
      </c>
      <c r="P734" s="55">
        <v>0</v>
      </c>
    </row>
    <row r="735" spans="1:16" x14ac:dyDescent="0.25">
      <c r="A735" s="41" t="s">
        <v>501</v>
      </c>
      <c r="B735" s="125">
        <v>291</v>
      </c>
      <c r="C735" s="55">
        <v>1.1176999999999999</v>
      </c>
      <c r="D735" s="55">
        <v>1.0309278350515401</v>
      </c>
      <c r="E735" s="55">
        <v>10.996563573883099</v>
      </c>
      <c r="L735" s="41" t="s">
        <v>3249</v>
      </c>
      <c r="M735" s="125">
        <v>16</v>
      </c>
      <c r="N735" s="55">
        <v>1.0148124999999999</v>
      </c>
      <c r="O735" s="55">
        <v>0</v>
      </c>
      <c r="P735" s="55">
        <v>12.5</v>
      </c>
    </row>
    <row r="736" spans="1:16" x14ac:dyDescent="0.25">
      <c r="A736" s="41" t="s">
        <v>697</v>
      </c>
      <c r="B736" s="125">
        <v>290</v>
      </c>
      <c r="C736" s="55">
        <v>1.7886882758620599</v>
      </c>
      <c r="D736" s="55">
        <v>3.1034482758620601</v>
      </c>
      <c r="E736" s="55">
        <v>21.724137931034399</v>
      </c>
      <c r="L736" s="41" t="s">
        <v>776</v>
      </c>
      <c r="M736" s="125">
        <v>16</v>
      </c>
      <c r="N736" s="55">
        <v>1.0578125</v>
      </c>
      <c r="O736" s="55">
        <v>0</v>
      </c>
      <c r="P736" s="55">
        <v>12.5</v>
      </c>
    </row>
    <row r="737" spans="1:16" ht="30" x14ac:dyDescent="0.25">
      <c r="A737" s="41" t="s">
        <v>1958</v>
      </c>
      <c r="B737" s="125">
        <v>290</v>
      </c>
      <c r="C737" s="55">
        <v>1.2996472413793101</v>
      </c>
      <c r="D737" s="55">
        <v>2.0689655172413701</v>
      </c>
      <c r="E737" s="55">
        <v>16.551724137931</v>
      </c>
      <c r="L737" s="41" t="s">
        <v>1424</v>
      </c>
      <c r="M737" s="125">
        <v>16</v>
      </c>
      <c r="N737" s="55">
        <v>0.45354374999999902</v>
      </c>
      <c r="O737" s="55">
        <v>0</v>
      </c>
      <c r="P737" s="55">
        <v>0</v>
      </c>
    </row>
    <row r="738" spans="1:16" x14ac:dyDescent="0.25">
      <c r="A738" s="41" t="s">
        <v>752</v>
      </c>
      <c r="B738" s="125">
        <v>290</v>
      </c>
      <c r="C738" s="55">
        <v>0.80717965517241297</v>
      </c>
      <c r="D738" s="55">
        <v>0</v>
      </c>
      <c r="E738" s="55">
        <v>9.3103448275861993</v>
      </c>
      <c r="L738" s="41" t="s">
        <v>3406</v>
      </c>
      <c r="M738" s="125">
        <v>16</v>
      </c>
      <c r="N738" s="55">
        <v>0.95135624999999902</v>
      </c>
      <c r="O738" s="55">
        <v>0</v>
      </c>
      <c r="P738" s="55">
        <v>6.25</v>
      </c>
    </row>
    <row r="739" spans="1:16" x14ac:dyDescent="0.25">
      <c r="A739" s="41" t="s">
        <v>1989</v>
      </c>
      <c r="B739" s="125">
        <v>289</v>
      </c>
      <c r="C739" s="55">
        <v>1.29944671280276</v>
      </c>
      <c r="D739" s="55">
        <v>2.0761245674740398</v>
      </c>
      <c r="E739" s="55">
        <v>16.608996539792301</v>
      </c>
      <c r="L739" s="41" t="s">
        <v>5680</v>
      </c>
      <c r="M739" s="125">
        <v>16</v>
      </c>
      <c r="N739" s="55">
        <v>1.3880062500000001</v>
      </c>
      <c r="O739" s="55">
        <v>0</v>
      </c>
      <c r="P739" s="55">
        <v>18.75</v>
      </c>
    </row>
    <row r="740" spans="1:16" x14ac:dyDescent="0.25">
      <c r="A740" s="41" t="s">
        <v>433</v>
      </c>
      <c r="B740" s="125">
        <v>287</v>
      </c>
      <c r="C740" s="55">
        <v>1.37707212543554</v>
      </c>
      <c r="D740" s="55">
        <v>2.0905923344947701</v>
      </c>
      <c r="E740" s="55">
        <v>18.466898954703801</v>
      </c>
      <c r="L740" s="41" t="s">
        <v>1066</v>
      </c>
      <c r="M740" s="125">
        <v>16</v>
      </c>
      <c r="N740" s="55">
        <v>0.61721874999999904</v>
      </c>
      <c r="O740" s="55">
        <v>0</v>
      </c>
      <c r="P740" s="55">
        <v>6.25</v>
      </c>
    </row>
    <row r="741" spans="1:16" x14ac:dyDescent="0.25">
      <c r="A741" s="41" t="s">
        <v>1747</v>
      </c>
      <c r="B741" s="125">
        <v>287</v>
      </c>
      <c r="C741" s="55">
        <v>1.1930355400696799</v>
      </c>
      <c r="D741" s="55">
        <v>1.39372822299651</v>
      </c>
      <c r="E741" s="55">
        <v>12.1951219512195</v>
      </c>
      <c r="L741" s="41" t="s">
        <v>5036</v>
      </c>
      <c r="M741" s="125">
        <v>16</v>
      </c>
      <c r="N741" s="55">
        <v>1.5111687499999999</v>
      </c>
      <c r="O741" s="55">
        <v>0</v>
      </c>
      <c r="P741" s="55">
        <v>18.75</v>
      </c>
    </row>
    <row r="742" spans="1:16" x14ac:dyDescent="0.25">
      <c r="A742" s="41" t="s">
        <v>3276</v>
      </c>
      <c r="B742" s="125">
        <v>287</v>
      </c>
      <c r="C742" s="55">
        <v>0.848128919860627</v>
      </c>
      <c r="D742" s="55">
        <v>0.696864111498257</v>
      </c>
      <c r="E742" s="55">
        <v>6.2717770034843197</v>
      </c>
      <c r="L742" s="41" t="s">
        <v>1391</v>
      </c>
      <c r="M742" s="125">
        <v>16</v>
      </c>
      <c r="N742" s="55">
        <v>0.49943749999999998</v>
      </c>
      <c r="O742" s="55">
        <v>0</v>
      </c>
      <c r="P742" s="55">
        <v>0</v>
      </c>
    </row>
    <row r="743" spans="1:16" x14ac:dyDescent="0.25">
      <c r="A743" s="41" t="s">
        <v>1279</v>
      </c>
      <c r="B743" s="125">
        <v>286</v>
      </c>
      <c r="C743" s="55">
        <v>0.909350349650349</v>
      </c>
      <c r="D743" s="55">
        <v>1.3986013986013901</v>
      </c>
      <c r="E743" s="55">
        <v>9.0909090909090899</v>
      </c>
      <c r="L743" s="41" t="s">
        <v>939</v>
      </c>
      <c r="M743" s="125">
        <v>16</v>
      </c>
      <c r="N743" s="55">
        <v>0.56350624999999999</v>
      </c>
      <c r="O743" s="55">
        <v>0</v>
      </c>
      <c r="P743" s="55">
        <v>0</v>
      </c>
    </row>
    <row r="744" spans="1:16" ht="30" x14ac:dyDescent="0.25">
      <c r="A744" s="41" t="s">
        <v>2072</v>
      </c>
      <c r="B744" s="125">
        <v>286</v>
      </c>
      <c r="C744" s="55">
        <v>1.1435185314685301</v>
      </c>
      <c r="D744" s="55">
        <v>1.3986013986013901</v>
      </c>
      <c r="E744" s="55">
        <v>10.139860139860099</v>
      </c>
      <c r="L744" s="41" t="s">
        <v>2206</v>
      </c>
      <c r="M744" s="125">
        <v>16</v>
      </c>
      <c r="N744" s="55">
        <v>4.5023937499999898</v>
      </c>
      <c r="O744" s="55">
        <v>25</v>
      </c>
      <c r="P744" s="55">
        <v>37.5</v>
      </c>
    </row>
    <row r="745" spans="1:16" x14ac:dyDescent="0.25">
      <c r="A745" s="41" t="s">
        <v>364</v>
      </c>
      <c r="B745" s="125">
        <v>284</v>
      </c>
      <c r="C745" s="55">
        <v>1.2821063380281601</v>
      </c>
      <c r="D745" s="55">
        <v>2.4647887323943598</v>
      </c>
      <c r="E745" s="55">
        <v>14.7887323943661</v>
      </c>
      <c r="L745" s="41" t="s">
        <v>3730</v>
      </c>
      <c r="M745" s="125">
        <v>16</v>
      </c>
      <c r="N745" s="55">
        <v>0.78930624999999999</v>
      </c>
      <c r="O745" s="55">
        <v>0</v>
      </c>
      <c r="P745" s="55">
        <v>0</v>
      </c>
    </row>
    <row r="746" spans="1:16" x14ac:dyDescent="0.25">
      <c r="A746" s="41" t="s">
        <v>420</v>
      </c>
      <c r="B746" s="125">
        <v>284</v>
      </c>
      <c r="C746" s="55">
        <v>0.98663732394366199</v>
      </c>
      <c r="D746" s="55">
        <v>1.40845070422535</v>
      </c>
      <c r="E746" s="55">
        <v>11.619718309859101</v>
      </c>
      <c r="L746" s="41" t="s">
        <v>8011</v>
      </c>
      <c r="M746" s="125">
        <v>16</v>
      </c>
      <c r="N746" s="55">
        <v>0.42631874999999902</v>
      </c>
      <c r="O746" s="55">
        <v>0</v>
      </c>
      <c r="P746" s="55">
        <v>0</v>
      </c>
    </row>
    <row r="747" spans="1:16" x14ac:dyDescent="0.25">
      <c r="A747" s="41" t="s">
        <v>5144</v>
      </c>
      <c r="B747" s="125">
        <v>283</v>
      </c>
      <c r="C747" s="55">
        <v>1.3397257950529999</v>
      </c>
      <c r="D747" s="55">
        <v>2.82685512367491</v>
      </c>
      <c r="E747" s="55">
        <v>16.6077738515901</v>
      </c>
      <c r="L747" s="41" t="s">
        <v>4686</v>
      </c>
      <c r="M747" s="125">
        <v>16</v>
      </c>
      <c r="N747" s="55">
        <v>0.88658749999999997</v>
      </c>
      <c r="O747" s="55">
        <v>0</v>
      </c>
      <c r="P747" s="55">
        <v>6.25</v>
      </c>
    </row>
    <row r="748" spans="1:16" x14ac:dyDescent="0.25">
      <c r="A748" s="41" t="s">
        <v>1518</v>
      </c>
      <c r="B748" s="125">
        <v>283</v>
      </c>
      <c r="C748" s="55">
        <v>0.98038021201413394</v>
      </c>
      <c r="D748" s="55">
        <v>1.0600706713780901</v>
      </c>
      <c r="E748" s="55">
        <v>13.7809187279151</v>
      </c>
      <c r="L748" s="41" t="s">
        <v>5111</v>
      </c>
      <c r="M748" s="125">
        <v>16</v>
      </c>
      <c r="N748" s="55">
        <v>2.7934312499999998</v>
      </c>
      <c r="O748" s="55">
        <v>6.25</v>
      </c>
      <c r="P748" s="55">
        <v>25</v>
      </c>
    </row>
    <row r="749" spans="1:16" ht="30" x14ac:dyDescent="0.25">
      <c r="A749" s="41" t="s">
        <v>2709</v>
      </c>
      <c r="B749" s="125">
        <v>283</v>
      </c>
      <c r="C749" s="55">
        <v>1.62342897526501</v>
      </c>
      <c r="D749" s="55">
        <v>3.8869257950530001</v>
      </c>
      <c r="E749" s="55">
        <v>15.901060070671299</v>
      </c>
      <c r="L749" s="41" t="s">
        <v>422</v>
      </c>
      <c r="M749" s="125">
        <v>16</v>
      </c>
      <c r="N749" s="55">
        <v>0.68983749999999999</v>
      </c>
      <c r="O749" s="55">
        <v>0</v>
      </c>
      <c r="P749" s="55">
        <v>0</v>
      </c>
    </row>
    <row r="750" spans="1:16" x14ac:dyDescent="0.25">
      <c r="A750" s="41" t="s">
        <v>650</v>
      </c>
      <c r="B750" s="125">
        <v>283</v>
      </c>
      <c r="C750" s="55">
        <v>0.88824734982332099</v>
      </c>
      <c r="D750" s="55">
        <v>0.35335689045936303</v>
      </c>
      <c r="E750" s="55">
        <v>9.8939929328621901</v>
      </c>
      <c r="L750" s="41" t="s">
        <v>2227</v>
      </c>
      <c r="M750" s="125">
        <v>16</v>
      </c>
      <c r="N750" s="55">
        <v>0.52238125000000002</v>
      </c>
      <c r="O750" s="55">
        <v>0</v>
      </c>
      <c r="P750" s="55">
        <v>0</v>
      </c>
    </row>
    <row r="751" spans="1:16" ht="45" x14ac:dyDescent="0.25">
      <c r="A751" s="41" t="s">
        <v>1181</v>
      </c>
      <c r="B751" s="125">
        <v>283</v>
      </c>
      <c r="C751" s="55">
        <v>0.76616925795053004</v>
      </c>
      <c r="D751" s="55">
        <v>0</v>
      </c>
      <c r="E751" s="55">
        <v>6.7137809187279096</v>
      </c>
      <c r="L751" s="41" t="s">
        <v>1818</v>
      </c>
      <c r="M751" s="125">
        <v>16</v>
      </c>
      <c r="N751" s="55">
        <v>0.42331249999999998</v>
      </c>
      <c r="O751" s="55">
        <v>0</v>
      </c>
      <c r="P751" s="55">
        <v>0</v>
      </c>
    </row>
    <row r="752" spans="1:16" x14ac:dyDescent="0.25">
      <c r="A752" s="41" t="s">
        <v>525</v>
      </c>
      <c r="B752" s="125">
        <v>283</v>
      </c>
      <c r="C752" s="55">
        <v>1.42743710247349</v>
      </c>
      <c r="D752" s="55">
        <v>2.82685512367491</v>
      </c>
      <c r="E752" s="55">
        <v>18.3745583038869</v>
      </c>
      <c r="L752" s="41" t="s">
        <v>708</v>
      </c>
      <c r="M752" s="125">
        <v>15</v>
      </c>
      <c r="N752" s="55">
        <v>0.51568666666666596</v>
      </c>
      <c r="O752" s="55">
        <v>0</v>
      </c>
      <c r="P752" s="55">
        <v>6.6666666666666599</v>
      </c>
    </row>
    <row r="753" spans="1:16" ht="30" x14ac:dyDescent="0.25">
      <c r="A753" s="41" t="s">
        <v>1201</v>
      </c>
      <c r="B753" s="125">
        <v>282</v>
      </c>
      <c r="C753" s="55">
        <v>0.76418546099290796</v>
      </c>
      <c r="D753" s="55">
        <v>0.70921985815602795</v>
      </c>
      <c r="E753" s="55">
        <v>5.67375886524822</v>
      </c>
      <c r="L753" s="41" t="s">
        <v>720</v>
      </c>
      <c r="M753" s="125">
        <v>15</v>
      </c>
      <c r="N753" s="55">
        <v>0.37994</v>
      </c>
      <c r="O753" s="55">
        <v>0</v>
      </c>
      <c r="P753" s="55">
        <v>0</v>
      </c>
    </row>
    <row r="754" spans="1:16" ht="30" x14ac:dyDescent="0.25">
      <c r="A754" s="41" t="s">
        <v>776</v>
      </c>
      <c r="B754" s="125">
        <v>282</v>
      </c>
      <c r="C754" s="55">
        <v>1.4701007092198499</v>
      </c>
      <c r="D754" s="55">
        <v>2.1276595744680802</v>
      </c>
      <c r="E754" s="55">
        <v>11.702127659574399</v>
      </c>
      <c r="L754" s="41" t="s">
        <v>5019</v>
      </c>
      <c r="M754" s="125">
        <v>15</v>
      </c>
      <c r="N754" s="55">
        <v>0.740086666666666</v>
      </c>
      <c r="O754" s="55">
        <v>0</v>
      </c>
      <c r="P754" s="55">
        <v>6.6666666666666599</v>
      </c>
    </row>
    <row r="755" spans="1:16" x14ac:dyDescent="0.25">
      <c r="A755" s="41" t="s">
        <v>2044</v>
      </c>
      <c r="B755" s="125">
        <v>282</v>
      </c>
      <c r="C755" s="55">
        <v>1.2827187943262399</v>
      </c>
      <c r="D755" s="55">
        <v>1.7730496453900699</v>
      </c>
      <c r="E755" s="55">
        <v>16.6666666666666</v>
      </c>
      <c r="L755" s="41" t="s">
        <v>184</v>
      </c>
      <c r="M755" s="125">
        <v>15</v>
      </c>
      <c r="N755" s="55">
        <v>1.2475133333333299</v>
      </c>
      <c r="O755" s="55">
        <v>0</v>
      </c>
      <c r="P755" s="55">
        <v>20</v>
      </c>
    </row>
    <row r="756" spans="1:16" x14ac:dyDescent="0.25">
      <c r="A756" s="41" t="s">
        <v>3932</v>
      </c>
      <c r="B756" s="125">
        <v>282</v>
      </c>
      <c r="C756" s="55">
        <v>1.0947365248226899</v>
      </c>
      <c r="D756" s="55">
        <v>1.4184397163120499</v>
      </c>
      <c r="E756" s="55">
        <v>12.7659574468085</v>
      </c>
      <c r="L756" s="41" t="s">
        <v>201</v>
      </c>
      <c r="M756" s="125">
        <v>15</v>
      </c>
      <c r="N756" s="55">
        <v>0.45859333333333302</v>
      </c>
      <c r="O756" s="55">
        <v>0</v>
      </c>
      <c r="P756" s="55">
        <v>0</v>
      </c>
    </row>
    <row r="757" spans="1:16" x14ac:dyDescent="0.25">
      <c r="A757" s="41" t="s">
        <v>709</v>
      </c>
      <c r="B757" s="125">
        <v>281</v>
      </c>
      <c r="C757" s="55">
        <v>1.1561861209964399</v>
      </c>
      <c r="D757" s="55">
        <v>2.13523131672597</v>
      </c>
      <c r="E757" s="55">
        <v>11.0320284697508</v>
      </c>
      <c r="L757" s="41" t="s">
        <v>910</v>
      </c>
      <c r="M757" s="125">
        <v>15</v>
      </c>
      <c r="N757" s="55">
        <v>1.24454</v>
      </c>
      <c r="O757" s="55">
        <v>0</v>
      </c>
      <c r="P757" s="55">
        <v>13.3333333333333</v>
      </c>
    </row>
    <row r="758" spans="1:16" x14ac:dyDescent="0.25">
      <c r="A758" s="41" t="s">
        <v>890</v>
      </c>
      <c r="B758" s="125">
        <v>280</v>
      </c>
      <c r="C758" s="55">
        <v>2.5411667857142799</v>
      </c>
      <c r="D758" s="55">
        <v>7.8571428571428497</v>
      </c>
      <c r="E758" s="55">
        <v>28.571428571428498</v>
      </c>
      <c r="L758" s="41" t="s">
        <v>2326</v>
      </c>
      <c r="M758" s="125">
        <v>15</v>
      </c>
      <c r="N758" s="55">
        <v>2.4322599999999999</v>
      </c>
      <c r="O758" s="55">
        <v>13.3333333333333</v>
      </c>
      <c r="P758" s="55">
        <v>13.3333333333333</v>
      </c>
    </row>
    <row r="759" spans="1:16" x14ac:dyDescent="0.25">
      <c r="A759" s="41" t="s">
        <v>7021</v>
      </c>
      <c r="B759" s="125">
        <v>280</v>
      </c>
      <c r="C759" s="55">
        <v>1.2341285714285699</v>
      </c>
      <c r="D759" s="55">
        <v>1.4285714285714199</v>
      </c>
      <c r="E759" s="55">
        <v>13.5714285714285</v>
      </c>
      <c r="L759" s="41" t="s">
        <v>813</v>
      </c>
      <c r="M759" s="125">
        <v>15</v>
      </c>
      <c r="N759" s="55">
        <v>0.46260000000000001</v>
      </c>
      <c r="O759" s="55">
        <v>0</v>
      </c>
      <c r="P759" s="55">
        <v>0</v>
      </c>
    </row>
    <row r="760" spans="1:16" ht="30" x14ac:dyDescent="0.25">
      <c r="A760" s="41" t="s">
        <v>884</v>
      </c>
      <c r="B760" s="125">
        <v>280</v>
      </c>
      <c r="C760" s="55">
        <v>1.0208057142857101</v>
      </c>
      <c r="D760" s="55">
        <v>1.0714285714285701</v>
      </c>
      <c r="E760" s="55">
        <v>9.6428571428571406</v>
      </c>
      <c r="L760" s="41" t="s">
        <v>1523</v>
      </c>
      <c r="M760" s="125">
        <v>15</v>
      </c>
      <c r="N760" s="55">
        <v>0.46818666666666597</v>
      </c>
      <c r="O760" s="55">
        <v>0</v>
      </c>
      <c r="P760" s="55">
        <v>0</v>
      </c>
    </row>
    <row r="761" spans="1:16" ht="30" x14ac:dyDescent="0.25">
      <c r="A761" s="41" t="s">
        <v>251</v>
      </c>
      <c r="B761" s="125">
        <v>280</v>
      </c>
      <c r="C761" s="55">
        <v>1.6989842857142801</v>
      </c>
      <c r="D761" s="55">
        <v>4.6428571428571397</v>
      </c>
      <c r="E761" s="55">
        <v>21.071428571428498</v>
      </c>
      <c r="L761" s="41" t="s">
        <v>1524</v>
      </c>
      <c r="M761" s="125">
        <v>15</v>
      </c>
      <c r="N761" s="55">
        <v>1.73794</v>
      </c>
      <c r="O761" s="55">
        <v>6.6666666666666599</v>
      </c>
      <c r="P761" s="55">
        <v>13.3333333333333</v>
      </c>
    </row>
    <row r="762" spans="1:16" x14ac:dyDescent="0.25">
      <c r="A762" s="41" t="s">
        <v>2060</v>
      </c>
      <c r="B762" s="125">
        <v>280</v>
      </c>
      <c r="C762" s="55">
        <v>1.27186714285714</v>
      </c>
      <c r="D762" s="55">
        <v>3.5714285714285698</v>
      </c>
      <c r="E762" s="55">
        <v>14.6428571428571</v>
      </c>
      <c r="L762" s="41" t="s">
        <v>1615</v>
      </c>
      <c r="M762" s="125">
        <v>15</v>
      </c>
      <c r="N762" s="55">
        <v>0.92234666666666598</v>
      </c>
      <c r="O762" s="55">
        <v>0</v>
      </c>
      <c r="P762" s="55">
        <v>0</v>
      </c>
    </row>
    <row r="763" spans="1:16" x14ac:dyDescent="0.25">
      <c r="A763" s="41" t="s">
        <v>607</v>
      </c>
      <c r="B763" s="125">
        <v>279</v>
      </c>
      <c r="C763" s="55">
        <v>1.66564838709677</v>
      </c>
      <c r="D763" s="55">
        <v>3.5842293906810001</v>
      </c>
      <c r="E763" s="55">
        <v>20.788530465949801</v>
      </c>
      <c r="L763" s="41" t="s">
        <v>1137</v>
      </c>
      <c r="M763" s="125">
        <v>15</v>
      </c>
      <c r="N763" s="55">
        <v>1.6515533333333301</v>
      </c>
      <c r="O763" s="55">
        <v>6.6666666666666599</v>
      </c>
      <c r="P763" s="55">
        <v>13.3333333333333</v>
      </c>
    </row>
    <row r="764" spans="1:16" x14ac:dyDescent="0.25">
      <c r="A764" s="41" t="s">
        <v>1125</v>
      </c>
      <c r="B764" s="125">
        <v>278</v>
      </c>
      <c r="C764" s="55">
        <v>0.79570071942445997</v>
      </c>
      <c r="D764" s="55">
        <v>0.35971223021582699</v>
      </c>
      <c r="E764" s="55">
        <v>8.27338129496402</v>
      </c>
      <c r="L764" s="41" t="s">
        <v>236</v>
      </c>
      <c r="M764" s="125">
        <v>15</v>
      </c>
      <c r="N764" s="55">
        <v>2.6144599999999998</v>
      </c>
      <c r="O764" s="55">
        <v>6.6666666666666599</v>
      </c>
      <c r="P764" s="55">
        <v>26.6666666666666</v>
      </c>
    </row>
    <row r="765" spans="1:16" x14ac:dyDescent="0.25">
      <c r="A765" s="41" t="s">
        <v>1320</v>
      </c>
      <c r="B765" s="125">
        <v>278</v>
      </c>
      <c r="C765" s="55">
        <v>0.80670827338129503</v>
      </c>
      <c r="D765" s="55">
        <v>1.07913669064748</v>
      </c>
      <c r="E765" s="55">
        <v>6.47482014388489</v>
      </c>
      <c r="L765" s="41" t="s">
        <v>1241</v>
      </c>
      <c r="M765" s="125">
        <v>15</v>
      </c>
      <c r="N765" s="55">
        <v>1.0875999999999999</v>
      </c>
      <c r="O765" s="55">
        <v>0</v>
      </c>
      <c r="P765" s="55">
        <v>13.3333333333333</v>
      </c>
    </row>
    <row r="766" spans="1:16" x14ac:dyDescent="0.25">
      <c r="A766" s="41" t="s">
        <v>544</v>
      </c>
      <c r="B766" s="125">
        <v>278</v>
      </c>
      <c r="C766" s="55">
        <v>0.64489316546762598</v>
      </c>
      <c r="D766" s="55">
        <v>0</v>
      </c>
      <c r="E766" s="55">
        <v>4.3165467625899199</v>
      </c>
      <c r="L766" s="41" t="s">
        <v>296</v>
      </c>
      <c r="M766" s="125">
        <v>15</v>
      </c>
      <c r="N766" s="55">
        <v>0.59745333333333295</v>
      </c>
      <c r="O766" s="55">
        <v>0</v>
      </c>
      <c r="P766" s="55">
        <v>6.6666666666666599</v>
      </c>
    </row>
    <row r="767" spans="1:16" x14ac:dyDescent="0.25">
      <c r="A767" s="41" t="s">
        <v>1954</v>
      </c>
      <c r="B767" s="125">
        <v>278</v>
      </c>
      <c r="C767" s="55">
        <v>1.1123773381294899</v>
      </c>
      <c r="D767" s="55">
        <v>1.07913669064748</v>
      </c>
      <c r="E767" s="55">
        <v>12.9496402877697</v>
      </c>
      <c r="L767" s="41" t="s">
        <v>1139</v>
      </c>
      <c r="M767" s="125">
        <v>15</v>
      </c>
      <c r="N767" s="55">
        <v>2.9613533333333302</v>
      </c>
      <c r="O767" s="55">
        <v>6.6666666666666599</v>
      </c>
      <c r="P767" s="55">
        <v>13.3333333333333</v>
      </c>
    </row>
    <row r="768" spans="1:16" x14ac:dyDescent="0.25">
      <c r="A768" s="41" t="s">
        <v>305</v>
      </c>
      <c r="B768" s="125">
        <v>277</v>
      </c>
      <c r="C768" s="55">
        <v>2.0238285198555901</v>
      </c>
      <c r="D768" s="55">
        <v>4.3321299638989101</v>
      </c>
      <c r="E768" s="55">
        <v>24.9097472924187</v>
      </c>
      <c r="L768" s="41" t="s">
        <v>178</v>
      </c>
      <c r="M768" s="125">
        <v>15</v>
      </c>
      <c r="N768" s="55">
        <v>1.43827333333333</v>
      </c>
      <c r="O768" s="55">
        <v>0</v>
      </c>
      <c r="P768" s="55">
        <v>26.6666666666666</v>
      </c>
    </row>
    <row r="769" spans="1:16" x14ac:dyDescent="0.25">
      <c r="A769" s="41" t="s">
        <v>3361</v>
      </c>
      <c r="B769" s="125">
        <v>277</v>
      </c>
      <c r="C769" s="55">
        <v>1.3385981949458401</v>
      </c>
      <c r="D769" s="55">
        <v>2.8880866425992702</v>
      </c>
      <c r="E769" s="55">
        <v>18.7725631768953</v>
      </c>
      <c r="L769" s="41" t="s">
        <v>1140</v>
      </c>
      <c r="M769" s="125">
        <v>15</v>
      </c>
      <c r="N769" s="55">
        <v>2.9613533333333302</v>
      </c>
      <c r="O769" s="55">
        <v>6.6666666666666599</v>
      </c>
      <c r="P769" s="55">
        <v>13.3333333333333</v>
      </c>
    </row>
    <row r="770" spans="1:16" x14ac:dyDescent="0.25">
      <c r="A770" s="41" t="s">
        <v>1824</v>
      </c>
      <c r="B770" s="125">
        <v>276</v>
      </c>
      <c r="C770" s="55">
        <v>1.9243405797101401</v>
      </c>
      <c r="D770" s="55">
        <v>4.3478260869565197</v>
      </c>
      <c r="E770" s="55">
        <v>23.188405797101399</v>
      </c>
      <c r="L770" s="41" t="s">
        <v>1315</v>
      </c>
      <c r="M770" s="125">
        <v>15</v>
      </c>
      <c r="N770" s="55">
        <v>0.50601333333333298</v>
      </c>
      <c r="O770" s="55">
        <v>0</v>
      </c>
      <c r="P770" s="55">
        <v>0</v>
      </c>
    </row>
    <row r="771" spans="1:16" ht="30" x14ac:dyDescent="0.25">
      <c r="A771" s="41" t="s">
        <v>2688</v>
      </c>
      <c r="B771" s="125">
        <v>276</v>
      </c>
      <c r="C771" s="55">
        <v>1.1755561594202899</v>
      </c>
      <c r="D771" s="55">
        <v>1.0869565217391299</v>
      </c>
      <c r="E771" s="55">
        <v>15.5797101449275</v>
      </c>
      <c r="L771" s="41" t="s">
        <v>1339</v>
      </c>
      <c r="M771" s="125">
        <v>15</v>
      </c>
      <c r="N771" s="55">
        <v>0.56783333333333297</v>
      </c>
      <c r="O771" s="55">
        <v>0</v>
      </c>
      <c r="P771" s="55">
        <v>0</v>
      </c>
    </row>
    <row r="772" spans="1:16" x14ac:dyDescent="0.25">
      <c r="A772" s="41" t="s">
        <v>2684</v>
      </c>
      <c r="B772" s="125">
        <v>276</v>
      </c>
      <c r="C772" s="55">
        <v>5.30110833333333</v>
      </c>
      <c r="D772" s="55">
        <v>5.0724637681159397</v>
      </c>
      <c r="E772" s="55">
        <v>16.3043478260869</v>
      </c>
      <c r="L772" s="41" t="s">
        <v>3215</v>
      </c>
      <c r="M772" s="125">
        <v>15</v>
      </c>
      <c r="N772" s="55">
        <v>1.65368</v>
      </c>
      <c r="O772" s="55">
        <v>6.6666666666666599</v>
      </c>
      <c r="P772" s="55">
        <v>6.6666666666666599</v>
      </c>
    </row>
    <row r="773" spans="1:16" ht="30" x14ac:dyDescent="0.25">
      <c r="A773" s="41" t="s">
        <v>3359</v>
      </c>
      <c r="B773" s="125">
        <v>276</v>
      </c>
      <c r="C773" s="55">
        <v>1.22746666666666</v>
      </c>
      <c r="D773" s="55">
        <v>1.4492753623188399</v>
      </c>
      <c r="E773" s="55">
        <v>10.5072463768115</v>
      </c>
      <c r="L773" s="41" t="s">
        <v>7171</v>
      </c>
      <c r="M773" s="125">
        <v>15</v>
      </c>
      <c r="N773" s="55">
        <v>0.93664666666666596</v>
      </c>
      <c r="O773" s="55">
        <v>0</v>
      </c>
      <c r="P773" s="55">
        <v>13.3333333333333</v>
      </c>
    </row>
    <row r="774" spans="1:16" x14ac:dyDescent="0.25">
      <c r="A774" s="41" t="s">
        <v>627</v>
      </c>
      <c r="B774" s="125">
        <v>276</v>
      </c>
      <c r="C774" s="55">
        <v>2.14753007246376</v>
      </c>
      <c r="D774" s="55">
        <v>4.3478260869565197</v>
      </c>
      <c r="E774" s="55">
        <v>17.391304347826001</v>
      </c>
      <c r="L774" s="41" t="s">
        <v>2526</v>
      </c>
      <c r="M774" s="125">
        <v>15</v>
      </c>
      <c r="N774" s="55">
        <v>1.2499466666666601</v>
      </c>
      <c r="O774" s="55">
        <v>0</v>
      </c>
      <c r="P774" s="55">
        <v>20</v>
      </c>
    </row>
    <row r="775" spans="1:16" x14ac:dyDescent="0.25">
      <c r="A775" s="41" t="s">
        <v>1022</v>
      </c>
      <c r="B775" s="125">
        <v>275</v>
      </c>
      <c r="C775" s="55">
        <v>1.84528836363636</v>
      </c>
      <c r="D775" s="55">
        <v>4</v>
      </c>
      <c r="E775" s="55">
        <v>23.272727272727199</v>
      </c>
      <c r="L775" s="41" t="s">
        <v>7989</v>
      </c>
      <c r="M775" s="125">
        <v>15</v>
      </c>
      <c r="N775" s="55">
        <v>0.38115333333333301</v>
      </c>
      <c r="O775" s="55">
        <v>0</v>
      </c>
      <c r="P775" s="55">
        <v>0</v>
      </c>
    </row>
    <row r="776" spans="1:16" x14ac:dyDescent="0.25">
      <c r="A776" s="41" t="s">
        <v>2721</v>
      </c>
      <c r="B776" s="125">
        <v>275</v>
      </c>
      <c r="C776" s="55">
        <v>0.68795454545454504</v>
      </c>
      <c r="D776" s="55">
        <v>1.0909090909090899</v>
      </c>
      <c r="E776" s="55">
        <v>5.0909090909090899</v>
      </c>
      <c r="L776" s="41" t="s">
        <v>6500</v>
      </c>
      <c r="M776" s="125">
        <v>15</v>
      </c>
      <c r="N776" s="55">
        <v>0.97896666666666599</v>
      </c>
      <c r="O776" s="55">
        <v>0</v>
      </c>
      <c r="P776" s="55">
        <v>6.6666666666666599</v>
      </c>
    </row>
    <row r="777" spans="1:16" x14ac:dyDescent="0.25">
      <c r="A777" s="41" t="s">
        <v>774</v>
      </c>
      <c r="B777" s="125">
        <v>274</v>
      </c>
      <c r="C777" s="55">
        <v>1.25004671532846</v>
      </c>
      <c r="D777" s="55">
        <v>2.5547445255474401</v>
      </c>
      <c r="E777" s="55">
        <v>11.313868613138601</v>
      </c>
      <c r="L777" s="41" t="s">
        <v>870</v>
      </c>
      <c r="M777" s="125">
        <v>15</v>
      </c>
      <c r="N777" s="55">
        <v>0.29765999999999998</v>
      </c>
      <c r="O777" s="55">
        <v>0</v>
      </c>
      <c r="P777" s="55">
        <v>0</v>
      </c>
    </row>
    <row r="778" spans="1:16" x14ac:dyDescent="0.25">
      <c r="A778" s="41" t="s">
        <v>1380</v>
      </c>
      <c r="B778" s="125">
        <v>274</v>
      </c>
      <c r="C778" s="55">
        <v>0.87676240875912403</v>
      </c>
      <c r="D778" s="55">
        <v>1.4598540145985399</v>
      </c>
      <c r="E778" s="55">
        <v>9.8540145985401395</v>
      </c>
      <c r="L778" s="41" t="s">
        <v>511</v>
      </c>
      <c r="M778" s="125">
        <v>15</v>
      </c>
      <c r="N778" s="55">
        <v>0.47486</v>
      </c>
      <c r="O778" s="55">
        <v>0</v>
      </c>
      <c r="P778" s="55">
        <v>0</v>
      </c>
    </row>
    <row r="779" spans="1:16" x14ac:dyDescent="0.25">
      <c r="A779" s="41" t="s">
        <v>349</v>
      </c>
      <c r="B779" s="125">
        <v>273</v>
      </c>
      <c r="C779" s="55">
        <v>0.92073809523809502</v>
      </c>
      <c r="D779" s="55">
        <v>1.46520146520146</v>
      </c>
      <c r="E779" s="55">
        <v>9.1575091575091498</v>
      </c>
      <c r="L779" s="41" t="s">
        <v>8012</v>
      </c>
      <c r="M779" s="125">
        <v>15</v>
      </c>
      <c r="N779" s="55">
        <v>0.55315999999999999</v>
      </c>
      <c r="O779" s="55">
        <v>0</v>
      </c>
      <c r="P779" s="55">
        <v>0</v>
      </c>
    </row>
    <row r="780" spans="1:16" x14ac:dyDescent="0.25">
      <c r="A780" s="41" t="s">
        <v>779</v>
      </c>
      <c r="B780" s="125">
        <v>273</v>
      </c>
      <c r="C780" s="55">
        <v>0.75186080586080595</v>
      </c>
      <c r="D780" s="55">
        <v>0</v>
      </c>
      <c r="E780" s="55">
        <v>6.9597069597069599</v>
      </c>
      <c r="L780" s="41" t="s">
        <v>4813</v>
      </c>
      <c r="M780" s="125">
        <v>15</v>
      </c>
      <c r="N780" s="55">
        <v>1.38537333333333</v>
      </c>
      <c r="O780" s="55">
        <v>0</v>
      </c>
      <c r="P780" s="55">
        <v>20</v>
      </c>
    </row>
    <row r="781" spans="1:16" x14ac:dyDescent="0.25">
      <c r="A781" s="41" t="s">
        <v>2125</v>
      </c>
      <c r="B781" s="125">
        <v>273</v>
      </c>
      <c r="C781" s="55">
        <v>0.85598754578754499</v>
      </c>
      <c r="D781" s="55">
        <v>2.19780219780219</v>
      </c>
      <c r="E781" s="55">
        <v>11.355311355311301</v>
      </c>
      <c r="L781" s="41" t="s">
        <v>7129</v>
      </c>
      <c r="M781" s="125">
        <v>15</v>
      </c>
      <c r="N781" s="55">
        <v>1.8376933333333301</v>
      </c>
      <c r="O781" s="55">
        <v>0</v>
      </c>
      <c r="P781" s="55">
        <v>26.6666666666666</v>
      </c>
    </row>
    <row r="782" spans="1:16" ht="30" x14ac:dyDescent="0.25">
      <c r="A782" s="41" t="s">
        <v>7409</v>
      </c>
      <c r="B782" s="125">
        <v>273</v>
      </c>
      <c r="C782" s="55">
        <v>1.18488021978021</v>
      </c>
      <c r="D782" s="55">
        <v>2.9304029304029302</v>
      </c>
      <c r="E782" s="55">
        <v>15.3846153846153</v>
      </c>
      <c r="L782" s="41" t="s">
        <v>7570</v>
      </c>
      <c r="M782" s="125">
        <v>15</v>
      </c>
      <c r="N782" s="55">
        <v>0.41556666666666597</v>
      </c>
      <c r="O782" s="55">
        <v>0</v>
      </c>
      <c r="P782" s="55">
        <v>0</v>
      </c>
    </row>
    <row r="783" spans="1:16" x14ac:dyDescent="0.25">
      <c r="A783" s="41" t="s">
        <v>7136</v>
      </c>
      <c r="B783" s="125">
        <v>273</v>
      </c>
      <c r="C783" s="55">
        <v>3.2186677655677598</v>
      </c>
      <c r="D783" s="55">
        <v>9.8901098901098905</v>
      </c>
      <c r="E783" s="55">
        <v>33.3333333333333</v>
      </c>
      <c r="L783" s="41" t="s">
        <v>7714</v>
      </c>
      <c r="M783" s="125">
        <v>15</v>
      </c>
      <c r="N783" s="55">
        <v>1.64977999999999</v>
      </c>
      <c r="O783" s="55">
        <v>0</v>
      </c>
      <c r="P783" s="55">
        <v>26.6666666666666</v>
      </c>
    </row>
    <row r="784" spans="1:16" x14ac:dyDescent="0.25">
      <c r="A784" s="41" t="s">
        <v>1073</v>
      </c>
      <c r="B784" s="125">
        <v>272</v>
      </c>
      <c r="C784" s="55">
        <v>0.63160919117646996</v>
      </c>
      <c r="D784" s="55">
        <v>0.73529411764705799</v>
      </c>
      <c r="E784" s="55">
        <v>3.6764705882352899</v>
      </c>
      <c r="L784" s="41" t="s">
        <v>4150</v>
      </c>
      <c r="M784" s="125">
        <v>15</v>
      </c>
      <c r="N784" s="55">
        <v>1.0280066666666601</v>
      </c>
      <c r="O784" s="55">
        <v>6.6666666666666599</v>
      </c>
      <c r="P784" s="55">
        <v>13.3333333333333</v>
      </c>
    </row>
    <row r="785" spans="1:16" ht="30" x14ac:dyDescent="0.25">
      <c r="A785" s="41" t="s">
        <v>3354</v>
      </c>
      <c r="B785" s="125">
        <v>271</v>
      </c>
      <c r="C785" s="55">
        <v>1.48443800738007</v>
      </c>
      <c r="D785" s="55">
        <v>2.9520295202951998</v>
      </c>
      <c r="E785" s="55">
        <v>19.557195571955699</v>
      </c>
      <c r="L785" s="41" t="s">
        <v>8013</v>
      </c>
      <c r="M785" s="125">
        <v>15</v>
      </c>
      <c r="N785" s="55">
        <v>1.01114666666666</v>
      </c>
      <c r="O785" s="55">
        <v>0</v>
      </c>
      <c r="P785" s="55">
        <v>0</v>
      </c>
    </row>
    <row r="786" spans="1:16" x14ac:dyDescent="0.25">
      <c r="A786" s="41" t="s">
        <v>927</v>
      </c>
      <c r="B786" s="125">
        <v>271</v>
      </c>
      <c r="C786" s="55">
        <v>1.4959874538745299</v>
      </c>
      <c r="D786" s="55">
        <v>3.3210332103321001</v>
      </c>
      <c r="E786" s="55">
        <v>19.9261992619926</v>
      </c>
      <c r="L786" s="41" t="s">
        <v>1244</v>
      </c>
      <c r="M786" s="125">
        <v>15</v>
      </c>
      <c r="N786" s="55">
        <v>0.80271333333333295</v>
      </c>
      <c r="O786" s="55">
        <v>0</v>
      </c>
      <c r="P786" s="55">
        <v>0</v>
      </c>
    </row>
    <row r="787" spans="1:16" x14ac:dyDescent="0.25">
      <c r="A787" s="41" t="s">
        <v>2039</v>
      </c>
      <c r="B787" s="125">
        <v>271</v>
      </c>
      <c r="C787" s="55">
        <v>1.36053210332103</v>
      </c>
      <c r="D787" s="55">
        <v>3.3210332103321001</v>
      </c>
      <c r="E787" s="55">
        <v>15.498154981549799</v>
      </c>
      <c r="L787" s="41" t="s">
        <v>2008</v>
      </c>
      <c r="M787" s="125">
        <v>15</v>
      </c>
      <c r="N787" s="55">
        <v>0.56069999999999998</v>
      </c>
      <c r="O787" s="55">
        <v>0</v>
      </c>
      <c r="P787" s="55">
        <v>0</v>
      </c>
    </row>
    <row r="788" spans="1:16" ht="30" x14ac:dyDescent="0.25">
      <c r="A788" s="41" t="s">
        <v>767</v>
      </c>
      <c r="B788" s="125">
        <v>271</v>
      </c>
      <c r="C788" s="55">
        <v>1.4055653136531301</v>
      </c>
      <c r="D788" s="55">
        <v>3.6900369003689999</v>
      </c>
      <c r="E788" s="55">
        <v>15.129151291512899</v>
      </c>
      <c r="L788" s="41" t="s">
        <v>726</v>
      </c>
      <c r="M788" s="125">
        <v>15</v>
      </c>
      <c r="N788" s="55">
        <v>0.63523333333333298</v>
      </c>
      <c r="O788" s="55">
        <v>0</v>
      </c>
      <c r="P788" s="55">
        <v>6.6666666666666599</v>
      </c>
    </row>
    <row r="789" spans="1:16" ht="30" x14ac:dyDescent="0.25">
      <c r="A789" s="41" t="s">
        <v>358</v>
      </c>
      <c r="B789" s="125">
        <v>270</v>
      </c>
      <c r="C789" s="55">
        <v>1.6451077777777701</v>
      </c>
      <c r="D789" s="55">
        <v>4.4444444444444402</v>
      </c>
      <c r="E789" s="55">
        <v>16.6666666666666</v>
      </c>
      <c r="L789" s="41" t="s">
        <v>8014</v>
      </c>
      <c r="M789" s="125">
        <v>15</v>
      </c>
      <c r="N789" s="55">
        <v>1.58825333333333</v>
      </c>
      <c r="O789" s="55">
        <v>6.6666666666666599</v>
      </c>
      <c r="P789" s="55">
        <v>20</v>
      </c>
    </row>
    <row r="790" spans="1:16" x14ac:dyDescent="0.25">
      <c r="A790" s="41" t="s">
        <v>1069</v>
      </c>
      <c r="B790" s="125">
        <v>270</v>
      </c>
      <c r="C790" s="55">
        <v>0.93563851851851798</v>
      </c>
      <c r="D790" s="55">
        <v>1.4814814814814801</v>
      </c>
      <c r="E790" s="55">
        <v>9.2592592592592595</v>
      </c>
      <c r="L790" s="41" t="s">
        <v>1416</v>
      </c>
      <c r="M790" s="125">
        <v>15</v>
      </c>
      <c r="N790" s="55">
        <v>2.0436800000000002</v>
      </c>
      <c r="O790" s="55">
        <v>6.6666666666666599</v>
      </c>
      <c r="P790" s="55">
        <v>13.3333333333333</v>
      </c>
    </row>
    <row r="791" spans="1:16" x14ac:dyDescent="0.25">
      <c r="A791" s="41" t="s">
        <v>988</v>
      </c>
      <c r="B791" s="125">
        <v>270</v>
      </c>
      <c r="C791" s="55">
        <v>1.4757670370370299</v>
      </c>
      <c r="D791" s="55">
        <v>4.07407407407407</v>
      </c>
      <c r="E791" s="55">
        <v>15.925925925925901</v>
      </c>
      <c r="L791" s="41" t="s">
        <v>2159</v>
      </c>
      <c r="M791" s="125">
        <v>14</v>
      </c>
      <c r="N791" s="55">
        <v>0.58376428571428496</v>
      </c>
      <c r="O791" s="55">
        <v>0</v>
      </c>
      <c r="P791" s="55">
        <v>0</v>
      </c>
    </row>
    <row r="792" spans="1:16" x14ac:dyDescent="0.25">
      <c r="A792" s="41" t="s">
        <v>1299</v>
      </c>
      <c r="B792" s="125">
        <v>270</v>
      </c>
      <c r="C792" s="55">
        <v>1.3585396296296299</v>
      </c>
      <c r="D792" s="55">
        <v>1.8518518518518501</v>
      </c>
      <c r="E792" s="55">
        <v>15.5555555555555</v>
      </c>
      <c r="L792" s="41" t="s">
        <v>654</v>
      </c>
      <c r="M792" s="125">
        <v>14</v>
      </c>
      <c r="N792" s="55">
        <v>0.55994285714285696</v>
      </c>
      <c r="O792" s="55">
        <v>0</v>
      </c>
      <c r="P792" s="55">
        <v>7.1428571428571397</v>
      </c>
    </row>
    <row r="793" spans="1:16" x14ac:dyDescent="0.25">
      <c r="A793" s="41" t="s">
        <v>3333</v>
      </c>
      <c r="B793" s="125">
        <v>270</v>
      </c>
      <c r="C793" s="55">
        <v>1.2268148148148099</v>
      </c>
      <c r="D793" s="55">
        <v>3.7037037037037002</v>
      </c>
      <c r="E793" s="55">
        <v>9.2592592592592595</v>
      </c>
      <c r="L793" s="41" t="s">
        <v>1631</v>
      </c>
      <c r="M793" s="125">
        <v>14</v>
      </c>
      <c r="N793" s="55">
        <v>2.9964571428571398</v>
      </c>
      <c r="O793" s="55">
        <v>7.1428571428571397</v>
      </c>
      <c r="P793" s="55">
        <v>28.571428571428498</v>
      </c>
    </row>
    <row r="794" spans="1:16" ht="30" x14ac:dyDescent="0.25">
      <c r="A794" s="41" t="s">
        <v>1102</v>
      </c>
      <c r="B794" s="125">
        <v>270</v>
      </c>
      <c r="C794" s="55">
        <v>1.82910222222222</v>
      </c>
      <c r="D794" s="55">
        <v>5.55555555555555</v>
      </c>
      <c r="E794" s="55">
        <v>22.2222222222222</v>
      </c>
      <c r="L794" s="41" t="s">
        <v>1650</v>
      </c>
      <c r="M794" s="125">
        <v>14</v>
      </c>
      <c r="N794" s="55">
        <v>0.73599999999999999</v>
      </c>
      <c r="O794" s="55">
        <v>0</v>
      </c>
      <c r="P794" s="55">
        <v>0</v>
      </c>
    </row>
    <row r="795" spans="1:16" x14ac:dyDescent="0.25">
      <c r="A795" s="41" t="s">
        <v>710</v>
      </c>
      <c r="B795" s="125">
        <v>269</v>
      </c>
      <c r="C795" s="55">
        <v>1.18149814126394</v>
      </c>
      <c r="D795" s="55">
        <v>1.8587360594795499</v>
      </c>
      <c r="E795" s="55">
        <v>14.4981412639405</v>
      </c>
      <c r="L795" s="41" t="s">
        <v>1495</v>
      </c>
      <c r="M795" s="125">
        <v>14</v>
      </c>
      <c r="N795" s="55">
        <v>1.6536357142857101</v>
      </c>
      <c r="O795" s="55">
        <v>7.1428571428571397</v>
      </c>
      <c r="P795" s="55">
        <v>7.1428571428571397</v>
      </c>
    </row>
    <row r="796" spans="1:16" x14ac:dyDescent="0.25">
      <c r="A796" s="41" t="s">
        <v>1060</v>
      </c>
      <c r="B796" s="125">
        <v>269</v>
      </c>
      <c r="C796" s="55">
        <v>1.1922085501858699</v>
      </c>
      <c r="D796" s="55">
        <v>2.6022304832713701</v>
      </c>
      <c r="E796" s="55">
        <v>13.754646840148601</v>
      </c>
      <c r="L796" s="41" t="s">
        <v>2085</v>
      </c>
      <c r="M796" s="125">
        <v>14</v>
      </c>
      <c r="N796" s="55">
        <v>0.65225714285714198</v>
      </c>
      <c r="O796" s="55">
        <v>0</v>
      </c>
      <c r="P796" s="55">
        <v>7.1428571428571397</v>
      </c>
    </row>
    <row r="797" spans="1:16" x14ac:dyDescent="0.25">
      <c r="A797" s="41" t="s">
        <v>1297</v>
      </c>
      <c r="B797" s="125">
        <v>269</v>
      </c>
      <c r="C797" s="55">
        <v>0.76730855018587296</v>
      </c>
      <c r="D797" s="55">
        <v>0.74349442379182096</v>
      </c>
      <c r="E797" s="55">
        <v>9.2936802973977599</v>
      </c>
      <c r="L797" s="41" t="s">
        <v>406</v>
      </c>
      <c r="M797" s="125">
        <v>14</v>
      </c>
      <c r="N797" s="55">
        <v>1.10872857142857</v>
      </c>
      <c r="O797" s="55">
        <v>0</v>
      </c>
      <c r="P797" s="55">
        <v>7.1428571428571397</v>
      </c>
    </row>
    <row r="798" spans="1:16" x14ac:dyDescent="0.25">
      <c r="A798" s="41" t="s">
        <v>4181</v>
      </c>
      <c r="B798" s="125">
        <v>269</v>
      </c>
      <c r="C798" s="55">
        <v>1.4757174721189501</v>
      </c>
      <c r="D798" s="55">
        <v>3.34572490706319</v>
      </c>
      <c r="E798" s="55">
        <v>17.100371747211799</v>
      </c>
      <c r="L798" s="41" t="s">
        <v>106</v>
      </c>
      <c r="M798" s="125">
        <v>14</v>
      </c>
      <c r="N798" s="55">
        <v>0.84316428571428503</v>
      </c>
      <c r="O798" s="55">
        <v>0</v>
      </c>
      <c r="P798" s="55">
        <v>7.1428571428571397</v>
      </c>
    </row>
    <row r="799" spans="1:16" ht="30" x14ac:dyDescent="0.25">
      <c r="A799" s="41" t="s">
        <v>2740</v>
      </c>
      <c r="B799" s="125">
        <v>268</v>
      </c>
      <c r="C799" s="55">
        <v>1.76518731343283</v>
      </c>
      <c r="D799" s="55">
        <v>4.1044776119402897</v>
      </c>
      <c r="E799" s="55">
        <v>21.268656716417901</v>
      </c>
      <c r="L799" s="41" t="s">
        <v>1082</v>
      </c>
      <c r="M799" s="125">
        <v>14</v>
      </c>
      <c r="N799" s="55">
        <v>0.93702857142857099</v>
      </c>
      <c r="O799" s="55">
        <v>0</v>
      </c>
      <c r="P799" s="55">
        <v>14.285714285714199</v>
      </c>
    </row>
    <row r="800" spans="1:16" x14ac:dyDescent="0.25">
      <c r="A800" s="41" t="s">
        <v>7218</v>
      </c>
      <c r="B800" s="125">
        <v>268</v>
      </c>
      <c r="C800" s="55">
        <v>0.875787313432836</v>
      </c>
      <c r="D800" s="55">
        <v>0.74626865671641696</v>
      </c>
      <c r="E800" s="55">
        <v>10.0746268656716</v>
      </c>
      <c r="L800" s="41" t="s">
        <v>474</v>
      </c>
      <c r="M800" s="125">
        <v>14</v>
      </c>
      <c r="N800" s="55">
        <v>0.60662857142857096</v>
      </c>
      <c r="O800" s="55">
        <v>0</v>
      </c>
      <c r="P800" s="55">
        <v>0</v>
      </c>
    </row>
    <row r="801" spans="1:16" x14ac:dyDescent="0.25">
      <c r="A801" s="41" t="s">
        <v>313</v>
      </c>
      <c r="B801" s="125">
        <v>268</v>
      </c>
      <c r="C801" s="55">
        <v>0.90449179104477595</v>
      </c>
      <c r="D801" s="55">
        <v>0.37313432835820798</v>
      </c>
      <c r="E801" s="55">
        <v>8.9552238805970106</v>
      </c>
      <c r="L801" s="41" t="s">
        <v>5082</v>
      </c>
      <c r="M801" s="125">
        <v>14</v>
      </c>
      <c r="N801" s="55">
        <v>0.52374285714285695</v>
      </c>
      <c r="O801" s="55">
        <v>0</v>
      </c>
      <c r="P801" s="55">
        <v>0</v>
      </c>
    </row>
    <row r="802" spans="1:16" x14ac:dyDescent="0.25">
      <c r="A802" s="41" t="s">
        <v>2141</v>
      </c>
      <c r="B802" s="125">
        <v>267</v>
      </c>
      <c r="C802" s="55">
        <v>1.2119138576779001</v>
      </c>
      <c r="D802" s="55">
        <v>2.6217228464419402</v>
      </c>
      <c r="E802" s="55">
        <v>16.479400749063601</v>
      </c>
      <c r="L802" s="41" t="s">
        <v>432</v>
      </c>
      <c r="M802" s="125">
        <v>14</v>
      </c>
      <c r="N802" s="55">
        <v>0.71875</v>
      </c>
      <c r="O802" s="55">
        <v>0</v>
      </c>
      <c r="P802" s="55">
        <v>0</v>
      </c>
    </row>
    <row r="803" spans="1:16" x14ac:dyDescent="0.25">
      <c r="A803" s="41" t="s">
        <v>7974</v>
      </c>
      <c r="B803" s="125">
        <v>267</v>
      </c>
      <c r="C803" s="55">
        <v>1.23005767790262</v>
      </c>
      <c r="D803" s="55">
        <v>2.2471910112359499</v>
      </c>
      <c r="E803" s="55">
        <v>17.2284644194756</v>
      </c>
      <c r="L803" s="41" t="s">
        <v>1963</v>
      </c>
      <c r="M803" s="125">
        <v>14</v>
      </c>
      <c r="N803" s="55">
        <v>0.75035714285714294</v>
      </c>
      <c r="O803" s="55">
        <v>0</v>
      </c>
      <c r="P803" s="55">
        <v>14.285714285714199</v>
      </c>
    </row>
    <row r="804" spans="1:16" x14ac:dyDescent="0.25">
      <c r="A804" s="41" t="s">
        <v>533</v>
      </c>
      <c r="B804" s="125">
        <v>266</v>
      </c>
      <c r="C804" s="55">
        <v>1.3925545112781901</v>
      </c>
      <c r="D804" s="55">
        <v>3.3834586466165399</v>
      </c>
      <c r="E804" s="55">
        <v>20.676691729323299</v>
      </c>
      <c r="L804" s="41" t="s">
        <v>1247</v>
      </c>
      <c r="M804" s="125">
        <v>14</v>
      </c>
      <c r="N804" s="55">
        <v>1.03925714285714</v>
      </c>
      <c r="O804" s="55">
        <v>0</v>
      </c>
      <c r="P804" s="55">
        <v>7.1428571428571397</v>
      </c>
    </row>
    <row r="805" spans="1:16" x14ac:dyDescent="0.25">
      <c r="A805" s="41" t="s">
        <v>875</v>
      </c>
      <c r="B805" s="125">
        <v>266</v>
      </c>
      <c r="C805" s="55">
        <v>0.99459248120300703</v>
      </c>
      <c r="D805" s="55">
        <v>1.5037593984962401</v>
      </c>
      <c r="E805" s="55">
        <v>12.030075187969899</v>
      </c>
      <c r="L805" s="41" t="s">
        <v>3105</v>
      </c>
      <c r="M805" s="125">
        <v>14</v>
      </c>
      <c r="N805" s="55">
        <v>0.43894285714285702</v>
      </c>
      <c r="O805" s="55">
        <v>0</v>
      </c>
      <c r="P805" s="55">
        <v>0</v>
      </c>
    </row>
    <row r="806" spans="1:16" x14ac:dyDescent="0.25">
      <c r="A806" s="41" t="s">
        <v>3995</v>
      </c>
      <c r="B806" s="125">
        <v>266</v>
      </c>
      <c r="C806" s="55">
        <v>1.4901984962406001</v>
      </c>
      <c r="D806" s="55">
        <v>3.7593984962406002</v>
      </c>
      <c r="E806" s="55">
        <v>15.789473684210501</v>
      </c>
      <c r="L806" s="41" t="s">
        <v>4880</v>
      </c>
      <c r="M806" s="125">
        <v>14</v>
      </c>
      <c r="N806" s="55">
        <v>0.93662857142857103</v>
      </c>
      <c r="O806" s="55">
        <v>0</v>
      </c>
      <c r="P806" s="55">
        <v>0</v>
      </c>
    </row>
    <row r="807" spans="1:16" x14ac:dyDescent="0.25">
      <c r="A807" s="41" t="s">
        <v>994</v>
      </c>
      <c r="B807" s="125">
        <v>265</v>
      </c>
      <c r="C807" s="55">
        <v>2.7419343396226399</v>
      </c>
      <c r="D807" s="55">
        <v>4.1509433962264097</v>
      </c>
      <c r="E807" s="55">
        <v>21.132075471698101</v>
      </c>
      <c r="L807" s="41" t="s">
        <v>216</v>
      </c>
      <c r="M807" s="125">
        <v>14</v>
      </c>
      <c r="N807" s="55">
        <v>0.63583571428571395</v>
      </c>
      <c r="O807" s="55">
        <v>0</v>
      </c>
      <c r="P807" s="55">
        <v>0</v>
      </c>
    </row>
    <row r="808" spans="1:16" x14ac:dyDescent="0.25">
      <c r="A808" s="41" t="s">
        <v>785</v>
      </c>
      <c r="B808" s="125">
        <v>265</v>
      </c>
      <c r="C808" s="55">
        <v>1.1094690566037699</v>
      </c>
      <c r="D808" s="55">
        <v>1.88679245283018</v>
      </c>
      <c r="E808" s="55">
        <v>10.188679245283</v>
      </c>
      <c r="L808" s="41" t="s">
        <v>1879</v>
      </c>
      <c r="M808" s="125">
        <v>14</v>
      </c>
      <c r="N808" s="55">
        <v>1.28104285714285</v>
      </c>
      <c r="O808" s="55">
        <v>7.1428571428571397</v>
      </c>
      <c r="P808" s="55">
        <v>7.1428571428571397</v>
      </c>
    </row>
    <row r="809" spans="1:16" x14ac:dyDescent="0.25">
      <c r="A809" s="41" t="s">
        <v>987</v>
      </c>
      <c r="B809" s="125">
        <v>264</v>
      </c>
      <c r="C809" s="55">
        <v>0.71996136363636298</v>
      </c>
      <c r="D809" s="55">
        <v>0.37878787878787801</v>
      </c>
      <c r="E809" s="55">
        <v>3.7878787878787801</v>
      </c>
      <c r="L809" s="41" t="s">
        <v>1027</v>
      </c>
      <c r="M809" s="125">
        <v>14</v>
      </c>
      <c r="N809" s="55">
        <v>0.53598571428571395</v>
      </c>
      <c r="O809" s="55">
        <v>0</v>
      </c>
      <c r="P809" s="55">
        <v>0</v>
      </c>
    </row>
    <row r="810" spans="1:16" x14ac:dyDescent="0.25">
      <c r="A810" s="41" t="s">
        <v>738</v>
      </c>
      <c r="B810" s="125">
        <v>263</v>
      </c>
      <c r="C810" s="55">
        <v>1.47357680608365</v>
      </c>
      <c r="D810" s="55">
        <v>1.5209125475285099</v>
      </c>
      <c r="E810" s="55">
        <v>11.787072243346</v>
      </c>
      <c r="L810" s="41" t="s">
        <v>1834</v>
      </c>
      <c r="M810" s="125">
        <v>14</v>
      </c>
      <c r="N810" s="55">
        <v>0.92253571428571401</v>
      </c>
      <c r="O810" s="55">
        <v>0</v>
      </c>
      <c r="P810" s="55">
        <v>14.285714285714199</v>
      </c>
    </row>
    <row r="811" spans="1:16" ht="30" x14ac:dyDescent="0.25">
      <c r="A811" s="41" t="s">
        <v>7443</v>
      </c>
      <c r="B811" s="125">
        <v>263</v>
      </c>
      <c r="C811" s="55">
        <v>1.8418912547528501</v>
      </c>
      <c r="D811" s="55">
        <v>5.3231939163498003</v>
      </c>
      <c r="E811" s="55">
        <v>23.954372623574098</v>
      </c>
      <c r="L811" s="41" t="s">
        <v>3298</v>
      </c>
      <c r="M811" s="125">
        <v>14</v>
      </c>
      <c r="N811" s="55">
        <v>3.0843999999999898</v>
      </c>
      <c r="O811" s="55">
        <v>7.1428571428571397</v>
      </c>
      <c r="P811" s="55">
        <v>28.571428571428498</v>
      </c>
    </row>
    <row r="812" spans="1:16" ht="30" x14ac:dyDescent="0.25">
      <c r="A812" s="41" t="s">
        <v>1716</v>
      </c>
      <c r="B812" s="125">
        <v>262</v>
      </c>
      <c r="C812" s="55">
        <v>0.855565648854962</v>
      </c>
      <c r="D812" s="55">
        <v>1.1450381679389301</v>
      </c>
      <c r="E812" s="55">
        <v>7.2519083969465603</v>
      </c>
      <c r="L812" s="41" t="s">
        <v>1426</v>
      </c>
      <c r="M812" s="125">
        <v>14</v>
      </c>
      <c r="N812" s="55">
        <v>0.485185714285714</v>
      </c>
      <c r="O812" s="55">
        <v>0</v>
      </c>
      <c r="P812" s="55">
        <v>0</v>
      </c>
    </row>
    <row r="813" spans="1:16" x14ac:dyDescent="0.25">
      <c r="A813" s="41" t="s">
        <v>1585</v>
      </c>
      <c r="B813" s="125">
        <v>262</v>
      </c>
      <c r="C813" s="55">
        <v>1.1357656488549599</v>
      </c>
      <c r="D813" s="55">
        <v>1.5267175572519001</v>
      </c>
      <c r="E813" s="55">
        <v>14.1221374045801</v>
      </c>
      <c r="L813" s="41" t="s">
        <v>1979</v>
      </c>
      <c r="M813" s="125">
        <v>14</v>
      </c>
      <c r="N813" s="55">
        <v>0.77251428571428504</v>
      </c>
      <c r="O813" s="55">
        <v>0</v>
      </c>
      <c r="P813" s="55">
        <v>14.285714285714199</v>
      </c>
    </row>
    <row r="814" spans="1:16" x14ac:dyDescent="0.25">
      <c r="A814" s="41" t="s">
        <v>246</v>
      </c>
      <c r="B814" s="125">
        <v>262</v>
      </c>
      <c r="C814" s="55">
        <v>1.3892824427480901</v>
      </c>
      <c r="D814" s="55">
        <v>1.5267175572519001</v>
      </c>
      <c r="E814" s="55">
        <v>10.687022900763299</v>
      </c>
      <c r="L814" s="41" t="s">
        <v>2655</v>
      </c>
      <c r="M814" s="125">
        <v>14</v>
      </c>
      <c r="N814" s="55">
        <v>0.36606428571428501</v>
      </c>
      <c r="O814" s="55">
        <v>0</v>
      </c>
      <c r="P814" s="55">
        <v>0</v>
      </c>
    </row>
    <row r="815" spans="1:16" x14ac:dyDescent="0.25">
      <c r="A815" s="41" t="s">
        <v>4175</v>
      </c>
      <c r="B815" s="125">
        <v>262</v>
      </c>
      <c r="C815" s="55">
        <v>1.4607477099236601</v>
      </c>
      <c r="D815" s="55">
        <v>2.6717557251908302</v>
      </c>
      <c r="E815" s="55">
        <v>16.7938931297709</v>
      </c>
      <c r="L815" s="41" t="s">
        <v>758</v>
      </c>
      <c r="M815" s="125">
        <v>14</v>
      </c>
      <c r="N815" s="55">
        <v>0.35233571428571397</v>
      </c>
      <c r="O815" s="55">
        <v>0</v>
      </c>
      <c r="P815" s="55">
        <v>0</v>
      </c>
    </row>
    <row r="816" spans="1:16" x14ac:dyDescent="0.25">
      <c r="A816" s="41" t="s">
        <v>1939</v>
      </c>
      <c r="B816" s="125">
        <v>261</v>
      </c>
      <c r="C816" s="55">
        <v>1.09769157088122</v>
      </c>
      <c r="D816" s="55">
        <v>1.9157088122605299</v>
      </c>
      <c r="E816" s="55">
        <v>11.1111111111111</v>
      </c>
      <c r="L816" s="41" t="s">
        <v>636</v>
      </c>
      <c r="M816" s="125">
        <v>14</v>
      </c>
      <c r="N816" s="55">
        <v>1.1863357142857101</v>
      </c>
      <c r="O816" s="55">
        <v>0</v>
      </c>
      <c r="P816" s="55">
        <v>21.428571428571399</v>
      </c>
    </row>
    <row r="817" spans="1:16" x14ac:dyDescent="0.25">
      <c r="A817" s="41" t="s">
        <v>7066</v>
      </c>
      <c r="B817" s="125">
        <v>259</v>
      </c>
      <c r="C817" s="55">
        <v>1.3647891891891799</v>
      </c>
      <c r="D817" s="55">
        <v>3.08880308880308</v>
      </c>
      <c r="E817" s="55">
        <v>16.2162162162162</v>
      </c>
      <c r="L817" s="41" t="s">
        <v>7047</v>
      </c>
      <c r="M817" s="125">
        <v>14</v>
      </c>
      <c r="N817" s="55">
        <v>5.4783999999999997</v>
      </c>
      <c r="O817" s="55">
        <v>7.1428571428571397</v>
      </c>
      <c r="P817" s="55">
        <v>7.1428571428571397</v>
      </c>
    </row>
    <row r="818" spans="1:16" x14ac:dyDescent="0.25">
      <c r="A818" s="41" t="s">
        <v>423</v>
      </c>
      <c r="B818" s="125">
        <v>259</v>
      </c>
      <c r="C818" s="55">
        <v>1.29250733590733</v>
      </c>
      <c r="D818" s="55">
        <v>1.15830115830115</v>
      </c>
      <c r="E818" s="55">
        <v>16.602316602316598</v>
      </c>
      <c r="L818" s="41" t="s">
        <v>4157</v>
      </c>
      <c r="M818" s="125">
        <v>14</v>
      </c>
      <c r="N818" s="55">
        <v>1.70570714285714</v>
      </c>
      <c r="O818" s="55">
        <v>0</v>
      </c>
      <c r="P818" s="55">
        <v>21.428571428571399</v>
      </c>
    </row>
    <row r="819" spans="1:16" x14ac:dyDescent="0.25">
      <c r="A819" s="41" t="s">
        <v>7041</v>
      </c>
      <c r="B819" s="125">
        <v>259</v>
      </c>
      <c r="C819" s="55">
        <v>1.41540308880308</v>
      </c>
      <c r="D819" s="55">
        <v>2.7027027027027</v>
      </c>
      <c r="E819" s="55">
        <v>20.077220077220002</v>
      </c>
      <c r="L819" s="41" t="s">
        <v>2130</v>
      </c>
      <c r="M819" s="125">
        <v>14</v>
      </c>
      <c r="N819" s="55">
        <v>0.65225714285714198</v>
      </c>
      <c r="O819" s="55">
        <v>0</v>
      </c>
      <c r="P819" s="55">
        <v>7.1428571428571397</v>
      </c>
    </row>
    <row r="820" spans="1:16" x14ac:dyDescent="0.25">
      <c r="A820" s="41" t="s">
        <v>312</v>
      </c>
      <c r="B820" s="125">
        <v>259</v>
      </c>
      <c r="C820" s="55">
        <v>0.89283127413127406</v>
      </c>
      <c r="D820" s="55">
        <v>0.38610038610038599</v>
      </c>
      <c r="E820" s="55">
        <v>8.8803088803088794</v>
      </c>
      <c r="L820" s="41" t="s">
        <v>817</v>
      </c>
      <c r="M820" s="125">
        <v>14</v>
      </c>
      <c r="N820" s="55">
        <v>0.71340714285714202</v>
      </c>
      <c r="O820" s="55">
        <v>0</v>
      </c>
      <c r="P820" s="55">
        <v>0</v>
      </c>
    </row>
    <row r="821" spans="1:16" x14ac:dyDescent="0.25">
      <c r="A821" s="41" t="s">
        <v>713</v>
      </c>
      <c r="B821" s="125">
        <v>258</v>
      </c>
      <c r="C821" s="55">
        <v>0.88854496124030902</v>
      </c>
      <c r="D821" s="55">
        <v>1.16279069767441</v>
      </c>
      <c r="E821" s="55">
        <v>10.077519379844899</v>
      </c>
      <c r="L821" s="41" t="s">
        <v>819</v>
      </c>
      <c r="M821" s="125">
        <v>14</v>
      </c>
      <c r="N821" s="55">
        <v>0.71340714285714202</v>
      </c>
      <c r="O821" s="55">
        <v>0</v>
      </c>
      <c r="P821" s="55">
        <v>0</v>
      </c>
    </row>
    <row r="822" spans="1:16" x14ac:dyDescent="0.25">
      <c r="A822" s="41" t="s">
        <v>1009</v>
      </c>
      <c r="B822" s="125">
        <v>258</v>
      </c>
      <c r="C822" s="55">
        <v>0.82318682170542601</v>
      </c>
      <c r="D822" s="55">
        <v>1.55038759689922</v>
      </c>
      <c r="E822" s="55">
        <v>9.3023255813953494</v>
      </c>
      <c r="L822" s="41" t="s">
        <v>168</v>
      </c>
      <c r="M822" s="125">
        <v>14</v>
      </c>
      <c r="N822" s="55">
        <v>0.93434285714285703</v>
      </c>
      <c r="O822" s="55">
        <v>0</v>
      </c>
      <c r="P822" s="55">
        <v>0</v>
      </c>
    </row>
    <row r="823" spans="1:16" x14ac:dyDescent="0.25">
      <c r="A823" s="41" t="s">
        <v>945</v>
      </c>
      <c r="B823" s="125">
        <v>258</v>
      </c>
      <c r="C823" s="55">
        <v>0.78975426356589096</v>
      </c>
      <c r="D823" s="55">
        <v>0</v>
      </c>
      <c r="E823" s="55">
        <v>7.3643410852713096</v>
      </c>
      <c r="L823" s="41" t="s">
        <v>649</v>
      </c>
      <c r="M823" s="125">
        <v>14</v>
      </c>
      <c r="N823" s="55">
        <v>1.1745142857142801</v>
      </c>
      <c r="O823" s="55">
        <v>0</v>
      </c>
      <c r="P823" s="55">
        <v>7.1428571428571397</v>
      </c>
    </row>
    <row r="824" spans="1:16" x14ac:dyDescent="0.25">
      <c r="A824" s="41" t="s">
        <v>1616</v>
      </c>
      <c r="B824" s="125">
        <v>258</v>
      </c>
      <c r="C824" s="55">
        <v>1.47222364341085</v>
      </c>
      <c r="D824" s="55">
        <v>3.48837209302325</v>
      </c>
      <c r="E824" s="55">
        <v>21.705426356589101</v>
      </c>
      <c r="L824" s="41" t="s">
        <v>1046</v>
      </c>
      <c r="M824" s="125">
        <v>14</v>
      </c>
      <c r="N824" s="55">
        <v>3.1340928571428499</v>
      </c>
      <c r="O824" s="55">
        <v>14.285714285714199</v>
      </c>
      <c r="P824" s="55">
        <v>35.714285714285701</v>
      </c>
    </row>
    <row r="825" spans="1:16" ht="30" x14ac:dyDescent="0.25">
      <c r="A825" s="41" t="s">
        <v>447</v>
      </c>
      <c r="B825" s="125">
        <v>258</v>
      </c>
      <c r="C825" s="55">
        <v>2.7093837209302301</v>
      </c>
      <c r="D825" s="55">
        <v>7.3643410852713096</v>
      </c>
      <c r="E825" s="55">
        <v>35.658914728682099</v>
      </c>
      <c r="L825" s="41" t="s">
        <v>7439</v>
      </c>
      <c r="M825" s="125">
        <v>14</v>
      </c>
      <c r="N825" s="55">
        <v>1.05400714285714</v>
      </c>
      <c r="O825" s="55">
        <v>0</v>
      </c>
      <c r="P825" s="55">
        <v>21.428571428571399</v>
      </c>
    </row>
    <row r="826" spans="1:16" ht="30" x14ac:dyDescent="0.25">
      <c r="A826" s="41" t="s">
        <v>2718</v>
      </c>
      <c r="B826" s="125">
        <v>258</v>
      </c>
      <c r="C826" s="55">
        <v>0.70602984496123999</v>
      </c>
      <c r="D826" s="55">
        <v>1.16279069767441</v>
      </c>
      <c r="E826" s="55">
        <v>6.2015503875968996</v>
      </c>
      <c r="L826" s="41" t="s">
        <v>186</v>
      </c>
      <c r="M826" s="125">
        <v>14</v>
      </c>
      <c r="N826" s="55">
        <v>1.41337857142857</v>
      </c>
      <c r="O826" s="55">
        <v>0</v>
      </c>
      <c r="P826" s="55">
        <v>28.571428571428498</v>
      </c>
    </row>
    <row r="827" spans="1:16" x14ac:dyDescent="0.25">
      <c r="A827" s="41" t="s">
        <v>747</v>
      </c>
      <c r="B827" s="125">
        <v>257</v>
      </c>
      <c r="C827" s="55">
        <v>1.5477583657587499</v>
      </c>
      <c r="D827" s="55">
        <v>3.1128404669260701</v>
      </c>
      <c r="E827" s="55">
        <v>20.233463035019401</v>
      </c>
      <c r="L827" s="41" t="s">
        <v>4409</v>
      </c>
      <c r="M827" s="125">
        <v>14</v>
      </c>
      <c r="N827" s="55">
        <v>0.60473571428571404</v>
      </c>
      <c r="O827" s="55">
        <v>0</v>
      </c>
      <c r="P827" s="55">
        <v>7.1428571428571397</v>
      </c>
    </row>
    <row r="828" spans="1:16" x14ac:dyDescent="0.25">
      <c r="A828" s="41" t="s">
        <v>1130</v>
      </c>
      <c r="B828" s="125">
        <v>257</v>
      </c>
      <c r="C828" s="55">
        <v>1.88964085603112</v>
      </c>
      <c r="D828" s="55">
        <v>3.8910505836575799</v>
      </c>
      <c r="E828" s="55">
        <v>26.459143968871501</v>
      </c>
      <c r="L828" s="41" t="s">
        <v>1893</v>
      </c>
      <c r="M828" s="125">
        <v>14</v>
      </c>
      <c r="N828" s="55">
        <v>0.78838571428571402</v>
      </c>
      <c r="O828" s="55">
        <v>0</v>
      </c>
      <c r="P828" s="55">
        <v>7.1428571428571397</v>
      </c>
    </row>
    <row r="829" spans="1:16" x14ac:dyDescent="0.25">
      <c r="A829" s="41" t="s">
        <v>193</v>
      </c>
      <c r="B829" s="125">
        <v>257</v>
      </c>
      <c r="C829" s="55">
        <v>1.85579182879377</v>
      </c>
      <c r="D829" s="55">
        <v>5.8365758754863801</v>
      </c>
      <c r="E829" s="55">
        <v>24.124513618677</v>
      </c>
      <c r="L829" s="41" t="s">
        <v>559</v>
      </c>
      <c r="M829" s="125">
        <v>14</v>
      </c>
      <c r="N829" s="55">
        <v>0.65394285714285705</v>
      </c>
      <c r="O829" s="55">
        <v>0</v>
      </c>
      <c r="P829" s="55">
        <v>0</v>
      </c>
    </row>
    <row r="830" spans="1:16" ht="30" x14ac:dyDescent="0.25">
      <c r="A830" s="41" t="s">
        <v>645</v>
      </c>
      <c r="B830" s="125">
        <v>256</v>
      </c>
      <c r="C830" s="55">
        <v>1.2221535156249901</v>
      </c>
      <c r="D830" s="55">
        <v>1.171875</v>
      </c>
      <c r="E830" s="55">
        <v>13.28125</v>
      </c>
      <c r="L830" s="41" t="s">
        <v>1107</v>
      </c>
      <c r="M830" s="125">
        <v>14</v>
      </c>
      <c r="N830" s="55">
        <v>2.0337999999999998</v>
      </c>
      <c r="O830" s="55">
        <v>7.1428571428571397</v>
      </c>
      <c r="P830" s="55">
        <v>21.428571428571399</v>
      </c>
    </row>
    <row r="831" spans="1:16" ht="30" x14ac:dyDescent="0.25">
      <c r="A831" s="41" t="s">
        <v>2613</v>
      </c>
      <c r="B831" s="125">
        <v>256</v>
      </c>
      <c r="C831" s="55">
        <v>2.2447320312499999</v>
      </c>
      <c r="D831" s="55">
        <v>5.46875</v>
      </c>
      <c r="E831" s="55">
        <v>24.609375</v>
      </c>
      <c r="L831" s="41" t="s">
        <v>1529</v>
      </c>
      <c r="M831" s="125">
        <v>14</v>
      </c>
      <c r="N831" s="55">
        <v>1.07376428571428</v>
      </c>
      <c r="O831" s="55">
        <v>0</v>
      </c>
      <c r="P831" s="55">
        <v>7.1428571428571397</v>
      </c>
    </row>
    <row r="832" spans="1:16" ht="30" x14ac:dyDescent="0.25">
      <c r="A832" s="41" t="s">
        <v>874</v>
      </c>
      <c r="B832" s="125">
        <v>256</v>
      </c>
      <c r="C832" s="55">
        <v>1.19682070312499</v>
      </c>
      <c r="D832" s="55">
        <v>1.5625</v>
      </c>
      <c r="E832" s="55">
        <v>17.1875</v>
      </c>
      <c r="L832" s="41" t="s">
        <v>2060</v>
      </c>
      <c r="M832" s="125">
        <v>14</v>
      </c>
      <c r="N832" s="55">
        <v>1.27515</v>
      </c>
      <c r="O832" s="55">
        <v>0</v>
      </c>
      <c r="P832" s="55">
        <v>7.1428571428571397</v>
      </c>
    </row>
    <row r="833" spans="1:16" x14ac:dyDescent="0.25">
      <c r="A833" s="41" t="s">
        <v>28</v>
      </c>
      <c r="B833" s="125">
        <v>256</v>
      </c>
      <c r="C833" s="55">
        <v>1.247026171875</v>
      </c>
      <c r="D833" s="55">
        <v>1.5625</v>
      </c>
      <c r="E833" s="55">
        <v>16.015625</v>
      </c>
      <c r="L833" s="41" t="s">
        <v>2757</v>
      </c>
      <c r="M833" s="125">
        <v>14</v>
      </c>
      <c r="N833" s="55">
        <v>1.95463571428571</v>
      </c>
      <c r="O833" s="55">
        <v>0</v>
      </c>
      <c r="P833" s="55">
        <v>28.571428571428498</v>
      </c>
    </row>
    <row r="834" spans="1:16" ht="30" x14ac:dyDescent="0.25">
      <c r="A834" s="41" t="s">
        <v>3150</v>
      </c>
      <c r="B834" s="125">
        <v>255</v>
      </c>
      <c r="C834" s="55">
        <v>2.0312435294117601</v>
      </c>
      <c r="D834" s="55">
        <v>6.2745098039215597</v>
      </c>
      <c r="E834" s="55">
        <v>25.4901960784313</v>
      </c>
      <c r="L834" s="41" t="s">
        <v>5751</v>
      </c>
      <c r="M834" s="125">
        <v>14</v>
      </c>
      <c r="N834" s="55">
        <v>0.41555714285714201</v>
      </c>
      <c r="O834" s="55">
        <v>0</v>
      </c>
      <c r="P834" s="55">
        <v>0</v>
      </c>
    </row>
    <row r="835" spans="1:16" ht="30" x14ac:dyDescent="0.25">
      <c r="A835" s="41" t="s">
        <v>7025</v>
      </c>
      <c r="B835" s="125">
        <v>255</v>
      </c>
      <c r="C835" s="55">
        <v>1.23374705882352</v>
      </c>
      <c r="D835" s="55">
        <v>1.5686274509803899</v>
      </c>
      <c r="E835" s="55">
        <v>16.078431372549002</v>
      </c>
      <c r="L835" s="41" t="s">
        <v>3401</v>
      </c>
      <c r="M835" s="125">
        <v>14</v>
      </c>
      <c r="N835" s="55">
        <v>2.9094857142857098</v>
      </c>
      <c r="O835" s="55">
        <v>14.285714285714199</v>
      </c>
      <c r="P835" s="55">
        <v>28.571428571428498</v>
      </c>
    </row>
    <row r="836" spans="1:16" x14ac:dyDescent="0.25">
      <c r="A836" s="41" t="s">
        <v>3992</v>
      </c>
      <c r="B836" s="125">
        <v>255</v>
      </c>
      <c r="C836" s="55">
        <v>1.77229372549019</v>
      </c>
      <c r="D836" s="55">
        <v>3.9215686274509798</v>
      </c>
      <c r="E836" s="55">
        <v>21.176470588235201</v>
      </c>
      <c r="L836" s="41" t="s">
        <v>3350</v>
      </c>
      <c r="M836" s="125">
        <v>14</v>
      </c>
      <c r="N836" s="55">
        <v>0.94189999999999996</v>
      </c>
      <c r="O836" s="55">
        <v>0</v>
      </c>
      <c r="P836" s="55">
        <v>14.285714285714199</v>
      </c>
    </row>
    <row r="837" spans="1:16" ht="30" x14ac:dyDescent="0.25">
      <c r="A837" s="41" t="s">
        <v>3307</v>
      </c>
      <c r="B837" s="125">
        <v>255</v>
      </c>
      <c r="C837" s="55">
        <v>0.67417098039215595</v>
      </c>
      <c r="D837" s="55">
        <v>0</v>
      </c>
      <c r="E837" s="55">
        <v>5.4901960784313699</v>
      </c>
      <c r="L837" s="41" t="s">
        <v>8015</v>
      </c>
      <c r="M837" s="125">
        <v>14</v>
      </c>
      <c r="N837" s="55">
        <v>1.4780642857142801</v>
      </c>
      <c r="O837" s="55">
        <v>7.1428571428571397</v>
      </c>
      <c r="P837" s="55">
        <v>7.1428571428571397</v>
      </c>
    </row>
    <row r="838" spans="1:16" x14ac:dyDescent="0.25">
      <c r="A838" s="41" t="s">
        <v>1167</v>
      </c>
      <c r="B838" s="125">
        <v>254</v>
      </c>
      <c r="C838" s="55">
        <v>0.78034645669291303</v>
      </c>
      <c r="D838" s="55">
        <v>0.39370078740157399</v>
      </c>
      <c r="E838" s="55">
        <v>8.2677165354330704</v>
      </c>
      <c r="L838" s="41" t="s">
        <v>7227</v>
      </c>
      <c r="M838" s="125">
        <v>14</v>
      </c>
      <c r="N838" s="55">
        <v>1.5416142857142801</v>
      </c>
      <c r="O838" s="55">
        <v>0</v>
      </c>
      <c r="P838" s="55">
        <v>21.428571428571399</v>
      </c>
    </row>
    <row r="839" spans="1:16" ht="30" x14ac:dyDescent="0.25">
      <c r="A839" s="41" t="s">
        <v>1117</v>
      </c>
      <c r="B839" s="125">
        <v>253</v>
      </c>
      <c r="C839" s="55">
        <v>1.38261541501976</v>
      </c>
      <c r="D839" s="55">
        <v>2.3715415019762802</v>
      </c>
      <c r="E839" s="55">
        <v>19.367588932806299</v>
      </c>
      <c r="L839" s="41" t="s">
        <v>4627</v>
      </c>
      <c r="M839" s="125">
        <v>14</v>
      </c>
      <c r="N839" s="55">
        <v>0.59458571428571405</v>
      </c>
      <c r="O839" s="55">
        <v>0</v>
      </c>
      <c r="P839" s="55">
        <v>7.1428571428571397</v>
      </c>
    </row>
    <row r="840" spans="1:16" x14ac:dyDescent="0.25">
      <c r="A840" s="41" t="s">
        <v>2730</v>
      </c>
      <c r="B840" s="125">
        <v>253</v>
      </c>
      <c r="C840" s="55">
        <v>0.89758498023715405</v>
      </c>
      <c r="D840" s="55">
        <v>2.3715415019762802</v>
      </c>
      <c r="E840" s="55">
        <v>10.276679841897201</v>
      </c>
      <c r="L840" s="41" t="s">
        <v>4458</v>
      </c>
      <c r="M840" s="125">
        <v>14</v>
      </c>
      <c r="N840" s="55">
        <v>1.3052214285714201</v>
      </c>
      <c r="O840" s="55">
        <v>7.1428571428571397</v>
      </c>
      <c r="P840" s="55">
        <v>7.1428571428571397</v>
      </c>
    </row>
    <row r="841" spans="1:16" ht="30" x14ac:dyDescent="0.25">
      <c r="A841" s="41" t="s">
        <v>1699</v>
      </c>
      <c r="B841" s="125">
        <v>253</v>
      </c>
      <c r="C841" s="55">
        <v>0.89522490118577003</v>
      </c>
      <c r="D841" s="55">
        <v>1.5810276679841799</v>
      </c>
      <c r="E841" s="55">
        <v>9.0909090909090899</v>
      </c>
      <c r="L841" s="41" t="s">
        <v>7603</v>
      </c>
      <c r="M841" s="125">
        <v>14</v>
      </c>
      <c r="N841" s="55">
        <v>0.62339999999999995</v>
      </c>
      <c r="O841" s="55">
        <v>0</v>
      </c>
      <c r="P841" s="55">
        <v>7.1428571428571397</v>
      </c>
    </row>
    <row r="842" spans="1:16" x14ac:dyDescent="0.25">
      <c r="A842" s="41" t="s">
        <v>274</v>
      </c>
      <c r="B842" s="125">
        <v>252</v>
      </c>
      <c r="C842" s="55">
        <v>1.76080396825396</v>
      </c>
      <c r="D842" s="55">
        <v>3.9682539682539599</v>
      </c>
      <c r="E842" s="55">
        <v>23.015873015873002</v>
      </c>
      <c r="L842" s="41" t="s">
        <v>7418</v>
      </c>
      <c r="M842" s="125">
        <v>14</v>
      </c>
      <c r="N842" s="55">
        <v>0.95781428571428495</v>
      </c>
      <c r="O842" s="55">
        <v>0</v>
      </c>
      <c r="P842" s="55">
        <v>7.1428571428571397</v>
      </c>
    </row>
    <row r="843" spans="1:16" x14ac:dyDescent="0.25">
      <c r="A843" s="41" t="s">
        <v>2041</v>
      </c>
      <c r="B843" s="125">
        <v>252</v>
      </c>
      <c r="C843" s="55">
        <v>1.1785547619047601</v>
      </c>
      <c r="D843" s="55">
        <v>0.79365079365079305</v>
      </c>
      <c r="E843" s="55">
        <v>15.873015873015801</v>
      </c>
      <c r="L843" s="41" t="s">
        <v>5175</v>
      </c>
      <c r="M843" s="125">
        <v>14</v>
      </c>
      <c r="N843" s="55">
        <v>1.36880714285714</v>
      </c>
      <c r="O843" s="55">
        <v>0</v>
      </c>
      <c r="P843" s="55">
        <v>21.428571428571399</v>
      </c>
    </row>
    <row r="844" spans="1:16" ht="30" x14ac:dyDescent="0.25">
      <c r="A844" s="41" t="s">
        <v>702</v>
      </c>
      <c r="B844" s="125">
        <v>252</v>
      </c>
      <c r="C844" s="55">
        <v>1.5427575396825299</v>
      </c>
      <c r="D844" s="55">
        <v>3.17460317460317</v>
      </c>
      <c r="E844" s="55">
        <v>23.8095238095238</v>
      </c>
      <c r="L844" s="41" t="s">
        <v>5198</v>
      </c>
      <c r="M844" s="125">
        <v>14</v>
      </c>
      <c r="N844" s="55">
        <v>1.3686857142857101</v>
      </c>
      <c r="O844" s="55">
        <v>7.1428571428571397</v>
      </c>
      <c r="P844" s="55">
        <v>21.428571428571399</v>
      </c>
    </row>
    <row r="845" spans="1:16" x14ac:dyDescent="0.25">
      <c r="A845" s="41" t="s">
        <v>3179</v>
      </c>
      <c r="B845" s="125">
        <v>252</v>
      </c>
      <c r="C845" s="55">
        <v>0.92203015873015803</v>
      </c>
      <c r="D845" s="55">
        <v>1.19047619047619</v>
      </c>
      <c r="E845" s="55">
        <v>9.5238095238095202</v>
      </c>
      <c r="L845" s="41" t="s">
        <v>4925</v>
      </c>
      <c r="M845" s="125">
        <v>14</v>
      </c>
      <c r="N845" s="55">
        <v>0.48437857142857099</v>
      </c>
      <c r="O845" s="55">
        <v>0</v>
      </c>
      <c r="P845" s="55">
        <v>7.1428571428571397</v>
      </c>
    </row>
    <row r="846" spans="1:16" x14ac:dyDescent="0.25">
      <c r="A846" s="41" t="s">
        <v>1096</v>
      </c>
      <c r="B846" s="125">
        <v>252</v>
      </c>
      <c r="C846" s="55">
        <v>0.78791428571428501</v>
      </c>
      <c r="D846" s="55">
        <v>0.79365079365079305</v>
      </c>
      <c r="E846" s="55">
        <v>9.9206349206349191</v>
      </c>
      <c r="L846" s="41" t="s">
        <v>1234</v>
      </c>
      <c r="M846" s="125">
        <v>14</v>
      </c>
      <c r="N846" s="55">
        <v>1.01732142857142</v>
      </c>
      <c r="O846" s="55">
        <v>0</v>
      </c>
      <c r="P846" s="55">
        <v>7.1428571428571397</v>
      </c>
    </row>
    <row r="847" spans="1:16" x14ac:dyDescent="0.25">
      <c r="A847" s="41" t="s">
        <v>1919</v>
      </c>
      <c r="B847" s="125">
        <v>251</v>
      </c>
      <c r="C847" s="55">
        <v>0.46424223107569701</v>
      </c>
      <c r="D847" s="55">
        <v>0</v>
      </c>
      <c r="E847" s="55">
        <v>3.1872509960159299</v>
      </c>
      <c r="L847" s="41" t="s">
        <v>1770</v>
      </c>
      <c r="M847" s="125">
        <v>14</v>
      </c>
      <c r="N847" s="55">
        <v>0.70206428571428503</v>
      </c>
      <c r="O847" s="55">
        <v>0</v>
      </c>
      <c r="P847" s="55">
        <v>0</v>
      </c>
    </row>
    <row r="848" spans="1:16" x14ac:dyDescent="0.25">
      <c r="A848" s="41" t="s">
        <v>701</v>
      </c>
      <c r="B848" s="125">
        <v>251</v>
      </c>
      <c r="C848" s="55">
        <v>1.2122131474103499</v>
      </c>
      <c r="D848" s="55">
        <v>1.5936254980079601</v>
      </c>
      <c r="E848" s="55">
        <v>13.147410358565701</v>
      </c>
      <c r="L848" s="41" t="s">
        <v>8016</v>
      </c>
      <c r="M848" s="125">
        <v>14</v>
      </c>
      <c r="N848" s="55">
        <v>0.26367857142857098</v>
      </c>
      <c r="O848" s="55">
        <v>0</v>
      </c>
      <c r="P848" s="55">
        <v>0</v>
      </c>
    </row>
    <row r="849" spans="1:16" ht="30" x14ac:dyDescent="0.25">
      <c r="A849" s="41" t="s">
        <v>838</v>
      </c>
      <c r="B849" s="125">
        <v>250</v>
      </c>
      <c r="C849" s="55">
        <v>0.96626040000000002</v>
      </c>
      <c r="D849" s="55">
        <v>1.6</v>
      </c>
      <c r="E849" s="55">
        <v>14.399999999999901</v>
      </c>
      <c r="L849" s="41" t="s">
        <v>1511</v>
      </c>
      <c r="M849" s="125">
        <v>14</v>
      </c>
      <c r="N849" s="55">
        <v>0.64782857142857098</v>
      </c>
      <c r="O849" s="55">
        <v>0</v>
      </c>
      <c r="P849" s="55">
        <v>0</v>
      </c>
    </row>
    <row r="850" spans="1:16" x14ac:dyDescent="0.25">
      <c r="A850" s="41" t="s">
        <v>1039</v>
      </c>
      <c r="B850" s="125">
        <v>250</v>
      </c>
      <c r="C850" s="55">
        <v>0.75586679999999995</v>
      </c>
      <c r="D850" s="55">
        <v>0.8</v>
      </c>
      <c r="E850" s="55">
        <v>10.8</v>
      </c>
      <c r="L850" s="41" t="s">
        <v>7268</v>
      </c>
      <c r="M850" s="125">
        <v>14</v>
      </c>
      <c r="N850" s="55">
        <v>1.2427285714285701</v>
      </c>
      <c r="O850" s="55">
        <v>0</v>
      </c>
      <c r="P850" s="55">
        <v>21.428571428571399</v>
      </c>
    </row>
    <row r="851" spans="1:16" x14ac:dyDescent="0.25">
      <c r="A851" s="41" t="s">
        <v>1387</v>
      </c>
      <c r="B851" s="125">
        <v>250</v>
      </c>
      <c r="C851" s="55">
        <v>0.88108519999999901</v>
      </c>
      <c r="D851" s="55">
        <v>2.4</v>
      </c>
      <c r="E851" s="55">
        <v>6.4</v>
      </c>
      <c r="L851" s="41" t="s">
        <v>1133</v>
      </c>
      <c r="M851" s="125">
        <v>13</v>
      </c>
      <c r="N851" s="55">
        <v>1.0390769230769199</v>
      </c>
      <c r="O851" s="55">
        <v>0</v>
      </c>
      <c r="P851" s="55">
        <v>15.3846153846153</v>
      </c>
    </row>
    <row r="852" spans="1:16" x14ac:dyDescent="0.25">
      <c r="A852" s="41" t="s">
        <v>936</v>
      </c>
      <c r="B852" s="125">
        <v>250</v>
      </c>
      <c r="C852" s="55">
        <v>1.6803987999999901</v>
      </c>
      <c r="D852" s="55">
        <v>3.2</v>
      </c>
      <c r="E852" s="55">
        <v>22.4</v>
      </c>
      <c r="L852" s="41" t="s">
        <v>453</v>
      </c>
      <c r="M852" s="125">
        <v>13</v>
      </c>
      <c r="N852" s="55">
        <v>0.192707692307692</v>
      </c>
      <c r="O852" s="55">
        <v>0</v>
      </c>
      <c r="P852" s="55">
        <v>0</v>
      </c>
    </row>
    <row r="853" spans="1:16" x14ac:dyDescent="0.25">
      <c r="A853" s="41" t="s">
        <v>817</v>
      </c>
      <c r="B853" s="125">
        <v>250</v>
      </c>
      <c r="C853" s="55">
        <v>1.1477632</v>
      </c>
      <c r="D853" s="55">
        <v>1.2</v>
      </c>
      <c r="E853" s="55">
        <v>14.799999999999899</v>
      </c>
      <c r="L853" s="41" t="s">
        <v>825</v>
      </c>
      <c r="M853" s="125">
        <v>13</v>
      </c>
      <c r="N853" s="55">
        <v>3.68196923076923</v>
      </c>
      <c r="O853" s="55">
        <v>15.3846153846153</v>
      </c>
      <c r="P853" s="55">
        <v>53.846153846153797</v>
      </c>
    </row>
    <row r="854" spans="1:16" x14ac:dyDescent="0.25">
      <c r="A854" s="41" t="s">
        <v>819</v>
      </c>
      <c r="B854" s="125">
        <v>250</v>
      </c>
      <c r="C854" s="55">
        <v>1.1477632</v>
      </c>
      <c r="D854" s="55">
        <v>1.2</v>
      </c>
      <c r="E854" s="55">
        <v>14.799999999999899</v>
      </c>
      <c r="L854" s="41" t="s">
        <v>661</v>
      </c>
      <c r="M854" s="125">
        <v>13</v>
      </c>
      <c r="N854" s="55">
        <v>0.88651538461538404</v>
      </c>
      <c r="O854" s="55">
        <v>0</v>
      </c>
      <c r="P854" s="55">
        <v>7.6923076923076898</v>
      </c>
    </row>
    <row r="855" spans="1:16" x14ac:dyDescent="0.25">
      <c r="A855" s="41" t="s">
        <v>282</v>
      </c>
      <c r="B855" s="125">
        <v>250</v>
      </c>
      <c r="C855" s="55">
        <v>1.2794239999999999</v>
      </c>
      <c r="D855" s="55">
        <v>1.6</v>
      </c>
      <c r="E855" s="55">
        <v>16.8</v>
      </c>
      <c r="L855" s="41" t="s">
        <v>367</v>
      </c>
      <c r="M855" s="125">
        <v>13</v>
      </c>
      <c r="N855" s="55">
        <v>0.95456923076922995</v>
      </c>
      <c r="O855" s="55">
        <v>0</v>
      </c>
      <c r="P855" s="55">
        <v>7.6923076923076898</v>
      </c>
    </row>
    <row r="856" spans="1:16" ht="30" x14ac:dyDescent="0.25">
      <c r="A856" s="41" t="s">
        <v>4009</v>
      </c>
      <c r="B856" s="125">
        <v>250</v>
      </c>
      <c r="C856" s="55">
        <v>2.1454216000000002</v>
      </c>
      <c r="D856" s="55">
        <v>8</v>
      </c>
      <c r="E856" s="55">
        <v>24</v>
      </c>
      <c r="L856" s="41" t="s">
        <v>7066</v>
      </c>
      <c r="M856" s="125">
        <v>13</v>
      </c>
      <c r="N856" s="55">
        <v>2.6425307692307598</v>
      </c>
      <c r="O856" s="55">
        <v>0</v>
      </c>
      <c r="P856" s="55">
        <v>61.538461538461497</v>
      </c>
    </row>
    <row r="857" spans="1:16" x14ac:dyDescent="0.25">
      <c r="A857" s="41" t="s">
        <v>346</v>
      </c>
      <c r="B857" s="125">
        <v>249</v>
      </c>
      <c r="C857" s="55">
        <v>1.23926787148594</v>
      </c>
      <c r="D857" s="55">
        <v>0.80321285140562204</v>
      </c>
      <c r="E857" s="55">
        <v>16.867469879518001</v>
      </c>
      <c r="L857" s="41" t="s">
        <v>1714</v>
      </c>
      <c r="M857" s="125">
        <v>13</v>
      </c>
      <c r="N857" s="55">
        <v>1.1955846153846099</v>
      </c>
      <c r="O857" s="55">
        <v>0</v>
      </c>
      <c r="P857" s="55">
        <v>15.3846153846153</v>
      </c>
    </row>
    <row r="858" spans="1:16" x14ac:dyDescent="0.25">
      <c r="A858" s="41" t="s">
        <v>2810</v>
      </c>
      <c r="B858" s="125">
        <v>249</v>
      </c>
      <c r="C858" s="55">
        <v>0.95863654618473804</v>
      </c>
      <c r="D858" s="55">
        <v>2.0080321285140501</v>
      </c>
      <c r="E858" s="55">
        <v>11.6465863453815</v>
      </c>
      <c r="L858" s="41" t="s">
        <v>642</v>
      </c>
      <c r="M858" s="125">
        <v>13</v>
      </c>
      <c r="N858" s="55">
        <v>1.4468769230769201</v>
      </c>
      <c r="O858" s="55">
        <v>0</v>
      </c>
      <c r="P858" s="55">
        <v>23.076923076922998</v>
      </c>
    </row>
    <row r="859" spans="1:16" ht="30" x14ac:dyDescent="0.25">
      <c r="A859" s="41" t="s">
        <v>2523</v>
      </c>
      <c r="B859" s="125">
        <v>249</v>
      </c>
      <c r="C859" s="55">
        <v>1.52075542168674</v>
      </c>
      <c r="D859" s="55">
        <v>1.6064257028112401</v>
      </c>
      <c r="E859" s="55">
        <v>16.064257028112401</v>
      </c>
      <c r="L859" s="41" t="s">
        <v>475</v>
      </c>
      <c r="M859" s="125">
        <v>13</v>
      </c>
      <c r="N859" s="55">
        <v>0.58467692307692298</v>
      </c>
      <c r="O859" s="55">
        <v>0</v>
      </c>
      <c r="P859" s="55">
        <v>0</v>
      </c>
    </row>
    <row r="860" spans="1:16" x14ac:dyDescent="0.25">
      <c r="A860" s="41" t="s">
        <v>1123</v>
      </c>
      <c r="B860" s="125">
        <v>249</v>
      </c>
      <c r="C860" s="55">
        <v>0.76737429718875405</v>
      </c>
      <c r="D860" s="55">
        <v>0.40160642570281102</v>
      </c>
      <c r="E860" s="55">
        <v>8.03212851405622</v>
      </c>
      <c r="L860" s="41" t="s">
        <v>1867</v>
      </c>
      <c r="M860" s="125">
        <v>13</v>
      </c>
      <c r="N860" s="55">
        <v>0.76545384615384604</v>
      </c>
      <c r="O860" s="55">
        <v>0</v>
      </c>
      <c r="P860" s="55">
        <v>0</v>
      </c>
    </row>
    <row r="861" spans="1:16" x14ac:dyDescent="0.25">
      <c r="A861" s="41" t="s">
        <v>3729</v>
      </c>
      <c r="B861" s="125">
        <v>248</v>
      </c>
      <c r="C861" s="55">
        <v>1.5338499999999999</v>
      </c>
      <c r="D861" s="55">
        <v>3.2258064516128999</v>
      </c>
      <c r="E861" s="55">
        <v>18.5483870967741</v>
      </c>
      <c r="L861" s="41" t="s">
        <v>253</v>
      </c>
      <c r="M861" s="125">
        <v>13</v>
      </c>
      <c r="N861" s="55">
        <v>1.3989384615384599</v>
      </c>
      <c r="O861" s="55">
        <v>0</v>
      </c>
      <c r="P861" s="55">
        <v>15.3846153846153</v>
      </c>
    </row>
    <row r="862" spans="1:16" ht="30" x14ac:dyDescent="0.25">
      <c r="A862" s="41" t="s">
        <v>444</v>
      </c>
      <c r="B862" s="125">
        <v>248</v>
      </c>
      <c r="C862" s="55">
        <v>1.5338499999999999</v>
      </c>
      <c r="D862" s="55">
        <v>3.2258064516128999</v>
      </c>
      <c r="E862" s="55">
        <v>18.5483870967741</v>
      </c>
      <c r="L862" s="41" t="s">
        <v>2713</v>
      </c>
      <c r="M862" s="125">
        <v>13</v>
      </c>
      <c r="N862" s="55">
        <v>1.53805384615384</v>
      </c>
      <c r="O862" s="55">
        <v>0</v>
      </c>
      <c r="P862" s="55">
        <v>23.076923076922998</v>
      </c>
    </row>
    <row r="863" spans="1:16" ht="30" x14ac:dyDescent="0.25">
      <c r="A863" s="41" t="s">
        <v>4353</v>
      </c>
      <c r="B863" s="125">
        <v>248</v>
      </c>
      <c r="C863" s="55">
        <v>1.03989032258064</v>
      </c>
      <c r="D863" s="55">
        <v>1.2096774193548301</v>
      </c>
      <c r="E863" s="55">
        <v>9.2741935483870908</v>
      </c>
      <c r="L863" s="41" t="s">
        <v>623</v>
      </c>
      <c r="M863" s="125">
        <v>13</v>
      </c>
      <c r="N863" s="55">
        <v>0.76684615384615396</v>
      </c>
      <c r="O863" s="55">
        <v>0</v>
      </c>
      <c r="P863" s="55">
        <v>7.6923076923076898</v>
      </c>
    </row>
    <row r="864" spans="1:16" x14ac:dyDescent="0.25">
      <c r="A864" s="41" t="s">
        <v>5045</v>
      </c>
      <c r="B864" s="125">
        <v>247</v>
      </c>
      <c r="C864" s="55">
        <v>2.0671728744939202</v>
      </c>
      <c r="D864" s="55">
        <v>6.4777327935222599</v>
      </c>
      <c r="E864" s="55">
        <v>29.9595141700404</v>
      </c>
      <c r="L864" s="41" t="s">
        <v>1060</v>
      </c>
      <c r="M864" s="125">
        <v>13</v>
      </c>
      <c r="N864" s="55">
        <v>0.82456923076923005</v>
      </c>
      <c r="O864" s="55">
        <v>0</v>
      </c>
      <c r="P864" s="55">
        <v>7.6923076923076898</v>
      </c>
    </row>
    <row r="865" spans="1:16" x14ac:dyDescent="0.25">
      <c r="A865" s="41" t="s">
        <v>511</v>
      </c>
      <c r="B865" s="125">
        <v>247</v>
      </c>
      <c r="C865" s="55">
        <v>1.86640971659919</v>
      </c>
      <c r="D865" s="55">
        <v>5.2631578947368398</v>
      </c>
      <c r="E865" s="55">
        <v>25.506072874493899</v>
      </c>
      <c r="L865" s="41" t="s">
        <v>3029</v>
      </c>
      <c r="M865" s="125">
        <v>13</v>
      </c>
      <c r="N865" s="55">
        <v>5.9454153846153801</v>
      </c>
      <c r="O865" s="55">
        <v>15.3846153846153</v>
      </c>
      <c r="P865" s="55">
        <v>46.153846153846096</v>
      </c>
    </row>
    <row r="866" spans="1:16" ht="30" x14ac:dyDescent="0.25">
      <c r="A866" s="41" t="s">
        <v>2073</v>
      </c>
      <c r="B866" s="125">
        <v>247</v>
      </c>
      <c r="C866" s="55">
        <v>1.0450020242914899</v>
      </c>
      <c r="D866" s="55">
        <v>3.23886639676113</v>
      </c>
      <c r="E866" s="55">
        <v>9.7165991902834001</v>
      </c>
      <c r="L866" s="41" t="s">
        <v>1870</v>
      </c>
      <c r="M866" s="125">
        <v>13</v>
      </c>
      <c r="N866" s="55">
        <v>0.79727692307692299</v>
      </c>
      <c r="O866" s="55">
        <v>0</v>
      </c>
      <c r="P866" s="55">
        <v>7.6923076923076898</v>
      </c>
    </row>
    <row r="867" spans="1:16" x14ac:dyDescent="0.25">
      <c r="A867" s="41" t="s">
        <v>348</v>
      </c>
      <c r="B867" s="125">
        <v>246</v>
      </c>
      <c r="C867" s="55">
        <v>1.61055121951219</v>
      </c>
      <c r="D867" s="55">
        <v>2.03252032520325</v>
      </c>
      <c r="E867" s="55">
        <v>21.951219512195099</v>
      </c>
      <c r="L867" s="41" t="s">
        <v>1749</v>
      </c>
      <c r="M867" s="125">
        <v>13</v>
      </c>
      <c r="N867" s="55">
        <v>2.09998461538461</v>
      </c>
      <c r="O867" s="55">
        <v>7.6923076923076898</v>
      </c>
      <c r="P867" s="55">
        <v>15.3846153846153</v>
      </c>
    </row>
    <row r="868" spans="1:16" x14ac:dyDescent="0.25">
      <c r="A868" s="41" t="s">
        <v>551</v>
      </c>
      <c r="B868" s="125">
        <v>246</v>
      </c>
      <c r="C868" s="55">
        <v>0.59182398373983702</v>
      </c>
      <c r="D868" s="55">
        <v>0</v>
      </c>
      <c r="E868" s="55">
        <v>6.09756097560975</v>
      </c>
      <c r="L868" s="41" t="s">
        <v>4886</v>
      </c>
      <c r="M868" s="125">
        <v>13</v>
      </c>
      <c r="N868" s="55">
        <v>0.95627692307692302</v>
      </c>
      <c r="O868" s="55">
        <v>0</v>
      </c>
      <c r="P868" s="55">
        <v>7.6923076923076898</v>
      </c>
    </row>
    <row r="869" spans="1:16" x14ac:dyDescent="0.25">
      <c r="A869" s="41" t="s">
        <v>1786</v>
      </c>
      <c r="B869" s="125">
        <v>246</v>
      </c>
      <c r="C869" s="55">
        <v>0.70024715447154395</v>
      </c>
      <c r="D869" s="55">
        <v>0</v>
      </c>
      <c r="E869" s="55">
        <v>4.8780487804878003</v>
      </c>
      <c r="L869" s="41" t="s">
        <v>1013</v>
      </c>
      <c r="M869" s="125">
        <v>13</v>
      </c>
      <c r="N869" s="55">
        <v>1.75403076923076</v>
      </c>
      <c r="O869" s="55">
        <v>0</v>
      </c>
      <c r="P869" s="55">
        <v>30.769230769230699</v>
      </c>
    </row>
    <row r="870" spans="1:16" x14ac:dyDescent="0.25">
      <c r="A870" s="41" t="s">
        <v>750</v>
      </c>
      <c r="B870" s="125">
        <v>246</v>
      </c>
      <c r="C870" s="55">
        <v>0.931474390243902</v>
      </c>
      <c r="D870" s="55">
        <v>1.2195121951219501</v>
      </c>
      <c r="E870" s="55">
        <v>8.130081300813</v>
      </c>
      <c r="L870" s="41" t="s">
        <v>4030</v>
      </c>
      <c r="M870" s="125">
        <v>13</v>
      </c>
      <c r="N870" s="55">
        <v>2.6187769230769198</v>
      </c>
      <c r="O870" s="55">
        <v>7.6923076923076898</v>
      </c>
      <c r="P870" s="55">
        <v>23.076923076922998</v>
      </c>
    </row>
    <row r="871" spans="1:16" x14ac:dyDescent="0.25">
      <c r="A871" s="41" t="s">
        <v>739</v>
      </c>
      <c r="B871" s="125">
        <v>246</v>
      </c>
      <c r="C871" s="55">
        <v>1.94628333333333</v>
      </c>
      <c r="D871" s="55">
        <v>4.4715447154471502</v>
      </c>
      <c r="E871" s="55">
        <v>19.512195121951201</v>
      </c>
      <c r="L871" s="41" t="s">
        <v>869</v>
      </c>
      <c r="M871" s="125">
        <v>13</v>
      </c>
      <c r="N871" s="55">
        <v>0.80789230769230702</v>
      </c>
      <c r="O871" s="55">
        <v>0</v>
      </c>
      <c r="P871" s="55">
        <v>15.3846153846153</v>
      </c>
    </row>
    <row r="872" spans="1:16" x14ac:dyDescent="0.25">
      <c r="A872" s="41" t="s">
        <v>3052</v>
      </c>
      <c r="B872" s="125">
        <v>246</v>
      </c>
      <c r="C872" s="55">
        <v>1.28227479674796</v>
      </c>
      <c r="D872" s="55">
        <v>1.6260162601626</v>
      </c>
      <c r="E872" s="55">
        <v>14.227642276422699</v>
      </c>
      <c r="L872" s="41" t="s">
        <v>785</v>
      </c>
      <c r="M872" s="125">
        <v>13</v>
      </c>
      <c r="N872" s="55">
        <v>1.2749999999999999</v>
      </c>
      <c r="O872" s="55">
        <v>7.6923076923076898</v>
      </c>
      <c r="P872" s="55">
        <v>15.3846153846153</v>
      </c>
    </row>
    <row r="873" spans="1:16" x14ac:dyDescent="0.25">
      <c r="A873" s="41" t="s">
        <v>357</v>
      </c>
      <c r="B873" s="125">
        <v>246</v>
      </c>
      <c r="C873" s="55">
        <v>0.83935487804877995</v>
      </c>
      <c r="D873" s="55">
        <v>1.6260162601626</v>
      </c>
      <c r="E873" s="55">
        <v>6.09756097560975</v>
      </c>
      <c r="L873" s="41" t="s">
        <v>3231</v>
      </c>
      <c r="M873" s="125">
        <v>13</v>
      </c>
      <c r="N873" s="55">
        <v>0.54136153846153801</v>
      </c>
      <c r="O873" s="55">
        <v>0</v>
      </c>
      <c r="P873" s="55">
        <v>0</v>
      </c>
    </row>
    <row r="874" spans="1:16" ht="30" x14ac:dyDescent="0.25">
      <c r="A874" s="41" t="s">
        <v>273</v>
      </c>
      <c r="B874" s="125">
        <v>245</v>
      </c>
      <c r="C874" s="55">
        <v>1.34412734693877</v>
      </c>
      <c r="D874" s="55">
        <v>2.0408163265306101</v>
      </c>
      <c r="E874" s="55">
        <v>16.734693877550999</v>
      </c>
      <c r="L874" s="41" t="s">
        <v>6613</v>
      </c>
      <c r="M874" s="125">
        <v>13</v>
      </c>
      <c r="N874" s="55">
        <v>0.402576923076923</v>
      </c>
      <c r="O874" s="55">
        <v>0</v>
      </c>
      <c r="P874" s="55">
        <v>0</v>
      </c>
    </row>
    <row r="875" spans="1:16" ht="30" x14ac:dyDescent="0.25">
      <c r="A875" s="41" t="s">
        <v>3323</v>
      </c>
      <c r="B875" s="125">
        <v>245</v>
      </c>
      <c r="C875" s="55">
        <v>1.1642371428571401</v>
      </c>
      <c r="D875" s="55">
        <v>2.0408163265306101</v>
      </c>
      <c r="E875" s="55">
        <v>21.224489795918299</v>
      </c>
      <c r="L875" s="41" t="s">
        <v>4861</v>
      </c>
      <c r="M875" s="125">
        <v>13</v>
      </c>
      <c r="N875" s="55">
        <v>0.64756923076923001</v>
      </c>
      <c r="O875" s="55">
        <v>0</v>
      </c>
      <c r="P875" s="55">
        <v>0</v>
      </c>
    </row>
    <row r="876" spans="1:16" x14ac:dyDescent="0.25">
      <c r="A876" s="41" t="s">
        <v>799</v>
      </c>
      <c r="B876" s="125">
        <v>245</v>
      </c>
      <c r="C876" s="55">
        <v>0.78414693877551001</v>
      </c>
      <c r="D876" s="55">
        <v>1.6326530612244801</v>
      </c>
      <c r="E876" s="55">
        <v>7.75510204081632</v>
      </c>
      <c r="L876" s="41" t="s">
        <v>200</v>
      </c>
      <c r="M876" s="125">
        <v>13</v>
      </c>
      <c r="N876" s="55">
        <v>1.4105230769230701</v>
      </c>
      <c r="O876" s="55">
        <v>0</v>
      </c>
      <c r="P876" s="55">
        <v>23.076923076922998</v>
      </c>
    </row>
    <row r="877" spans="1:16" x14ac:dyDescent="0.25">
      <c r="A877" s="41" t="s">
        <v>4138</v>
      </c>
      <c r="B877" s="125">
        <v>245</v>
      </c>
      <c r="C877" s="55">
        <v>1.3783110204081599</v>
      </c>
      <c r="D877" s="55">
        <v>2.4489795918367299</v>
      </c>
      <c r="E877" s="55">
        <v>18.367346938775501</v>
      </c>
      <c r="L877" s="41" t="s">
        <v>2722</v>
      </c>
      <c r="M877" s="125">
        <v>13</v>
      </c>
      <c r="N877" s="55">
        <v>0.33140769230769201</v>
      </c>
      <c r="O877" s="55">
        <v>0</v>
      </c>
      <c r="P877" s="55">
        <v>0</v>
      </c>
    </row>
    <row r="878" spans="1:16" x14ac:dyDescent="0.25">
      <c r="A878" s="41" t="s">
        <v>965</v>
      </c>
      <c r="B878" s="125">
        <v>244</v>
      </c>
      <c r="C878" s="55">
        <v>1.55819344262295</v>
      </c>
      <c r="D878" s="55">
        <v>3.27868852459016</v>
      </c>
      <c r="E878" s="55">
        <v>18.032786885245901</v>
      </c>
      <c r="L878" s="41" t="s">
        <v>755</v>
      </c>
      <c r="M878" s="125">
        <v>13</v>
      </c>
      <c r="N878" s="55">
        <v>0.43296923076923</v>
      </c>
      <c r="O878" s="55">
        <v>0</v>
      </c>
      <c r="P878" s="55">
        <v>0</v>
      </c>
    </row>
    <row r="879" spans="1:16" x14ac:dyDescent="0.25">
      <c r="A879" s="41" t="s">
        <v>823</v>
      </c>
      <c r="B879" s="125">
        <v>244</v>
      </c>
      <c r="C879" s="55">
        <v>1.2232549180327801</v>
      </c>
      <c r="D879" s="55">
        <v>2.4590163934426199</v>
      </c>
      <c r="E879" s="55">
        <v>13.9344262295081</v>
      </c>
      <c r="L879" s="41" t="s">
        <v>835</v>
      </c>
      <c r="M879" s="125">
        <v>13</v>
      </c>
      <c r="N879" s="55">
        <v>1.0953307692307599</v>
      </c>
      <c r="O879" s="55">
        <v>0</v>
      </c>
      <c r="P879" s="55">
        <v>15.3846153846153</v>
      </c>
    </row>
    <row r="880" spans="1:16" x14ac:dyDescent="0.25">
      <c r="A880" s="41" t="s">
        <v>3286</v>
      </c>
      <c r="B880" s="125">
        <v>244</v>
      </c>
      <c r="C880" s="55">
        <v>1.5220266393442601</v>
      </c>
      <c r="D880" s="55">
        <v>2.4590163934426199</v>
      </c>
      <c r="E880" s="55">
        <v>16.8032786885245</v>
      </c>
      <c r="L880" s="41" t="s">
        <v>2269</v>
      </c>
      <c r="M880" s="125">
        <v>13</v>
      </c>
      <c r="N880" s="55">
        <v>2.3210000000000002</v>
      </c>
      <c r="O880" s="55">
        <v>0</v>
      </c>
      <c r="P880" s="55">
        <v>53.846153846153797</v>
      </c>
    </row>
    <row r="881" spans="1:16" x14ac:dyDescent="0.25">
      <c r="A881" s="41" t="s">
        <v>1636</v>
      </c>
      <c r="B881" s="125">
        <v>244</v>
      </c>
      <c r="C881" s="55">
        <v>0.97233565573770397</v>
      </c>
      <c r="D881" s="55">
        <v>1.22950819672131</v>
      </c>
      <c r="E881" s="55">
        <v>9.0163934426229506</v>
      </c>
      <c r="L881" s="41" t="s">
        <v>8017</v>
      </c>
      <c r="M881" s="125">
        <v>13</v>
      </c>
      <c r="N881" s="55">
        <v>0.64537692307692296</v>
      </c>
      <c r="O881" s="55">
        <v>0</v>
      </c>
      <c r="P881" s="55">
        <v>0</v>
      </c>
    </row>
    <row r="882" spans="1:16" x14ac:dyDescent="0.25">
      <c r="A882" s="41" t="s">
        <v>446</v>
      </c>
      <c r="B882" s="125">
        <v>244</v>
      </c>
      <c r="C882" s="55">
        <v>1.0223155737704901</v>
      </c>
      <c r="D882" s="55">
        <v>2.4590163934426199</v>
      </c>
      <c r="E882" s="55">
        <v>10.245901639344201</v>
      </c>
      <c r="L882" s="41" t="s">
        <v>6422</v>
      </c>
      <c r="M882" s="125">
        <v>13</v>
      </c>
      <c r="N882" s="55">
        <v>2.3048923076922998</v>
      </c>
      <c r="O882" s="55">
        <v>0</v>
      </c>
      <c r="P882" s="55">
        <v>53.846153846153797</v>
      </c>
    </row>
    <row r="883" spans="1:16" x14ac:dyDescent="0.25">
      <c r="A883" s="41" t="s">
        <v>7092</v>
      </c>
      <c r="B883" s="125">
        <v>244</v>
      </c>
      <c r="C883" s="55">
        <v>2.4260118852459001</v>
      </c>
      <c r="D883" s="55">
        <v>7.7868852459016296</v>
      </c>
      <c r="E883" s="55">
        <v>33.6065573770491</v>
      </c>
      <c r="L883" s="41" t="s">
        <v>739</v>
      </c>
      <c r="M883" s="125">
        <v>13</v>
      </c>
      <c r="N883" s="55">
        <v>1.8519461538461499</v>
      </c>
      <c r="O883" s="55">
        <v>0</v>
      </c>
      <c r="P883" s="55">
        <v>38.461538461538403</v>
      </c>
    </row>
    <row r="884" spans="1:16" ht="30" x14ac:dyDescent="0.25">
      <c r="A884" s="41" t="s">
        <v>1236</v>
      </c>
      <c r="B884" s="125">
        <v>243</v>
      </c>
      <c r="C884" s="55">
        <v>1.5539452674897101</v>
      </c>
      <c r="D884" s="55">
        <v>2.4691358024691299</v>
      </c>
      <c r="E884" s="55">
        <v>20.164609053497902</v>
      </c>
      <c r="L884" s="41" t="s">
        <v>2930</v>
      </c>
      <c r="M884" s="125">
        <v>13</v>
      </c>
      <c r="N884" s="55">
        <v>0.48816923076923002</v>
      </c>
      <c r="O884" s="55">
        <v>0</v>
      </c>
      <c r="P884" s="55">
        <v>15.3846153846153</v>
      </c>
    </row>
    <row r="885" spans="1:16" ht="30" x14ac:dyDescent="0.25">
      <c r="A885" s="41" t="s">
        <v>826</v>
      </c>
      <c r="B885" s="125">
        <v>243</v>
      </c>
      <c r="C885" s="55">
        <v>1.33103950617283</v>
      </c>
      <c r="D885" s="55">
        <v>2.8806584362139902</v>
      </c>
      <c r="E885" s="55">
        <v>15.226337448559599</v>
      </c>
      <c r="L885" s="41" t="s">
        <v>1570</v>
      </c>
      <c r="M885" s="125">
        <v>13</v>
      </c>
      <c r="N885" s="55">
        <v>1.11924615384615</v>
      </c>
      <c r="O885" s="55">
        <v>0</v>
      </c>
      <c r="P885" s="55">
        <v>15.3846153846153</v>
      </c>
    </row>
    <row r="886" spans="1:16" ht="30" x14ac:dyDescent="0.25">
      <c r="A886" s="41" t="s">
        <v>1285</v>
      </c>
      <c r="B886" s="125">
        <v>243</v>
      </c>
      <c r="C886" s="55">
        <v>0.86450205761316801</v>
      </c>
      <c r="D886" s="55">
        <v>0.82304526748971196</v>
      </c>
      <c r="E886" s="55">
        <v>9.4650205761316801</v>
      </c>
      <c r="L886" s="41" t="s">
        <v>3220</v>
      </c>
      <c r="M886" s="125">
        <v>13</v>
      </c>
      <c r="N886" s="55">
        <v>0.98283076923076895</v>
      </c>
      <c r="O886" s="55">
        <v>0</v>
      </c>
      <c r="P886" s="55">
        <v>7.6923076923076898</v>
      </c>
    </row>
    <row r="887" spans="1:16" x14ac:dyDescent="0.25">
      <c r="A887" s="41" t="s">
        <v>106</v>
      </c>
      <c r="B887" s="125">
        <v>242</v>
      </c>
      <c r="C887" s="55">
        <v>1.9345190082644601</v>
      </c>
      <c r="D887" s="55">
        <v>5.3719008264462804</v>
      </c>
      <c r="E887" s="55">
        <v>21.900826446280899</v>
      </c>
      <c r="L887" s="41" t="s">
        <v>2710</v>
      </c>
      <c r="M887" s="125">
        <v>13</v>
      </c>
      <c r="N887" s="55">
        <v>2.9798461538461498</v>
      </c>
      <c r="O887" s="55">
        <v>15.3846153846153</v>
      </c>
      <c r="P887" s="55">
        <v>30.769230769230699</v>
      </c>
    </row>
    <row r="888" spans="1:16" x14ac:dyDescent="0.25">
      <c r="A888" s="41" t="s">
        <v>7994</v>
      </c>
      <c r="B888" s="125">
        <v>242</v>
      </c>
      <c r="C888" s="55">
        <v>1.0680512396694199</v>
      </c>
      <c r="D888" s="55">
        <v>1.2396694214876001</v>
      </c>
      <c r="E888" s="55">
        <v>9.0909090909090899</v>
      </c>
      <c r="L888" s="41" t="s">
        <v>2059</v>
      </c>
      <c r="M888" s="125">
        <v>13</v>
      </c>
      <c r="N888" s="55">
        <v>1.7857692307692301</v>
      </c>
      <c r="O888" s="55">
        <v>0</v>
      </c>
      <c r="P888" s="55">
        <v>30.769230769230699</v>
      </c>
    </row>
    <row r="889" spans="1:16" x14ac:dyDescent="0.25">
      <c r="A889" s="41" t="s">
        <v>3368</v>
      </c>
      <c r="B889" s="125">
        <v>242</v>
      </c>
      <c r="C889" s="55">
        <v>0.55131694214876004</v>
      </c>
      <c r="D889" s="55">
        <v>0</v>
      </c>
      <c r="E889" s="55">
        <v>4.5454545454545396</v>
      </c>
      <c r="L889" s="41" t="s">
        <v>41</v>
      </c>
      <c r="M889" s="125">
        <v>13</v>
      </c>
      <c r="N889" s="55">
        <v>2.7835769230769198</v>
      </c>
      <c r="O889" s="55">
        <v>7.6923076923076898</v>
      </c>
      <c r="P889" s="55">
        <v>46.153846153846096</v>
      </c>
    </row>
    <row r="890" spans="1:16" x14ac:dyDescent="0.25">
      <c r="A890" s="41" t="s">
        <v>4059</v>
      </c>
      <c r="B890" s="125">
        <v>241</v>
      </c>
      <c r="C890" s="55">
        <v>1.6310385892116099</v>
      </c>
      <c r="D890" s="55">
        <v>3.7344398340248901</v>
      </c>
      <c r="E890" s="55">
        <v>20.746887966804898</v>
      </c>
      <c r="L890" s="41" t="s">
        <v>8018</v>
      </c>
      <c r="M890" s="125">
        <v>13</v>
      </c>
      <c r="N890" s="55">
        <v>1.0112538461538401</v>
      </c>
      <c r="O890" s="55">
        <v>0</v>
      </c>
      <c r="P890" s="55">
        <v>7.6923076923076898</v>
      </c>
    </row>
    <row r="891" spans="1:16" x14ac:dyDescent="0.25">
      <c r="A891" s="41" t="s">
        <v>1408</v>
      </c>
      <c r="B891" s="125">
        <v>241</v>
      </c>
      <c r="C891" s="55">
        <v>2.11561161825726</v>
      </c>
      <c r="D891" s="55">
        <v>7.46887966804979</v>
      </c>
      <c r="E891" s="55">
        <v>24.896265560165901</v>
      </c>
      <c r="L891" s="41" t="s">
        <v>2772</v>
      </c>
      <c r="M891" s="125">
        <v>13</v>
      </c>
      <c r="N891" s="55">
        <v>0.799276923076923</v>
      </c>
      <c r="O891" s="55">
        <v>0</v>
      </c>
      <c r="P891" s="55">
        <v>0</v>
      </c>
    </row>
    <row r="892" spans="1:16" ht="30" x14ac:dyDescent="0.25">
      <c r="A892" s="41" t="s">
        <v>1152</v>
      </c>
      <c r="B892" s="125">
        <v>241</v>
      </c>
      <c r="C892" s="55">
        <v>0.69507012448132699</v>
      </c>
      <c r="D892" s="55">
        <v>0</v>
      </c>
      <c r="E892" s="55">
        <v>5.8091286307053904</v>
      </c>
      <c r="L892" s="41" t="s">
        <v>3440</v>
      </c>
      <c r="M892" s="125">
        <v>13</v>
      </c>
      <c r="N892" s="55">
        <v>1.64336923076923</v>
      </c>
      <c r="O892" s="55">
        <v>0</v>
      </c>
      <c r="P892" s="55">
        <v>30.769230769230699</v>
      </c>
    </row>
    <row r="893" spans="1:16" x14ac:dyDescent="0.25">
      <c r="A893" s="41" t="s">
        <v>2708</v>
      </c>
      <c r="B893" s="125">
        <v>240</v>
      </c>
      <c r="C893" s="55">
        <v>1.5982733333333301</v>
      </c>
      <c r="D893" s="55">
        <v>2.5</v>
      </c>
      <c r="E893" s="55">
        <v>19.5833333333333</v>
      </c>
      <c r="L893" s="41" t="s">
        <v>4010</v>
      </c>
      <c r="M893" s="125">
        <v>13</v>
      </c>
      <c r="N893" s="55">
        <v>1.2237846153846099</v>
      </c>
      <c r="O893" s="55">
        <v>0</v>
      </c>
      <c r="P893" s="55">
        <v>15.3846153846153</v>
      </c>
    </row>
    <row r="894" spans="1:16" x14ac:dyDescent="0.25">
      <c r="A894" s="41" t="s">
        <v>411</v>
      </c>
      <c r="B894" s="125">
        <v>240</v>
      </c>
      <c r="C894" s="55">
        <v>0.62543833333333299</v>
      </c>
      <c r="D894" s="55">
        <v>0.83333333333333304</v>
      </c>
      <c r="E894" s="55">
        <v>5.8333333333333304</v>
      </c>
      <c r="L894" s="41" t="s">
        <v>3292</v>
      </c>
      <c r="M894" s="125">
        <v>13</v>
      </c>
      <c r="N894" s="55">
        <v>1.4143692307692299</v>
      </c>
      <c r="O894" s="55">
        <v>0</v>
      </c>
      <c r="P894" s="55">
        <v>15.3846153846153</v>
      </c>
    </row>
    <row r="895" spans="1:16" ht="30" x14ac:dyDescent="0.25">
      <c r="A895" s="41" t="s">
        <v>980</v>
      </c>
      <c r="B895" s="125">
        <v>239</v>
      </c>
      <c r="C895" s="55">
        <v>1.33891046025104</v>
      </c>
      <c r="D895" s="55">
        <v>3.3472803347280302</v>
      </c>
      <c r="E895" s="55">
        <v>13.3891213389121</v>
      </c>
      <c r="L895" s="41" t="s">
        <v>3363</v>
      </c>
      <c r="M895" s="125">
        <v>13</v>
      </c>
      <c r="N895" s="55">
        <v>0.29820000000000002</v>
      </c>
      <c r="O895" s="55">
        <v>0</v>
      </c>
      <c r="P895" s="55">
        <v>0</v>
      </c>
    </row>
    <row r="896" spans="1:16" x14ac:dyDescent="0.25">
      <c r="A896" s="41" t="s">
        <v>729</v>
      </c>
      <c r="B896" s="125">
        <v>239</v>
      </c>
      <c r="C896" s="55">
        <v>1.7607008368200801</v>
      </c>
      <c r="D896" s="55">
        <v>7.1129707112970699</v>
      </c>
      <c r="E896" s="55">
        <v>17.573221757322099</v>
      </c>
      <c r="L896" s="41" t="s">
        <v>3370</v>
      </c>
      <c r="M896" s="125">
        <v>13</v>
      </c>
      <c r="N896" s="55">
        <v>1.2422</v>
      </c>
      <c r="O896" s="55">
        <v>0</v>
      </c>
      <c r="P896" s="55">
        <v>23.076923076922998</v>
      </c>
    </row>
    <row r="897" spans="1:16" ht="45" x14ac:dyDescent="0.25">
      <c r="A897" s="41" t="s">
        <v>7083</v>
      </c>
      <c r="B897" s="125">
        <v>239</v>
      </c>
      <c r="C897" s="55">
        <v>0.68539037656903701</v>
      </c>
      <c r="D897" s="55">
        <v>0.836820083682008</v>
      </c>
      <c r="E897" s="55">
        <v>4.1841004184100399</v>
      </c>
      <c r="L897" s="41" t="s">
        <v>4917</v>
      </c>
      <c r="M897" s="125">
        <v>13</v>
      </c>
      <c r="N897" s="55">
        <v>1.1362000000000001</v>
      </c>
      <c r="O897" s="55">
        <v>0</v>
      </c>
      <c r="P897" s="55">
        <v>15.3846153846153</v>
      </c>
    </row>
    <row r="898" spans="1:16" ht="45" x14ac:dyDescent="0.25">
      <c r="A898" s="41" t="s">
        <v>7973</v>
      </c>
      <c r="B898" s="125">
        <v>239</v>
      </c>
      <c r="C898" s="55">
        <v>2.79309079497907</v>
      </c>
      <c r="D898" s="55">
        <v>2.9288702928870198</v>
      </c>
      <c r="E898" s="55">
        <v>15.4811715481171</v>
      </c>
      <c r="L898" s="41" t="s">
        <v>4430</v>
      </c>
      <c r="M898" s="125">
        <v>13</v>
      </c>
      <c r="N898" s="55">
        <v>2.2975384615384602</v>
      </c>
      <c r="O898" s="55">
        <v>7.6923076923076898</v>
      </c>
      <c r="P898" s="55">
        <v>38.461538461538403</v>
      </c>
    </row>
    <row r="899" spans="1:16" ht="30" x14ac:dyDescent="0.25">
      <c r="A899" s="41" t="s">
        <v>481</v>
      </c>
      <c r="B899" s="125">
        <v>238</v>
      </c>
      <c r="C899" s="55">
        <v>1.05531806722689</v>
      </c>
      <c r="D899" s="55">
        <v>2.1008403361344499</v>
      </c>
      <c r="E899" s="55">
        <v>11.344537815125999</v>
      </c>
      <c r="L899" s="41" t="s">
        <v>8019</v>
      </c>
      <c r="M899" s="125">
        <v>13</v>
      </c>
      <c r="N899" s="55">
        <v>0.93645384615384597</v>
      </c>
      <c r="O899" s="55">
        <v>0</v>
      </c>
      <c r="P899" s="55">
        <v>7.6923076923076898</v>
      </c>
    </row>
    <row r="900" spans="1:16" x14ac:dyDescent="0.25">
      <c r="A900" s="41" t="s">
        <v>7051</v>
      </c>
      <c r="B900" s="125">
        <v>238</v>
      </c>
      <c r="C900" s="55">
        <v>0.43739873949579799</v>
      </c>
      <c r="D900" s="55">
        <v>0.84033613445378097</v>
      </c>
      <c r="E900" s="55">
        <v>2.52100840336134</v>
      </c>
      <c r="L900" s="41" t="s">
        <v>5178</v>
      </c>
      <c r="M900" s="125">
        <v>13</v>
      </c>
      <c r="N900" s="55">
        <v>0.67729230769230697</v>
      </c>
      <c r="O900" s="55">
        <v>0</v>
      </c>
      <c r="P900" s="55">
        <v>7.6923076923076898</v>
      </c>
    </row>
    <row r="901" spans="1:16" ht="30" x14ac:dyDescent="0.25">
      <c r="A901" s="41" t="s">
        <v>1207</v>
      </c>
      <c r="B901" s="125">
        <v>238</v>
      </c>
      <c r="C901" s="55">
        <v>1.6649008403361301</v>
      </c>
      <c r="D901" s="55">
        <v>2.9411764705882302</v>
      </c>
      <c r="E901" s="55">
        <v>17.647058823529399</v>
      </c>
      <c r="L901" s="41" t="s">
        <v>7250</v>
      </c>
      <c r="M901" s="125">
        <v>13</v>
      </c>
      <c r="N901" s="55">
        <v>3.0498230769230701</v>
      </c>
      <c r="O901" s="55">
        <v>15.3846153846153</v>
      </c>
      <c r="P901" s="55">
        <v>30.769230769230699</v>
      </c>
    </row>
    <row r="902" spans="1:16" ht="30" x14ac:dyDescent="0.25">
      <c r="A902" s="41" t="s">
        <v>714</v>
      </c>
      <c r="B902" s="125">
        <v>237</v>
      </c>
      <c r="C902" s="55">
        <v>0.83209409282700397</v>
      </c>
      <c r="D902" s="55">
        <v>0.42194092827004198</v>
      </c>
      <c r="E902" s="55">
        <v>7.1729957805907096</v>
      </c>
      <c r="L902" s="41" t="s">
        <v>7634</v>
      </c>
      <c r="M902" s="125">
        <v>13</v>
      </c>
      <c r="N902" s="55">
        <v>0.67898461538461496</v>
      </c>
      <c r="O902" s="55">
        <v>0</v>
      </c>
      <c r="P902" s="55">
        <v>0</v>
      </c>
    </row>
    <row r="903" spans="1:16" ht="30" x14ac:dyDescent="0.25">
      <c r="A903" s="41" t="s">
        <v>1984</v>
      </c>
      <c r="B903" s="125">
        <v>237</v>
      </c>
      <c r="C903" s="55">
        <v>1.4853109704641301</v>
      </c>
      <c r="D903" s="55">
        <v>2.5316455696202498</v>
      </c>
      <c r="E903" s="55">
        <v>18.5654008438818</v>
      </c>
      <c r="L903" s="41" t="s">
        <v>74</v>
      </c>
      <c r="M903" s="125">
        <v>13</v>
      </c>
      <c r="N903" s="55">
        <v>1.07553846153846</v>
      </c>
      <c r="O903" s="55">
        <v>0</v>
      </c>
      <c r="P903" s="55">
        <v>7.6923076923076898</v>
      </c>
    </row>
    <row r="904" spans="1:16" x14ac:dyDescent="0.25">
      <c r="A904" s="41" t="s">
        <v>381</v>
      </c>
      <c r="B904" s="125">
        <v>237</v>
      </c>
      <c r="C904" s="55">
        <v>1.3236105485231999</v>
      </c>
      <c r="D904" s="55">
        <v>1.26582278481012</v>
      </c>
      <c r="E904" s="55">
        <v>15.611814345991499</v>
      </c>
      <c r="L904" s="41" t="s">
        <v>7109</v>
      </c>
      <c r="M904" s="125">
        <v>13</v>
      </c>
      <c r="N904" s="55">
        <v>0.64761538461538404</v>
      </c>
      <c r="O904" s="55">
        <v>0</v>
      </c>
      <c r="P904" s="55">
        <v>0</v>
      </c>
    </row>
    <row r="905" spans="1:16" ht="30" x14ac:dyDescent="0.25">
      <c r="A905" s="41" t="s">
        <v>4157</v>
      </c>
      <c r="B905" s="125">
        <v>237</v>
      </c>
      <c r="C905" s="55">
        <v>1.41861687763713</v>
      </c>
      <c r="D905" s="55">
        <v>2.5316455696202498</v>
      </c>
      <c r="E905" s="55">
        <v>16.033755274261601</v>
      </c>
      <c r="L905" s="41" t="s">
        <v>2609</v>
      </c>
      <c r="M905" s="125">
        <v>13</v>
      </c>
      <c r="N905" s="55">
        <v>0.65200000000000002</v>
      </c>
      <c r="O905" s="55">
        <v>0</v>
      </c>
      <c r="P905" s="55">
        <v>7.6923076923076898</v>
      </c>
    </row>
    <row r="906" spans="1:16" ht="30" x14ac:dyDescent="0.25">
      <c r="A906" s="41" t="s">
        <v>86</v>
      </c>
      <c r="B906" s="125">
        <v>237</v>
      </c>
      <c r="C906" s="55">
        <v>1.6509135021096999</v>
      </c>
      <c r="D906" s="55">
        <v>1.6877637130801599</v>
      </c>
      <c r="E906" s="55">
        <v>26.1603375527426</v>
      </c>
      <c r="L906" s="41" t="s">
        <v>2009</v>
      </c>
      <c r="M906" s="125">
        <v>13</v>
      </c>
      <c r="N906" s="55">
        <v>1.13915384615384</v>
      </c>
      <c r="O906" s="55">
        <v>0</v>
      </c>
      <c r="P906" s="55">
        <v>15.3846153846153</v>
      </c>
    </row>
    <row r="907" spans="1:16" ht="30" x14ac:dyDescent="0.25">
      <c r="A907" s="41" t="s">
        <v>2478</v>
      </c>
      <c r="B907" s="125">
        <v>237</v>
      </c>
      <c r="C907" s="55">
        <v>1.2027270042194</v>
      </c>
      <c r="D907" s="55">
        <v>1.6877637130801599</v>
      </c>
      <c r="E907" s="55">
        <v>8.86075949367088</v>
      </c>
      <c r="L907" s="41" t="s">
        <v>2295</v>
      </c>
      <c r="M907" s="125">
        <v>13</v>
      </c>
      <c r="N907" s="55">
        <v>0.69526153846153804</v>
      </c>
      <c r="O907" s="55">
        <v>0</v>
      </c>
      <c r="P907" s="55">
        <v>7.6923076923076898</v>
      </c>
    </row>
    <row r="908" spans="1:16" x14ac:dyDescent="0.25">
      <c r="A908" s="41" t="s">
        <v>153</v>
      </c>
      <c r="B908" s="125">
        <v>236</v>
      </c>
      <c r="C908" s="55">
        <v>1.3032584745762701</v>
      </c>
      <c r="D908" s="55">
        <v>2.1186440677966099</v>
      </c>
      <c r="E908" s="55">
        <v>17.372881355932201</v>
      </c>
      <c r="L908" s="41" t="s">
        <v>148</v>
      </c>
      <c r="M908" s="125">
        <v>13</v>
      </c>
      <c r="N908" s="55">
        <v>2.5965846153846099</v>
      </c>
      <c r="O908" s="55">
        <v>15.3846153846153</v>
      </c>
      <c r="P908" s="55">
        <v>23.076923076922998</v>
      </c>
    </row>
    <row r="909" spans="1:16" ht="30" x14ac:dyDescent="0.25">
      <c r="A909" s="41" t="s">
        <v>3976</v>
      </c>
      <c r="B909" s="125">
        <v>236</v>
      </c>
      <c r="C909" s="55">
        <v>1.0265728813559301</v>
      </c>
      <c r="D909" s="55">
        <v>0.84745762711864403</v>
      </c>
      <c r="E909" s="55">
        <v>9.7457627118643995</v>
      </c>
      <c r="L909" s="41" t="s">
        <v>3937</v>
      </c>
      <c r="M909" s="125">
        <v>13</v>
      </c>
      <c r="N909" s="55">
        <v>1.25792307692307</v>
      </c>
      <c r="O909" s="55">
        <v>0</v>
      </c>
      <c r="P909" s="55">
        <v>23.076923076922998</v>
      </c>
    </row>
    <row r="910" spans="1:16" ht="30" x14ac:dyDescent="0.25">
      <c r="A910" s="41" t="s">
        <v>1058</v>
      </c>
      <c r="B910" s="125">
        <v>236</v>
      </c>
      <c r="C910" s="55">
        <v>1.10844788135593</v>
      </c>
      <c r="D910" s="55">
        <v>2.1186440677966099</v>
      </c>
      <c r="E910" s="55">
        <v>13.559322033898299</v>
      </c>
      <c r="L910" s="41" t="s">
        <v>820</v>
      </c>
      <c r="M910" s="125">
        <v>13</v>
      </c>
      <c r="N910" s="55">
        <v>0.39942307692307699</v>
      </c>
      <c r="O910" s="55">
        <v>0</v>
      </c>
      <c r="P910" s="55">
        <v>7.6923076923076898</v>
      </c>
    </row>
    <row r="911" spans="1:16" x14ac:dyDescent="0.25">
      <c r="A911" s="41" t="s">
        <v>7042</v>
      </c>
      <c r="B911" s="125">
        <v>236</v>
      </c>
      <c r="C911" s="55">
        <v>1.66313855932203</v>
      </c>
      <c r="D911" s="55">
        <v>3.3898305084745699</v>
      </c>
      <c r="E911" s="55">
        <v>19.915254237288099</v>
      </c>
      <c r="L911" s="41" t="s">
        <v>1824</v>
      </c>
      <c r="M911" s="125">
        <v>12</v>
      </c>
      <c r="N911" s="55">
        <v>4.18068333333333</v>
      </c>
      <c r="O911" s="55">
        <v>16.6666666666666</v>
      </c>
      <c r="P911" s="55">
        <v>66.6666666666666</v>
      </c>
    </row>
    <row r="912" spans="1:16" x14ac:dyDescent="0.25">
      <c r="A912" s="41" t="s">
        <v>1091</v>
      </c>
      <c r="B912" s="125">
        <v>236</v>
      </c>
      <c r="C912" s="55">
        <v>1.3747694915254201</v>
      </c>
      <c r="D912" s="55">
        <v>2.5423728813559299</v>
      </c>
      <c r="E912" s="55">
        <v>25</v>
      </c>
      <c r="L912" s="41" t="s">
        <v>2080</v>
      </c>
      <c r="M912" s="125">
        <v>12</v>
      </c>
      <c r="N912" s="55">
        <v>1.2282916666666599</v>
      </c>
      <c r="O912" s="55">
        <v>0</v>
      </c>
      <c r="P912" s="55">
        <v>25</v>
      </c>
    </row>
    <row r="913" spans="1:16" x14ac:dyDescent="0.25">
      <c r="A913" s="41" t="s">
        <v>559</v>
      </c>
      <c r="B913" s="125">
        <v>236</v>
      </c>
      <c r="C913" s="55">
        <v>1.0568190677966101</v>
      </c>
      <c r="D913" s="55">
        <v>1.6949152542372801</v>
      </c>
      <c r="E913" s="55">
        <v>13.559322033898299</v>
      </c>
      <c r="L913" s="41" t="s">
        <v>2232</v>
      </c>
      <c r="M913" s="125">
        <v>12</v>
      </c>
      <c r="N913" s="55">
        <v>0.94359166666666605</v>
      </c>
      <c r="O913" s="55">
        <v>0</v>
      </c>
      <c r="P913" s="55">
        <v>0</v>
      </c>
    </row>
    <row r="914" spans="1:16" x14ac:dyDescent="0.25">
      <c r="A914" s="41" t="s">
        <v>4003</v>
      </c>
      <c r="B914" s="125">
        <v>236</v>
      </c>
      <c r="C914" s="55">
        <v>1.2451593220338899</v>
      </c>
      <c r="D914" s="55">
        <v>1.6949152542372801</v>
      </c>
      <c r="E914" s="55">
        <v>18.220338983050802</v>
      </c>
      <c r="L914" s="41" t="s">
        <v>463</v>
      </c>
      <c r="M914" s="125">
        <v>12</v>
      </c>
      <c r="N914" s="55">
        <v>0.592241666666666</v>
      </c>
      <c r="O914" s="55">
        <v>0</v>
      </c>
      <c r="P914" s="55">
        <v>0</v>
      </c>
    </row>
    <row r="915" spans="1:16" x14ac:dyDescent="0.25">
      <c r="A915" s="41" t="s">
        <v>943</v>
      </c>
      <c r="B915" s="125">
        <v>235</v>
      </c>
      <c r="C915" s="55">
        <v>1.57388765957446</v>
      </c>
      <c r="D915" s="55">
        <v>3.40425531914893</v>
      </c>
      <c r="E915" s="55">
        <v>8.9361702127659495</v>
      </c>
      <c r="L915" s="41" t="s">
        <v>375</v>
      </c>
      <c r="M915" s="125">
        <v>12</v>
      </c>
      <c r="N915" s="55">
        <v>0.47225</v>
      </c>
      <c r="O915" s="55">
        <v>0</v>
      </c>
      <c r="P915" s="55">
        <v>0</v>
      </c>
    </row>
    <row r="916" spans="1:16" x14ac:dyDescent="0.25">
      <c r="A916" s="41" t="s">
        <v>568</v>
      </c>
      <c r="B916" s="125">
        <v>235</v>
      </c>
      <c r="C916" s="55">
        <v>0.80732255319148905</v>
      </c>
      <c r="D916" s="55">
        <v>0</v>
      </c>
      <c r="E916" s="55">
        <v>8.0851063829787204</v>
      </c>
      <c r="L916" s="41" t="s">
        <v>3273</v>
      </c>
      <c r="M916" s="125">
        <v>12</v>
      </c>
      <c r="N916" s="55">
        <v>1.00090833333333</v>
      </c>
      <c r="O916" s="55">
        <v>0</v>
      </c>
      <c r="P916" s="55">
        <v>8.3333333333333304</v>
      </c>
    </row>
    <row r="917" spans="1:16" ht="30" x14ac:dyDescent="0.25">
      <c r="A917" s="41" t="s">
        <v>768</v>
      </c>
      <c r="B917" s="125">
        <v>234</v>
      </c>
      <c r="C917" s="55">
        <v>1.1790636752136701</v>
      </c>
      <c r="D917" s="55">
        <v>2.13675213675213</v>
      </c>
      <c r="E917" s="55">
        <v>13.6752136752136</v>
      </c>
      <c r="L917" s="41" t="s">
        <v>619</v>
      </c>
      <c r="M917" s="125">
        <v>12</v>
      </c>
      <c r="N917" s="55">
        <v>1.2721083333333301</v>
      </c>
      <c r="O917" s="55">
        <v>0</v>
      </c>
      <c r="P917" s="55">
        <v>16.6666666666666</v>
      </c>
    </row>
    <row r="918" spans="1:16" x14ac:dyDescent="0.25">
      <c r="A918" s="41" t="s">
        <v>259</v>
      </c>
      <c r="B918" s="125">
        <v>234</v>
      </c>
      <c r="C918" s="55">
        <v>1.60926495726495</v>
      </c>
      <c r="D918" s="55">
        <v>4.2735042735042699</v>
      </c>
      <c r="E918" s="55">
        <v>11.9658119658119</v>
      </c>
      <c r="L918" s="41" t="s">
        <v>350</v>
      </c>
      <c r="M918" s="125">
        <v>12</v>
      </c>
      <c r="N918" s="55">
        <v>0.77614166666666595</v>
      </c>
      <c r="O918" s="55">
        <v>0</v>
      </c>
      <c r="P918" s="55">
        <v>16.6666666666666</v>
      </c>
    </row>
    <row r="919" spans="1:16" ht="30" x14ac:dyDescent="0.25">
      <c r="A919" s="41" t="s">
        <v>3358</v>
      </c>
      <c r="B919" s="125">
        <v>234</v>
      </c>
      <c r="C919" s="55">
        <v>0.67323162393162395</v>
      </c>
      <c r="D919" s="55">
        <v>1.7094017094017</v>
      </c>
      <c r="E919" s="55">
        <v>5.1282051282051198</v>
      </c>
      <c r="L919" s="41" t="s">
        <v>302</v>
      </c>
      <c r="M919" s="125">
        <v>12</v>
      </c>
      <c r="N919" s="55">
        <v>1.3447083333333301</v>
      </c>
      <c r="O919" s="55">
        <v>0</v>
      </c>
      <c r="P919" s="55">
        <v>16.6666666666666</v>
      </c>
    </row>
    <row r="920" spans="1:16" x14ac:dyDescent="0.25">
      <c r="A920" s="41" t="s">
        <v>293</v>
      </c>
      <c r="B920" s="125">
        <v>233</v>
      </c>
      <c r="C920" s="55">
        <v>0.92169785407725302</v>
      </c>
      <c r="D920" s="55">
        <v>0.85836909871244604</v>
      </c>
      <c r="E920" s="55">
        <v>9.4420600858369106</v>
      </c>
      <c r="L920" s="41" t="s">
        <v>428</v>
      </c>
      <c r="M920" s="125">
        <v>12</v>
      </c>
      <c r="N920" s="55">
        <v>0.69803333333333295</v>
      </c>
      <c r="O920" s="55">
        <v>0</v>
      </c>
      <c r="P920" s="55">
        <v>8.3333333333333304</v>
      </c>
    </row>
    <row r="921" spans="1:16" x14ac:dyDescent="0.25">
      <c r="A921" s="41" t="s">
        <v>7265</v>
      </c>
      <c r="B921" s="125">
        <v>233</v>
      </c>
      <c r="C921" s="55">
        <v>1.0932433476394801</v>
      </c>
      <c r="D921" s="55">
        <v>0.85836909871244604</v>
      </c>
      <c r="E921" s="55">
        <v>12.8755364806866</v>
      </c>
      <c r="L921" s="41" t="s">
        <v>274</v>
      </c>
      <c r="M921" s="125">
        <v>12</v>
      </c>
      <c r="N921" s="55">
        <v>1.3976916666666599</v>
      </c>
      <c r="O921" s="55">
        <v>0</v>
      </c>
      <c r="P921" s="55">
        <v>16.6666666666666</v>
      </c>
    </row>
    <row r="922" spans="1:16" x14ac:dyDescent="0.25">
      <c r="A922" s="41" t="s">
        <v>686</v>
      </c>
      <c r="B922" s="125">
        <v>232</v>
      </c>
      <c r="C922" s="55">
        <v>0.72696422413793105</v>
      </c>
      <c r="D922" s="55">
        <v>0</v>
      </c>
      <c r="E922" s="55">
        <v>7.7586206896551699</v>
      </c>
      <c r="L922" s="41" t="s">
        <v>2091</v>
      </c>
      <c r="M922" s="125">
        <v>12</v>
      </c>
      <c r="N922" s="55">
        <v>0.51798333333333302</v>
      </c>
      <c r="O922" s="55">
        <v>0</v>
      </c>
      <c r="P922" s="55">
        <v>8.3333333333333304</v>
      </c>
    </row>
    <row r="923" spans="1:16" x14ac:dyDescent="0.25">
      <c r="A923" s="41" t="s">
        <v>1139</v>
      </c>
      <c r="B923" s="125">
        <v>232</v>
      </c>
      <c r="C923" s="55">
        <v>1.01646422413793</v>
      </c>
      <c r="D923" s="55">
        <v>0.43103448275862</v>
      </c>
      <c r="E923" s="55">
        <v>14.6551724137931</v>
      </c>
      <c r="L923" s="41" t="s">
        <v>6605</v>
      </c>
      <c r="M923" s="125">
        <v>12</v>
      </c>
      <c r="N923" s="55">
        <v>0.41153333333333297</v>
      </c>
      <c r="O923" s="55">
        <v>0</v>
      </c>
      <c r="P923" s="55">
        <v>0</v>
      </c>
    </row>
    <row r="924" spans="1:16" ht="30" x14ac:dyDescent="0.25">
      <c r="A924" s="41" t="s">
        <v>4240</v>
      </c>
      <c r="B924" s="125">
        <v>232</v>
      </c>
      <c r="C924" s="55">
        <v>1.0686237068965501</v>
      </c>
      <c r="D924" s="55">
        <v>3.44827586206896</v>
      </c>
      <c r="E924" s="55">
        <v>9.4827586206896495</v>
      </c>
      <c r="L924" s="41" t="s">
        <v>1237</v>
      </c>
      <c r="M924" s="125">
        <v>12</v>
      </c>
      <c r="N924" s="55">
        <v>1.11828333333333</v>
      </c>
      <c r="O924" s="55">
        <v>0</v>
      </c>
      <c r="P924" s="55">
        <v>8.3333333333333304</v>
      </c>
    </row>
    <row r="925" spans="1:16" ht="30" x14ac:dyDescent="0.25">
      <c r="A925" s="41" t="s">
        <v>1140</v>
      </c>
      <c r="B925" s="125">
        <v>232</v>
      </c>
      <c r="C925" s="55">
        <v>1.01646422413793</v>
      </c>
      <c r="D925" s="55">
        <v>0.43103448275862</v>
      </c>
      <c r="E925" s="55">
        <v>14.6551724137931</v>
      </c>
      <c r="L925" s="41" t="s">
        <v>1264</v>
      </c>
      <c r="M925" s="125">
        <v>12</v>
      </c>
      <c r="N925" s="55">
        <v>0.77863333333333296</v>
      </c>
      <c r="O925" s="55">
        <v>0</v>
      </c>
      <c r="P925" s="55">
        <v>8.3333333333333304</v>
      </c>
    </row>
    <row r="926" spans="1:16" x14ac:dyDescent="0.25">
      <c r="A926" s="41" t="s">
        <v>4078</v>
      </c>
      <c r="B926" s="125">
        <v>232</v>
      </c>
      <c r="C926" s="55">
        <v>0.81642413793103397</v>
      </c>
      <c r="D926" s="55">
        <v>0.86206896551724099</v>
      </c>
      <c r="E926" s="55">
        <v>6.0344827586206797</v>
      </c>
      <c r="L926" s="41" t="s">
        <v>3035</v>
      </c>
      <c r="M926" s="125">
        <v>12</v>
      </c>
      <c r="N926" s="55">
        <v>0.20347499999999999</v>
      </c>
      <c r="O926" s="55">
        <v>0</v>
      </c>
      <c r="P926" s="55">
        <v>0</v>
      </c>
    </row>
    <row r="927" spans="1:16" x14ac:dyDescent="0.25">
      <c r="A927" s="41" t="s">
        <v>7710</v>
      </c>
      <c r="B927" s="125">
        <v>232</v>
      </c>
      <c r="C927" s="55">
        <v>0.77114827586206902</v>
      </c>
      <c r="D927" s="55">
        <v>0.86206896551724099</v>
      </c>
      <c r="E927" s="55">
        <v>8.18965517241379</v>
      </c>
      <c r="L927" s="41" t="s">
        <v>690</v>
      </c>
      <c r="M927" s="125">
        <v>12</v>
      </c>
      <c r="N927" s="55">
        <v>0.37409999999999999</v>
      </c>
      <c r="O927" s="55">
        <v>0</v>
      </c>
      <c r="P927" s="55">
        <v>0</v>
      </c>
    </row>
    <row r="928" spans="1:16" x14ac:dyDescent="0.25">
      <c r="A928" s="41" t="s">
        <v>277</v>
      </c>
      <c r="B928" s="125">
        <v>232</v>
      </c>
      <c r="C928" s="55">
        <v>0.76385474137930998</v>
      </c>
      <c r="D928" s="55">
        <v>1.2931034482758601</v>
      </c>
      <c r="E928" s="55">
        <v>4.3103448275862002</v>
      </c>
      <c r="L928" s="41" t="s">
        <v>2865</v>
      </c>
      <c r="M928" s="125">
        <v>12</v>
      </c>
      <c r="N928" s="55">
        <v>1.0531250000000001</v>
      </c>
      <c r="O928" s="55">
        <v>0</v>
      </c>
      <c r="P928" s="55">
        <v>8.3333333333333304</v>
      </c>
    </row>
    <row r="929" spans="1:16" x14ac:dyDescent="0.25">
      <c r="A929" s="41" t="s">
        <v>2689</v>
      </c>
      <c r="B929" s="125">
        <v>231</v>
      </c>
      <c r="C929" s="55">
        <v>1.15528917748917</v>
      </c>
      <c r="D929" s="55">
        <v>1.73160173160173</v>
      </c>
      <c r="E929" s="55">
        <v>13.419913419913399</v>
      </c>
      <c r="L929" s="41" t="s">
        <v>1362</v>
      </c>
      <c r="M929" s="125">
        <v>12</v>
      </c>
      <c r="N929" s="55">
        <v>0.95025833333333298</v>
      </c>
      <c r="O929" s="55">
        <v>0</v>
      </c>
      <c r="P929" s="55">
        <v>8.3333333333333304</v>
      </c>
    </row>
    <row r="930" spans="1:16" x14ac:dyDescent="0.25">
      <c r="A930" s="41" t="s">
        <v>2705</v>
      </c>
      <c r="B930" s="125">
        <v>231</v>
      </c>
      <c r="C930" s="55">
        <v>0.56651428571428497</v>
      </c>
      <c r="D930" s="55">
        <v>0.43290043290043201</v>
      </c>
      <c r="E930" s="55">
        <v>3.0303030303030298</v>
      </c>
      <c r="L930" s="41" t="s">
        <v>5084</v>
      </c>
      <c r="M930" s="125">
        <v>12</v>
      </c>
      <c r="N930" s="55">
        <v>0.75504166666666594</v>
      </c>
      <c r="O930" s="55">
        <v>0</v>
      </c>
      <c r="P930" s="55">
        <v>0</v>
      </c>
    </row>
    <row r="931" spans="1:16" x14ac:dyDescent="0.25">
      <c r="A931" s="41" t="s">
        <v>3993</v>
      </c>
      <c r="B931" s="125">
        <v>231</v>
      </c>
      <c r="C931" s="55">
        <v>2.6680367965367902</v>
      </c>
      <c r="D931" s="55">
        <v>2.5974025974025898</v>
      </c>
      <c r="E931" s="55">
        <v>23.8095238095238</v>
      </c>
      <c r="L931" s="41" t="s">
        <v>8020</v>
      </c>
      <c r="M931" s="125">
        <v>12</v>
      </c>
      <c r="N931" s="55">
        <v>1.12276666666666</v>
      </c>
      <c r="O931" s="55">
        <v>0</v>
      </c>
      <c r="P931" s="55">
        <v>8.3333333333333304</v>
      </c>
    </row>
    <row r="932" spans="1:16" x14ac:dyDescent="0.25">
      <c r="A932" s="41" t="s">
        <v>3985</v>
      </c>
      <c r="B932" s="125">
        <v>231</v>
      </c>
      <c r="C932" s="55">
        <v>2.3005432900432901</v>
      </c>
      <c r="D932" s="55">
        <v>4.7619047619047601</v>
      </c>
      <c r="E932" s="55">
        <v>22.077922077922</v>
      </c>
      <c r="L932" s="41" t="s">
        <v>630</v>
      </c>
      <c r="M932" s="125">
        <v>12</v>
      </c>
      <c r="N932" s="55">
        <v>1.186725</v>
      </c>
      <c r="O932" s="55">
        <v>0</v>
      </c>
      <c r="P932" s="55">
        <v>16.6666666666666</v>
      </c>
    </row>
    <row r="933" spans="1:16" x14ac:dyDescent="0.25">
      <c r="A933" s="41" t="s">
        <v>671</v>
      </c>
      <c r="B933" s="125">
        <v>229</v>
      </c>
      <c r="C933" s="55">
        <v>0.68264978165938806</v>
      </c>
      <c r="D933" s="55">
        <v>0</v>
      </c>
      <c r="E933" s="55">
        <v>6.9868995633187696</v>
      </c>
      <c r="L933" s="41" t="s">
        <v>2032</v>
      </c>
      <c r="M933" s="125">
        <v>12</v>
      </c>
      <c r="N933" s="55">
        <v>0.320083333333333</v>
      </c>
      <c r="O933" s="55">
        <v>0</v>
      </c>
      <c r="P933" s="55">
        <v>0</v>
      </c>
    </row>
    <row r="934" spans="1:16" x14ac:dyDescent="0.25">
      <c r="A934" s="41" t="s">
        <v>317</v>
      </c>
      <c r="B934" s="125">
        <v>229</v>
      </c>
      <c r="C934" s="55">
        <v>1.43319563318777</v>
      </c>
      <c r="D934" s="55">
        <v>2.62008733624454</v>
      </c>
      <c r="E934" s="55">
        <v>24.890829694323099</v>
      </c>
      <c r="L934" s="41" t="s">
        <v>806</v>
      </c>
      <c r="M934" s="125">
        <v>12</v>
      </c>
      <c r="N934" s="55">
        <v>0.62931666666666597</v>
      </c>
      <c r="O934" s="55">
        <v>0</v>
      </c>
      <c r="P934" s="55">
        <v>0</v>
      </c>
    </row>
    <row r="935" spans="1:16" x14ac:dyDescent="0.25">
      <c r="A935" s="41" t="s">
        <v>172</v>
      </c>
      <c r="B935" s="125">
        <v>229</v>
      </c>
      <c r="C935" s="55">
        <v>1.60471222707423</v>
      </c>
      <c r="D935" s="55">
        <v>1.31004366812227</v>
      </c>
      <c r="E935" s="55">
        <v>14.8471615720524</v>
      </c>
      <c r="L935" s="41" t="s">
        <v>534</v>
      </c>
      <c r="M935" s="125">
        <v>12</v>
      </c>
      <c r="N935" s="55">
        <v>0.38692500000000002</v>
      </c>
      <c r="O935" s="55">
        <v>0</v>
      </c>
      <c r="P935" s="55">
        <v>0</v>
      </c>
    </row>
    <row r="936" spans="1:16" x14ac:dyDescent="0.25">
      <c r="A936" s="41" t="s">
        <v>8021</v>
      </c>
      <c r="B936" s="125">
        <v>229</v>
      </c>
      <c r="C936" s="55">
        <v>2.0570248908296902</v>
      </c>
      <c r="D936" s="55">
        <v>4.8034934497816497</v>
      </c>
      <c r="E936" s="55">
        <v>32.314410480349302</v>
      </c>
      <c r="L936" s="41" t="s">
        <v>1666</v>
      </c>
      <c r="M936" s="125">
        <v>12</v>
      </c>
      <c r="N936" s="55">
        <v>2.29521666666666</v>
      </c>
      <c r="O936" s="55">
        <v>8.3333333333333304</v>
      </c>
      <c r="P936" s="55">
        <v>16.6666666666666</v>
      </c>
    </row>
    <row r="937" spans="1:16" ht="30" x14ac:dyDescent="0.25">
      <c r="A937" s="41" t="s">
        <v>4161</v>
      </c>
      <c r="B937" s="125">
        <v>229</v>
      </c>
      <c r="C937" s="55">
        <v>0.83760655021833996</v>
      </c>
      <c r="D937" s="55">
        <v>0.87336244541484698</v>
      </c>
      <c r="E937" s="55">
        <v>10.917030567685501</v>
      </c>
      <c r="L937" s="41" t="s">
        <v>1691</v>
      </c>
      <c r="M937" s="125">
        <v>12</v>
      </c>
      <c r="N937" s="55">
        <v>0.61649999999999905</v>
      </c>
      <c r="O937" s="55">
        <v>0</v>
      </c>
      <c r="P937" s="55">
        <v>8.3333333333333304</v>
      </c>
    </row>
    <row r="938" spans="1:16" x14ac:dyDescent="0.25">
      <c r="A938" s="41" t="s">
        <v>803</v>
      </c>
      <c r="B938" s="125">
        <v>228</v>
      </c>
      <c r="C938" s="55">
        <v>1.1847956140350799</v>
      </c>
      <c r="D938" s="55">
        <v>2.1929824561403501</v>
      </c>
      <c r="E938" s="55">
        <v>13.5964912280701</v>
      </c>
      <c r="L938" s="41" t="s">
        <v>1502</v>
      </c>
      <c r="M938" s="125">
        <v>12</v>
      </c>
      <c r="N938" s="55">
        <v>0.29949166666666599</v>
      </c>
      <c r="O938" s="55">
        <v>0</v>
      </c>
      <c r="P938" s="55">
        <v>0</v>
      </c>
    </row>
    <row r="939" spans="1:16" x14ac:dyDescent="0.25">
      <c r="A939" s="41" t="s">
        <v>655</v>
      </c>
      <c r="B939" s="125">
        <v>228</v>
      </c>
      <c r="C939" s="55">
        <v>2.2702684210526298</v>
      </c>
      <c r="D939" s="55">
        <v>6.1403508771929802</v>
      </c>
      <c r="E939" s="55">
        <v>23.245614035087701</v>
      </c>
      <c r="L939" s="41" t="s">
        <v>767</v>
      </c>
      <c r="M939" s="125">
        <v>12</v>
      </c>
      <c r="N939" s="55">
        <v>0.88883333333333303</v>
      </c>
      <c r="O939" s="55">
        <v>0</v>
      </c>
      <c r="P939" s="55">
        <v>8.3333333333333304</v>
      </c>
    </row>
    <row r="940" spans="1:16" x14ac:dyDescent="0.25">
      <c r="A940" s="41" t="s">
        <v>932</v>
      </c>
      <c r="B940" s="125">
        <v>228</v>
      </c>
      <c r="C940" s="55">
        <v>2.0908776315789401</v>
      </c>
      <c r="D940" s="55">
        <v>6.1403508771929802</v>
      </c>
      <c r="E940" s="55">
        <v>20.614035087719198</v>
      </c>
      <c r="L940" s="41" t="s">
        <v>737</v>
      </c>
      <c r="M940" s="125">
        <v>12</v>
      </c>
      <c r="N940" s="55">
        <v>1.40828333333333</v>
      </c>
      <c r="O940" s="55">
        <v>0</v>
      </c>
      <c r="P940" s="55">
        <v>16.6666666666666</v>
      </c>
    </row>
    <row r="941" spans="1:16" x14ac:dyDescent="0.25">
      <c r="A941" s="41" t="s">
        <v>178</v>
      </c>
      <c r="B941" s="125">
        <v>228</v>
      </c>
      <c r="C941" s="55">
        <v>0.95247982456140301</v>
      </c>
      <c r="D941" s="55">
        <v>0</v>
      </c>
      <c r="E941" s="55">
        <v>12.2807017543859</v>
      </c>
      <c r="L941" s="41" t="s">
        <v>1727</v>
      </c>
      <c r="M941" s="125">
        <v>12</v>
      </c>
      <c r="N941" s="55">
        <v>0.38937499999999903</v>
      </c>
      <c r="O941" s="55">
        <v>0</v>
      </c>
      <c r="P941" s="55">
        <v>0</v>
      </c>
    </row>
    <row r="942" spans="1:16" x14ac:dyDescent="0.25">
      <c r="A942" s="41" t="s">
        <v>2716</v>
      </c>
      <c r="B942" s="125">
        <v>228</v>
      </c>
      <c r="C942" s="55">
        <v>2.52786666666666</v>
      </c>
      <c r="D942" s="55">
        <v>7.45614035087719</v>
      </c>
      <c r="E942" s="55">
        <v>22.368421052631501</v>
      </c>
      <c r="L942" s="41" t="s">
        <v>1429</v>
      </c>
      <c r="M942" s="125">
        <v>12</v>
      </c>
      <c r="N942" s="55">
        <v>1.734475</v>
      </c>
      <c r="O942" s="55">
        <v>0</v>
      </c>
      <c r="P942" s="55">
        <v>33.3333333333333</v>
      </c>
    </row>
    <row r="943" spans="1:16" ht="30" x14ac:dyDescent="0.25">
      <c r="A943" s="41" t="s">
        <v>2712</v>
      </c>
      <c r="B943" s="125">
        <v>228</v>
      </c>
      <c r="C943" s="55">
        <v>1.12067236842105</v>
      </c>
      <c r="D943" s="55">
        <v>1.7543859649122799</v>
      </c>
      <c r="E943" s="55">
        <v>11.403508771929801</v>
      </c>
      <c r="L943" s="41" t="s">
        <v>2683</v>
      </c>
      <c r="M943" s="125">
        <v>12</v>
      </c>
      <c r="N943" s="55">
        <v>0.80174166666666602</v>
      </c>
      <c r="O943" s="55">
        <v>0</v>
      </c>
      <c r="P943" s="55">
        <v>8.3333333333333304</v>
      </c>
    </row>
    <row r="944" spans="1:16" x14ac:dyDescent="0.25">
      <c r="A944" s="41" t="s">
        <v>5013</v>
      </c>
      <c r="B944" s="125">
        <v>228</v>
      </c>
      <c r="C944" s="55">
        <v>5.8507850877192897</v>
      </c>
      <c r="D944" s="55">
        <v>2.6315789473684199</v>
      </c>
      <c r="E944" s="55">
        <v>13.5964912280701</v>
      </c>
      <c r="L944" s="41" t="s">
        <v>7042</v>
      </c>
      <c r="M944" s="125">
        <v>12</v>
      </c>
      <c r="N944" s="55">
        <v>2.0121916666666602</v>
      </c>
      <c r="O944" s="55">
        <v>0</v>
      </c>
      <c r="P944" s="55">
        <v>33.3333333333333</v>
      </c>
    </row>
    <row r="945" spans="1:16" x14ac:dyDescent="0.25">
      <c r="A945" s="41" t="s">
        <v>1445</v>
      </c>
      <c r="B945" s="125">
        <v>228</v>
      </c>
      <c r="C945" s="55">
        <v>1.3952021929824501</v>
      </c>
      <c r="D945" s="55">
        <v>2.1929824561403501</v>
      </c>
      <c r="E945" s="55">
        <v>11.8421052631578</v>
      </c>
      <c r="L945" s="41" t="s">
        <v>1485</v>
      </c>
      <c r="M945" s="125">
        <v>12</v>
      </c>
      <c r="N945" s="55">
        <v>2.3651166666666601</v>
      </c>
      <c r="O945" s="55">
        <v>8.3333333333333304</v>
      </c>
      <c r="P945" s="55">
        <v>50</v>
      </c>
    </row>
    <row r="946" spans="1:16" x14ac:dyDescent="0.25">
      <c r="A946" s="41" t="s">
        <v>764</v>
      </c>
      <c r="B946" s="125">
        <v>228</v>
      </c>
      <c r="C946" s="55">
        <v>1.27216052631578</v>
      </c>
      <c r="D946" s="55">
        <v>2.1929824561403501</v>
      </c>
      <c r="E946" s="55">
        <v>13.5964912280701</v>
      </c>
      <c r="L946" s="41" t="s">
        <v>989</v>
      </c>
      <c r="M946" s="125">
        <v>12</v>
      </c>
      <c r="N946" s="55">
        <v>1.3481083333333299</v>
      </c>
      <c r="O946" s="55">
        <v>0</v>
      </c>
      <c r="P946" s="55">
        <v>16.6666666666666</v>
      </c>
    </row>
    <row r="947" spans="1:16" x14ac:dyDescent="0.25">
      <c r="A947" s="41" t="s">
        <v>1510</v>
      </c>
      <c r="B947" s="125">
        <v>228</v>
      </c>
      <c r="C947" s="55">
        <v>0.85983245614034998</v>
      </c>
      <c r="D947" s="55">
        <v>0</v>
      </c>
      <c r="E947" s="55">
        <v>6.1403508771929802</v>
      </c>
      <c r="L947" s="41" t="s">
        <v>34</v>
      </c>
      <c r="M947" s="125">
        <v>12</v>
      </c>
      <c r="N947" s="55">
        <v>1.864525</v>
      </c>
      <c r="O947" s="55">
        <v>0</v>
      </c>
      <c r="P947" s="55">
        <v>33.3333333333333</v>
      </c>
    </row>
    <row r="948" spans="1:16" ht="30" x14ac:dyDescent="0.25">
      <c r="A948" s="41" t="s">
        <v>986</v>
      </c>
      <c r="B948" s="125">
        <v>227</v>
      </c>
      <c r="C948" s="55">
        <v>0.83613083700440505</v>
      </c>
      <c r="D948" s="55">
        <v>0.88105726872246704</v>
      </c>
      <c r="E948" s="55">
        <v>8.3700440528634292</v>
      </c>
      <c r="L948" s="41" t="s">
        <v>4347</v>
      </c>
      <c r="M948" s="125">
        <v>12</v>
      </c>
      <c r="N948" s="55">
        <v>1.3481083333333299</v>
      </c>
      <c r="O948" s="55">
        <v>0</v>
      </c>
      <c r="P948" s="55">
        <v>16.6666666666666</v>
      </c>
    </row>
    <row r="949" spans="1:16" ht="30" x14ac:dyDescent="0.25">
      <c r="A949" s="41" t="s">
        <v>2713</v>
      </c>
      <c r="B949" s="125">
        <v>227</v>
      </c>
      <c r="C949" s="55">
        <v>1.3135616740088101</v>
      </c>
      <c r="D949" s="55">
        <v>2.6431718061674001</v>
      </c>
      <c r="E949" s="55">
        <v>16.299559471365601</v>
      </c>
      <c r="L949" s="41" t="s">
        <v>1672</v>
      </c>
      <c r="M949" s="125">
        <v>12</v>
      </c>
      <c r="N949" s="55">
        <v>0.60796666666666599</v>
      </c>
      <c r="O949" s="55">
        <v>0</v>
      </c>
      <c r="P949" s="55">
        <v>8.3333333333333304</v>
      </c>
    </row>
    <row r="950" spans="1:16" x14ac:dyDescent="0.25">
      <c r="A950" s="41" t="s">
        <v>766</v>
      </c>
      <c r="B950" s="125">
        <v>227</v>
      </c>
      <c r="C950" s="55">
        <v>0.95121453744493301</v>
      </c>
      <c r="D950" s="55">
        <v>0.88105726872246704</v>
      </c>
      <c r="E950" s="55">
        <v>9.6916299559471302</v>
      </c>
      <c r="L950" s="41" t="s">
        <v>1948</v>
      </c>
      <c r="M950" s="125">
        <v>12</v>
      </c>
      <c r="N950" s="55">
        <v>3.7473749999999999</v>
      </c>
      <c r="O950" s="55">
        <v>25</v>
      </c>
      <c r="P950" s="55">
        <v>33.3333333333333</v>
      </c>
    </row>
    <row r="951" spans="1:16" x14ac:dyDescent="0.25">
      <c r="A951" s="41" t="s">
        <v>1070</v>
      </c>
      <c r="B951" s="125">
        <v>227</v>
      </c>
      <c r="C951" s="55">
        <v>1.53722114537444</v>
      </c>
      <c r="D951" s="55">
        <v>5.2863436123348002</v>
      </c>
      <c r="E951" s="55">
        <v>23.348017621145299</v>
      </c>
      <c r="L951" s="41" t="s">
        <v>3179</v>
      </c>
      <c r="M951" s="125">
        <v>12</v>
      </c>
      <c r="N951" s="55">
        <v>0.475341666666666</v>
      </c>
      <c r="O951" s="55">
        <v>0</v>
      </c>
      <c r="P951" s="55">
        <v>0</v>
      </c>
    </row>
    <row r="952" spans="1:16" x14ac:dyDescent="0.25">
      <c r="A952" s="41" t="s">
        <v>711</v>
      </c>
      <c r="B952" s="125">
        <v>227</v>
      </c>
      <c r="C952" s="55">
        <v>2.2249471365638702</v>
      </c>
      <c r="D952" s="55">
        <v>5.2863436123348002</v>
      </c>
      <c r="E952" s="55">
        <v>22.466960352422898</v>
      </c>
      <c r="L952" s="41" t="s">
        <v>311</v>
      </c>
      <c r="M952" s="125">
        <v>12</v>
      </c>
      <c r="N952" s="55">
        <v>1.2504583333333299</v>
      </c>
      <c r="O952" s="55">
        <v>0</v>
      </c>
      <c r="P952" s="55">
        <v>16.6666666666666</v>
      </c>
    </row>
    <row r="953" spans="1:16" ht="30" x14ac:dyDescent="0.25">
      <c r="A953" s="41" t="s">
        <v>3282</v>
      </c>
      <c r="B953" s="125">
        <v>227</v>
      </c>
      <c r="C953" s="55">
        <v>1.9288374449339201</v>
      </c>
      <c r="D953" s="55">
        <v>5.2863436123348002</v>
      </c>
      <c r="E953" s="55">
        <v>25.550660792951501</v>
      </c>
      <c r="L953" s="41" t="s">
        <v>7657</v>
      </c>
      <c r="M953" s="125">
        <v>12</v>
      </c>
      <c r="N953" s="55">
        <v>0.59203333333333297</v>
      </c>
      <c r="O953" s="55">
        <v>0</v>
      </c>
      <c r="P953" s="55">
        <v>0</v>
      </c>
    </row>
    <row r="954" spans="1:16" ht="30" x14ac:dyDescent="0.25">
      <c r="A954" s="41" t="s">
        <v>284</v>
      </c>
      <c r="B954" s="125">
        <v>226</v>
      </c>
      <c r="C954" s="55">
        <v>3.05679690265486</v>
      </c>
      <c r="D954" s="55">
        <v>9.2920353982300892</v>
      </c>
      <c r="E954" s="55">
        <v>32.300884955752203</v>
      </c>
      <c r="L954" s="41" t="s">
        <v>3477</v>
      </c>
      <c r="M954" s="125">
        <v>12</v>
      </c>
      <c r="N954" s="55">
        <v>0.27134999999999998</v>
      </c>
      <c r="O954" s="55">
        <v>0</v>
      </c>
      <c r="P954" s="55">
        <v>0</v>
      </c>
    </row>
    <row r="955" spans="1:16" ht="30" x14ac:dyDescent="0.25">
      <c r="A955" s="41" t="s">
        <v>3295</v>
      </c>
      <c r="B955" s="125">
        <v>226</v>
      </c>
      <c r="C955" s="55">
        <v>2.5789424778761001</v>
      </c>
      <c r="D955" s="55">
        <v>5.7522123893805297</v>
      </c>
      <c r="E955" s="55">
        <v>18.141592920353901</v>
      </c>
      <c r="L955" s="41" t="s">
        <v>3428</v>
      </c>
      <c r="M955" s="125">
        <v>12</v>
      </c>
      <c r="N955" s="55">
        <v>0.704633333333333</v>
      </c>
      <c r="O955" s="55">
        <v>0</v>
      </c>
      <c r="P955" s="55">
        <v>0</v>
      </c>
    </row>
    <row r="956" spans="1:16" x14ac:dyDescent="0.25">
      <c r="A956" s="41" t="s">
        <v>666</v>
      </c>
      <c r="B956" s="125">
        <v>226</v>
      </c>
      <c r="C956" s="55">
        <v>1.8339305309734499</v>
      </c>
      <c r="D956" s="55">
        <v>5.7522123893805297</v>
      </c>
      <c r="E956" s="55">
        <v>20.353982300884901</v>
      </c>
      <c r="L956" s="41" t="s">
        <v>3383</v>
      </c>
      <c r="M956" s="125">
        <v>12</v>
      </c>
      <c r="N956" s="55">
        <v>2.9632416666666601</v>
      </c>
      <c r="O956" s="55">
        <v>8.3333333333333304</v>
      </c>
      <c r="P956" s="55">
        <v>33.3333333333333</v>
      </c>
    </row>
    <row r="957" spans="1:16" x14ac:dyDescent="0.25">
      <c r="A957" s="41" t="s">
        <v>4036</v>
      </c>
      <c r="B957" s="125">
        <v>225</v>
      </c>
      <c r="C957" s="55">
        <v>1.7898742222222199</v>
      </c>
      <c r="D957" s="55">
        <v>2.2222222222222201</v>
      </c>
      <c r="E957" s="55">
        <v>16.4444444444444</v>
      </c>
      <c r="L957" s="41" t="s">
        <v>3951</v>
      </c>
      <c r="M957" s="125">
        <v>12</v>
      </c>
      <c r="N957" s="55">
        <v>1.44129166666666</v>
      </c>
      <c r="O957" s="55">
        <v>0</v>
      </c>
      <c r="P957" s="55">
        <v>33.3333333333333</v>
      </c>
    </row>
    <row r="958" spans="1:16" x14ac:dyDescent="0.25">
      <c r="A958" s="41" t="s">
        <v>3944</v>
      </c>
      <c r="B958" s="125">
        <v>225</v>
      </c>
      <c r="C958" s="55">
        <v>1.25980222222222</v>
      </c>
      <c r="D958" s="55">
        <v>1.7777777777777699</v>
      </c>
      <c r="E958" s="55">
        <v>16.8888888888888</v>
      </c>
      <c r="L958" s="41" t="s">
        <v>3921</v>
      </c>
      <c r="M958" s="125">
        <v>12</v>
      </c>
      <c r="N958" s="55">
        <v>1.0526166666666601</v>
      </c>
      <c r="O958" s="55">
        <v>0</v>
      </c>
      <c r="P958" s="55">
        <v>16.6666666666666</v>
      </c>
    </row>
    <row r="959" spans="1:16" x14ac:dyDescent="0.25">
      <c r="A959" s="41" t="s">
        <v>1512</v>
      </c>
      <c r="B959" s="125">
        <v>224</v>
      </c>
      <c r="C959" s="55">
        <v>1.4123196428571401</v>
      </c>
      <c r="D959" s="55">
        <v>1.33928571428571</v>
      </c>
      <c r="E959" s="55">
        <v>14.732142857142801</v>
      </c>
      <c r="L959" s="41" t="s">
        <v>6963</v>
      </c>
      <c r="M959" s="125">
        <v>12</v>
      </c>
      <c r="N959" s="55">
        <v>0.61629166666666602</v>
      </c>
      <c r="O959" s="55">
        <v>0</v>
      </c>
      <c r="P959" s="55">
        <v>0</v>
      </c>
    </row>
    <row r="960" spans="1:16" x14ac:dyDescent="0.25">
      <c r="A960" s="41" t="s">
        <v>491</v>
      </c>
      <c r="B960" s="125">
        <v>224</v>
      </c>
      <c r="C960" s="55">
        <v>0.93347455357142906</v>
      </c>
      <c r="D960" s="55">
        <v>0.89285714285714202</v>
      </c>
      <c r="E960" s="55">
        <v>9.375</v>
      </c>
      <c r="L960" s="41" t="s">
        <v>7673</v>
      </c>
      <c r="M960" s="125">
        <v>12</v>
      </c>
      <c r="N960" s="55">
        <v>0.73966666666666603</v>
      </c>
      <c r="O960" s="55">
        <v>0</v>
      </c>
      <c r="P960" s="55">
        <v>0</v>
      </c>
    </row>
    <row r="961" spans="1:16" ht="30" x14ac:dyDescent="0.25">
      <c r="A961" s="41" t="s">
        <v>1497</v>
      </c>
      <c r="B961" s="125">
        <v>224</v>
      </c>
      <c r="C961" s="55">
        <v>0.58550089285714202</v>
      </c>
      <c r="D961" s="55">
        <v>0.44642857142857101</v>
      </c>
      <c r="E961" s="55">
        <v>6.25</v>
      </c>
      <c r="L961" s="41" t="s">
        <v>5135</v>
      </c>
      <c r="M961" s="125">
        <v>12</v>
      </c>
      <c r="N961" s="55">
        <v>0.34313333333333301</v>
      </c>
      <c r="O961" s="55">
        <v>0</v>
      </c>
      <c r="P961" s="55">
        <v>0</v>
      </c>
    </row>
    <row r="962" spans="1:16" x14ac:dyDescent="0.25">
      <c r="A962" s="41" t="s">
        <v>956</v>
      </c>
      <c r="B962" s="125">
        <v>224</v>
      </c>
      <c r="C962" s="55">
        <v>1.2463571428571401</v>
      </c>
      <c r="D962" s="55">
        <v>2.2321428571428501</v>
      </c>
      <c r="E962" s="55">
        <v>14.732142857142801</v>
      </c>
      <c r="L962" s="41" t="s">
        <v>7289</v>
      </c>
      <c r="M962" s="125">
        <v>12</v>
      </c>
      <c r="N962" s="55">
        <v>3.4808916666666598</v>
      </c>
      <c r="O962" s="55">
        <v>8.3333333333333304</v>
      </c>
      <c r="P962" s="55">
        <v>33.3333333333333</v>
      </c>
    </row>
    <row r="963" spans="1:16" ht="30" x14ac:dyDescent="0.25">
      <c r="A963" s="41" t="s">
        <v>1529</v>
      </c>
      <c r="B963" s="125">
        <v>224</v>
      </c>
      <c r="C963" s="55">
        <v>1.81430267857142</v>
      </c>
      <c r="D963" s="55">
        <v>5.3571428571428497</v>
      </c>
      <c r="E963" s="55">
        <v>18.75</v>
      </c>
      <c r="L963" s="41" t="s">
        <v>1704</v>
      </c>
      <c r="M963" s="125">
        <v>12</v>
      </c>
      <c r="N963" s="55">
        <v>2.6654749999999998</v>
      </c>
      <c r="O963" s="55">
        <v>8.3333333333333304</v>
      </c>
      <c r="P963" s="55">
        <v>25</v>
      </c>
    </row>
    <row r="964" spans="1:16" x14ac:dyDescent="0.25">
      <c r="A964" s="41" t="s">
        <v>3322</v>
      </c>
      <c r="B964" s="125">
        <v>223</v>
      </c>
      <c r="C964" s="55">
        <v>1.1387892376681601</v>
      </c>
      <c r="D964" s="55">
        <v>1.79372197309417</v>
      </c>
      <c r="E964" s="55">
        <v>14.3497757847533</v>
      </c>
      <c r="L964" s="41" t="s">
        <v>1856</v>
      </c>
      <c r="M964" s="125">
        <v>12</v>
      </c>
      <c r="N964" s="55">
        <v>0.81694166666666601</v>
      </c>
      <c r="O964" s="55">
        <v>0</v>
      </c>
      <c r="P964" s="55">
        <v>8.3333333333333304</v>
      </c>
    </row>
    <row r="965" spans="1:16" ht="30" x14ac:dyDescent="0.25">
      <c r="A965" s="41" t="s">
        <v>971</v>
      </c>
      <c r="B965" s="125">
        <v>223</v>
      </c>
      <c r="C965" s="55">
        <v>1.2588708520179299</v>
      </c>
      <c r="D965" s="55">
        <v>3.1390134529147899</v>
      </c>
      <c r="E965" s="55">
        <v>17.937219730941699</v>
      </c>
      <c r="L965" s="41" t="s">
        <v>54</v>
      </c>
      <c r="M965" s="125">
        <v>12</v>
      </c>
      <c r="N965" s="55">
        <v>2.4636</v>
      </c>
      <c r="O965" s="55">
        <v>8.3333333333333304</v>
      </c>
      <c r="P965" s="55">
        <v>41.6666666666666</v>
      </c>
    </row>
    <row r="966" spans="1:16" ht="30" x14ac:dyDescent="0.25">
      <c r="A966" s="41" t="s">
        <v>983</v>
      </c>
      <c r="B966" s="125">
        <v>222</v>
      </c>
      <c r="C966" s="55">
        <v>1.4565117117117099</v>
      </c>
      <c r="D966" s="55">
        <v>3.1531531531531498</v>
      </c>
      <c r="E966" s="55">
        <v>19.819819819819799</v>
      </c>
      <c r="L966" s="41" t="s">
        <v>5136</v>
      </c>
      <c r="M966" s="125">
        <v>12</v>
      </c>
      <c r="N966" s="55">
        <v>0.93896666666666595</v>
      </c>
      <c r="O966" s="55">
        <v>0</v>
      </c>
      <c r="P966" s="55">
        <v>8.3333333333333304</v>
      </c>
    </row>
    <row r="967" spans="1:16" x14ac:dyDescent="0.25">
      <c r="A967" s="41" t="s">
        <v>2732</v>
      </c>
      <c r="B967" s="125">
        <v>222</v>
      </c>
      <c r="C967" s="55">
        <v>1.07064324324324</v>
      </c>
      <c r="D967" s="55">
        <v>0.45045045045045001</v>
      </c>
      <c r="E967" s="55">
        <v>15.315315315315299</v>
      </c>
      <c r="L967" s="41" t="s">
        <v>5765</v>
      </c>
      <c r="M967" s="125">
        <v>12</v>
      </c>
      <c r="N967" s="55">
        <v>9.0841666666666598E-2</v>
      </c>
      <c r="O967" s="55">
        <v>0</v>
      </c>
      <c r="P967" s="55">
        <v>0</v>
      </c>
    </row>
    <row r="968" spans="1:16" x14ac:dyDescent="0.25">
      <c r="A968" s="41" t="s">
        <v>896</v>
      </c>
      <c r="B968" s="125">
        <v>221</v>
      </c>
      <c r="C968" s="55">
        <v>0.76103212669683196</v>
      </c>
      <c r="D968" s="55">
        <v>0.90497737556561098</v>
      </c>
      <c r="E968" s="55">
        <v>4.9773755656108598</v>
      </c>
      <c r="L968" s="41" t="s">
        <v>6996</v>
      </c>
      <c r="M968" s="125">
        <v>12</v>
      </c>
      <c r="N968" s="55">
        <v>0.69045000000000001</v>
      </c>
      <c r="O968" s="55">
        <v>0</v>
      </c>
      <c r="P968" s="55">
        <v>0</v>
      </c>
    </row>
    <row r="969" spans="1:16" x14ac:dyDescent="0.25">
      <c r="A969" s="41" t="s">
        <v>8022</v>
      </c>
      <c r="B969" s="125">
        <v>221</v>
      </c>
      <c r="C969" s="55">
        <v>1.0230579185520301</v>
      </c>
      <c r="D969" s="55">
        <v>1.80995475113122</v>
      </c>
      <c r="E969" s="55">
        <v>14.027149321266901</v>
      </c>
      <c r="L969" s="41" t="s">
        <v>1096</v>
      </c>
      <c r="M969" s="125">
        <v>12</v>
      </c>
      <c r="N969" s="55">
        <v>0.63824166666666604</v>
      </c>
      <c r="O969" s="55">
        <v>0</v>
      </c>
      <c r="P969" s="55">
        <v>0</v>
      </c>
    </row>
    <row r="970" spans="1:16" x14ac:dyDescent="0.25">
      <c r="A970" s="41" t="s">
        <v>1495</v>
      </c>
      <c r="B970" s="125">
        <v>220</v>
      </c>
      <c r="C970" s="55">
        <v>0.96170681818181702</v>
      </c>
      <c r="D970" s="55">
        <v>0.90909090909090895</v>
      </c>
      <c r="E970" s="55">
        <v>7.7272727272727204</v>
      </c>
      <c r="L970" s="41" t="s">
        <v>7043</v>
      </c>
      <c r="M970" s="125">
        <v>12</v>
      </c>
      <c r="N970" s="55">
        <v>0.63212499999999905</v>
      </c>
      <c r="O970" s="55">
        <v>0</v>
      </c>
      <c r="P970" s="55">
        <v>0</v>
      </c>
    </row>
    <row r="971" spans="1:16" x14ac:dyDescent="0.25">
      <c r="A971" s="41" t="s">
        <v>3180</v>
      </c>
      <c r="B971" s="125">
        <v>220</v>
      </c>
      <c r="C971" s="55">
        <v>1.1500863636363601</v>
      </c>
      <c r="D971" s="55">
        <v>2.2727272727272698</v>
      </c>
      <c r="E971" s="55">
        <v>16.363636363636299</v>
      </c>
      <c r="L971" s="41" t="s">
        <v>1861</v>
      </c>
      <c r="M971" s="125">
        <v>12</v>
      </c>
      <c r="N971" s="55">
        <v>1.3007833333333301</v>
      </c>
      <c r="O971" s="55">
        <v>0</v>
      </c>
      <c r="P971" s="55">
        <v>16.6666666666666</v>
      </c>
    </row>
    <row r="972" spans="1:16" ht="30" x14ac:dyDescent="0.25">
      <c r="A972" s="41" t="s">
        <v>126</v>
      </c>
      <c r="B972" s="125">
        <v>220</v>
      </c>
      <c r="C972" s="55">
        <v>1.89235681818181</v>
      </c>
      <c r="D972" s="55">
        <v>4.5454545454545396</v>
      </c>
      <c r="E972" s="55">
        <v>19.545454545454501</v>
      </c>
      <c r="L972" s="41" t="s">
        <v>2483</v>
      </c>
      <c r="M972" s="125">
        <v>12</v>
      </c>
      <c r="N972" s="55">
        <v>0.80109166666666598</v>
      </c>
      <c r="O972" s="55">
        <v>0</v>
      </c>
      <c r="P972" s="55">
        <v>8.3333333333333304</v>
      </c>
    </row>
    <row r="973" spans="1:16" x14ac:dyDescent="0.25">
      <c r="A973" s="41" t="s">
        <v>1107</v>
      </c>
      <c r="B973" s="125">
        <v>220</v>
      </c>
      <c r="C973" s="55">
        <v>0.94898318181818098</v>
      </c>
      <c r="D973" s="55">
        <v>0.45454545454545398</v>
      </c>
      <c r="E973" s="55">
        <v>11.818181818181801</v>
      </c>
      <c r="L973" s="41" t="s">
        <v>193</v>
      </c>
      <c r="M973" s="125">
        <v>12</v>
      </c>
      <c r="N973" s="55">
        <v>1.4477500000000001</v>
      </c>
      <c r="O973" s="55">
        <v>0</v>
      </c>
      <c r="P973" s="55">
        <v>16.6666666666666</v>
      </c>
    </row>
    <row r="974" spans="1:16" ht="30" x14ac:dyDescent="0.25">
      <c r="A974" s="41" t="s">
        <v>3346</v>
      </c>
      <c r="B974" s="125">
        <v>220</v>
      </c>
      <c r="C974" s="55">
        <v>1.35709636363636</v>
      </c>
      <c r="D974" s="55">
        <v>3.1818181818181799</v>
      </c>
      <c r="E974" s="55">
        <v>20</v>
      </c>
      <c r="L974" s="41" t="s">
        <v>734</v>
      </c>
      <c r="M974" s="125">
        <v>12</v>
      </c>
      <c r="N974" s="55">
        <v>0.47720833333333301</v>
      </c>
      <c r="O974" s="55">
        <v>0</v>
      </c>
      <c r="P974" s="55">
        <v>0</v>
      </c>
    </row>
    <row r="975" spans="1:16" x14ac:dyDescent="0.25">
      <c r="A975" s="41" t="s">
        <v>792</v>
      </c>
      <c r="B975" s="125">
        <v>219</v>
      </c>
      <c r="C975" s="55">
        <v>1.7748607305935999</v>
      </c>
      <c r="D975" s="55">
        <v>3.6529680365296802</v>
      </c>
      <c r="E975" s="55">
        <v>22.831050228310499</v>
      </c>
      <c r="L975" s="41" t="s">
        <v>2014</v>
      </c>
      <c r="M975" s="125">
        <v>11</v>
      </c>
      <c r="N975" s="55">
        <v>2.2157636363636302</v>
      </c>
      <c r="O975" s="55">
        <v>0</v>
      </c>
      <c r="P975" s="55">
        <v>36.363636363636303</v>
      </c>
    </row>
    <row r="976" spans="1:16" x14ac:dyDescent="0.25">
      <c r="A976" s="41" t="s">
        <v>4153</v>
      </c>
      <c r="B976" s="125">
        <v>219</v>
      </c>
      <c r="C976" s="55">
        <v>1.37166621004566</v>
      </c>
      <c r="D976" s="55">
        <v>3.6529680365296802</v>
      </c>
      <c r="E976" s="55">
        <v>16.438356164383499</v>
      </c>
      <c r="L976" s="41" t="s">
        <v>1360</v>
      </c>
      <c r="M976" s="125">
        <v>11</v>
      </c>
      <c r="N976" s="55">
        <v>1.7298909090909</v>
      </c>
      <c r="O976" s="55">
        <v>0</v>
      </c>
      <c r="P976" s="55">
        <v>9.0909090909090899</v>
      </c>
    </row>
    <row r="977" spans="1:16" x14ac:dyDescent="0.25">
      <c r="A977" s="41" t="s">
        <v>386</v>
      </c>
      <c r="B977" s="125">
        <v>219</v>
      </c>
      <c r="C977" s="55">
        <v>1.7813639269406401</v>
      </c>
      <c r="D977" s="55">
        <v>5.0228310502283096</v>
      </c>
      <c r="E977" s="55">
        <v>20.091324200913199</v>
      </c>
      <c r="L977" s="41" t="s">
        <v>2301</v>
      </c>
      <c r="M977" s="125">
        <v>11</v>
      </c>
      <c r="N977" s="55">
        <v>1.0974454545454499</v>
      </c>
      <c r="O977" s="55">
        <v>0</v>
      </c>
      <c r="P977" s="55">
        <v>9.0909090909090899</v>
      </c>
    </row>
    <row r="978" spans="1:16" ht="30" x14ac:dyDescent="0.25">
      <c r="A978" s="41" t="s">
        <v>6815</v>
      </c>
      <c r="B978" s="125">
        <v>219</v>
      </c>
      <c r="C978" s="55">
        <v>0.994496803652968</v>
      </c>
      <c r="D978" s="55">
        <v>0.91324200913242004</v>
      </c>
      <c r="E978" s="55">
        <v>11.8721461187214</v>
      </c>
      <c r="L978" s="41" t="s">
        <v>1863</v>
      </c>
      <c r="M978" s="125">
        <v>11</v>
      </c>
      <c r="N978" s="55">
        <v>0.96030909090909</v>
      </c>
      <c r="O978" s="55">
        <v>0</v>
      </c>
      <c r="P978" s="55">
        <v>9.0909090909090899</v>
      </c>
    </row>
    <row r="979" spans="1:16" x14ac:dyDescent="0.25">
      <c r="A979" s="41" t="s">
        <v>1286</v>
      </c>
      <c r="B979" s="125">
        <v>219</v>
      </c>
      <c r="C979" s="55">
        <v>0.94865433789954301</v>
      </c>
      <c r="D979" s="55">
        <v>2.2831050228310499</v>
      </c>
      <c r="E979" s="55">
        <v>10.958904109589</v>
      </c>
      <c r="L979" s="41" t="s">
        <v>1494</v>
      </c>
      <c r="M979" s="125">
        <v>11</v>
      </c>
      <c r="N979" s="55">
        <v>1.74576363636363</v>
      </c>
      <c r="O979" s="55">
        <v>0</v>
      </c>
      <c r="P979" s="55">
        <v>27.272727272727199</v>
      </c>
    </row>
    <row r="980" spans="1:16" x14ac:dyDescent="0.25">
      <c r="A980" s="41" t="s">
        <v>3996</v>
      </c>
      <c r="B980" s="125">
        <v>218</v>
      </c>
      <c r="C980" s="55">
        <v>1.9238261467889901</v>
      </c>
      <c r="D980" s="55">
        <v>3.2110091743119198</v>
      </c>
      <c r="E980" s="55">
        <v>22.477064220183401</v>
      </c>
      <c r="L980" s="41" t="s">
        <v>1958</v>
      </c>
      <c r="M980" s="125">
        <v>11</v>
      </c>
      <c r="N980" s="55">
        <v>1.1142818181818099</v>
      </c>
      <c r="O980" s="55">
        <v>0</v>
      </c>
      <c r="P980" s="55">
        <v>9.0909090909090899</v>
      </c>
    </row>
    <row r="981" spans="1:16" ht="30" x14ac:dyDescent="0.25">
      <c r="A981" s="41" t="s">
        <v>5598</v>
      </c>
      <c r="B981" s="125">
        <v>218</v>
      </c>
      <c r="C981" s="55">
        <v>1.5860371559633</v>
      </c>
      <c r="D981" s="55">
        <v>2.75229357798165</v>
      </c>
      <c r="E981" s="55">
        <v>19.724770642201801</v>
      </c>
      <c r="L981" s="41" t="s">
        <v>995</v>
      </c>
      <c r="M981" s="125">
        <v>11</v>
      </c>
      <c r="N981" s="55">
        <v>1.19181818181818E-2</v>
      </c>
      <c r="O981" s="55">
        <v>0</v>
      </c>
      <c r="P981" s="55">
        <v>0</v>
      </c>
    </row>
    <row r="982" spans="1:16" x14ac:dyDescent="0.25">
      <c r="A982" s="41" t="s">
        <v>4062</v>
      </c>
      <c r="B982" s="125">
        <v>217</v>
      </c>
      <c r="C982" s="55">
        <v>1.77012027649769</v>
      </c>
      <c r="D982" s="55">
        <v>4.6082949308755703</v>
      </c>
      <c r="E982" s="55">
        <v>17.972350230414701</v>
      </c>
      <c r="L982" s="41" t="s">
        <v>1225</v>
      </c>
      <c r="M982" s="125">
        <v>11</v>
      </c>
      <c r="N982" s="55">
        <v>0.67120909090909098</v>
      </c>
      <c r="O982" s="55">
        <v>0</v>
      </c>
      <c r="P982" s="55">
        <v>0</v>
      </c>
    </row>
    <row r="983" spans="1:16" x14ac:dyDescent="0.25">
      <c r="A983" s="41" t="s">
        <v>5043</v>
      </c>
      <c r="B983" s="125">
        <v>217</v>
      </c>
      <c r="C983" s="55">
        <v>2.01272580645161</v>
      </c>
      <c r="D983" s="55">
        <v>4.6082949308755703</v>
      </c>
      <c r="E983" s="55">
        <v>24.8847926267281</v>
      </c>
      <c r="L983" s="41" t="s">
        <v>823</v>
      </c>
      <c r="M983" s="125">
        <v>11</v>
      </c>
      <c r="N983" s="55">
        <v>0.59575454545454498</v>
      </c>
      <c r="O983" s="55">
        <v>0</v>
      </c>
      <c r="P983" s="55">
        <v>0</v>
      </c>
    </row>
    <row r="984" spans="1:16" x14ac:dyDescent="0.25">
      <c r="A984" s="41" t="s">
        <v>469</v>
      </c>
      <c r="B984" s="125">
        <v>216</v>
      </c>
      <c r="C984" s="55">
        <v>1.09968981481481</v>
      </c>
      <c r="D984" s="55">
        <v>1.38888888888888</v>
      </c>
      <c r="E984" s="55">
        <v>13.425925925925901</v>
      </c>
      <c r="L984" s="41" t="s">
        <v>183</v>
      </c>
      <c r="M984" s="125">
        <v>11</v>
      </c>
      <c r="N984" s="55">
        <v>2.2639</v>
      </c>
      <c r="O984" s="55">
        <v>9.0909090909090899</v>
      </c>
      <c r="P984" s="55">
        <v>36.363636363636303</v>
      </c>
    </row>
    <row r="985" spans="1:16" x14ac:dyDescent="0.25">
      <c r="A985" s="41" t="s">
        <v>4010</v>
      </c>
      <c r="B985" s="125">
        <v>216</v>
      </c>
      <c r="C985" s="55">
        <v>1.97440879629629</v>
      </c>
      <c r="D985" s="55">
        <v>3.7037037037037002</v>
      </c>
      <c r="E985" s="55">
        <v>25.925925925925899</v>
      </c>
      <c r="L985" s="41" t="s">
        <v>190</v>
      </c>
      <c r="M985" s="125">
        <v>11</v>
      </c>
      <c r="N985" s="55">
        <v>0.87629090909090901</v>
      </c>
      <c r="O985" s="55">
        <v>0</v>
      </c>
      <c r="P985" s="55">
        <v>9.0909090909090899</v>
      </c>
    </row>
    <row r="986" spans="1:16" x14ac:dyDescent="0.25">
      <c r="A986" s="41" t="s">
        <v>1146</v>
      </c>
      <c r="B986" s="125">
        <v>215</v>
      </c>
      <c r="C986" s="55">
        <v>1.0746172093023201</v>
      </c>
      <c r="D986" s="55">
        <v>1.3953488372092999</v>
      </c>
      <c r="E986" s="55">
        <v>9.7674418604651105</v>
      </c>
      <c r="L986" s="41" t="s">
        <v>102</v>
      </c>
      <c r="M986" s="125">
        <v>11</v>
      </c>
      <c r="N986" s="55">
        <v>3.92832727272727</v>
      </c>
      <c r="O986" s="55">
        <v>9.0909090909090899</v>
      </c>
      <c r="P986" s="55">
        <v>36.363636363636303</v>
      </c>
    </row>
    <row r="987" spans="1:16" x14ac:dyDescent="0.25">
      <c r="A987" s="41" t="s">
        <v>910</v>
      </c>
      <c r="B987" s="125">
        <v>215</v>
      </c>
      <c r="C987" s="55">
        <v>1.1762279069767401</v>
      </c>
      <c r="D987" s="55">
        <v>1.86046511627906</v>
      </c>
      <c r="E987" s="55">
        <v>14.883720930232499</v>
      </c>
      <c r="L987" s="41" t="s">
        <v>631</v>
      </c>
      <c r="M987" s="125">
        <v>11</v>
      </c>
      <c r="N987" s="55">
        <v>0.559181818181818</v>
      </c>
      <c r="O987" s="55">
        <v>0</v>
      </c>
      <c r="P987" s="55">
        <v>0</v>
      </c>
    </row>
    <row r="988" spans="1:16" x14ac:dyDescent="0.25">
      <c r="A988" s="41" t="s">
        <v>1061</v>
      </c>
      <c r="B988" s="125">
        <v>215</v>
      </c>
      <c r="C988" s="55">
        <v>1.97348604651162</v>
      </c>
      <c r="D988" s="55">
        <v>2.3255813953488298</v>
      </c>
      <c r="E988" s="55">
        <v>12.558139534883701</v>
      </c>
      <c r="L988" s="41" t="s">
        <v>1361</v>
      </c>
      <c r="M988" s="125">
        <v>11</v>
      </c>
      <c r="N988" s="55">
        <v>0.88747272727272697</v>
      </c>
      <c r="O988" s="55">
        <v>0</v>
      </c>
      <c r="P988" s="55">
        <v>9.0909090909090899</v>
      </c>
    </row>
    <row r="989" spans="1:16" x14ac:dyDescent="0.25">
      <c r="A989" s="41" t="s">
        <v>1215</v>
      </c>
      <c r="B989" s="125">
        <v>215</v>
      </c>
      <c r="C989" s="55">
        <v>1.3112841860465101</v>
      </c>
      <c r="D989" s="55">
        <v>1.3953488372092999</v>
      </c>
      <c r="E989" s="55">
        <v>19.5348837209302</v>
      </c>
      <c r="L989" s="41" t="s">
        <v>615</v>
      </c>
      <c r="M989" s="125">
        <v>11</v>
      </c>
      <c r="N989" s="55">
        <v>0.82133636363636298</v>
      </c>
      <c r="O989" s="55">
        <v>0</v>
      </c>
      <c r="P989" s="55">
        <v>9.0909090909090899</v>
      </c>
    </row>
    <row r="990" spans="1:16" x14ac:dyDescent="0.25">
      <c r="A990" s="41" t="s">
        <v>1149</v>
      </c>
      <c r="B990" s="125">
        <v>215</v>
      </c>
      <c r="C990" s="55">
        <v>1.80975860465116</v>
      </c>
      <c r="D990" s="55">
        <v>3.7209302325581302</v>
      </c>
      <c r="E990" s="55">
        <v>17.674418604651098</v>
      </c>
      <c r="L990" s="41" t="s">
        <v>365</v>
      </c>
      <c r="M990" s="125">
        <v>11</v>
      </c>
      <c r="N990" s="55">
        <v>0.44997272727272702</v>
      </c>
      <c r="O990" s="55">
        <v>0</v>
      </c>
      <c r="P990" s="55">
        <v>0</v>
      </c>
    </row>
    <row r="991" spans="1:16" x14ac:dyDescent="0.25">
      <c r="A991" s="41" t="s">
        <v>1036</v>
      </c>
      <c r="B991" s="125">
        <v>214</v>
      </c>
      <c r="C991" s="55">
        <v>1.54983037383177</v>
      </c>
      <c r="D991" s="55">
        <v>2.8037383177569999</v>
      </c>
      <c r="E991" s="55">
        <v>12.616822429906501</v>
      </c>
      <c r="L991" s="41" t="s">
        <v>1002</v>
      </c>
      <c r="M991" s="125">
        <v>11</v>
      </c>
      <c r="N991" s="55">
        <v>1.5516363636363599</v>
      </c>
      <c r="O991" s="55">
        <v>0</v>
      </c>
      <c r="P991" s="55">
        <v>18.181818181818102</v>
      </c>
    </row>
    <row r="992" spans="1:16" x14ac:dyDescent="0.25">
      <c r="A992" s="41" t="s">
        <v>3372</v>
      </c>
      <c r="B992" s="125">
        <v>214</v>
      </c>
      <c r="C992" s="55">
        <v>1.3715051401869101</v>
      </c>
      <c r="D992" s="55">
        <v>3.2710280373831702</v>
      </c>
      <c r="E992" s="55">
        <v>13.0841121495327</v>
      </c>
      <c r="L992" s="41" t="s">
        <v>905</v>
      </c>
      <c r="M992" s="125">
        <v>11</v>
      </c>
      <c r="N992" s="55">
        <v>0.4259</v>
      </c>
      <c r="O992" s="55">
        <v>0</v>
      </c>
      <c r="P992" s="55">
        <v>0</v>
      </c>
    </row>
    <row r="993" spans="1:16" x14ac:dyDescent="0.25">
      <c r="A993" s="41" t="s">
        <v>1043</v>
      </c>
      <c r="B993" s="125">
        <v>214</v>
      </c>
      <c r="C993" s="55">
        <v>1.54983037383177</v>
      </c>
      <c r="D993" s="55">
        <v>2.8037383177569999</v>
      </c>
      <c r="E993" s="55">
        <v>12.616822429906501</v>
      </c>
      <c r="L993" s="41" t="s">
        <v>696</v>
      </c>
      <c r="M993" s="125">
        <v>11</v>
      </c>
      <c r="N993" s="55">
        <v>1.09987272727272</v>
      </c>
      <c r="O993" s="55">
        <v>0</v>
      </c>
      <c r="P993" s="55">
        <v>18.181818181818102</v>
      </c>
    </row>
    <row r="994" spans="1:16" ht="30" x14ac:dyDescent="0.25">
      <c r="A994" s="41" t="s">
        <v>393</v>
      </c>
      <c r="B994" s="125">
        <v>214</v>
      </c>
      <c r="C994" s="55">
        <v>1.1610799065420501</v>
      </c>
      <c r="D994" s="55">
        <v>1.4018691588784999</v>
      </c>
      <c r="E994" s="55">
        <v>15.420560747663499</v>
      </c>
      <c r="L994" s="41" t="s">
        <v>284</v>
      </c>
      <c r="M994" s="125">
        <v>11</v>
      </c>
      <c r="N994" s="55">
        <v>2.1584545454545401</v>
      </c>
      <c r="O994" s="55">
        <v>9.0909090909090899</v>
      </c>
      <c r="P994" s="55">
        <v>36.363636363636303</v>
      </c>
    </row>
    <row r="995" spans="1:16" x14ac:dyDescent="0.25">
      <c r="A995" s="41" t="s">
        <v>2717</v>
      </c>
      <c r="B995" s="125">
        <v>214</v>
      </c>
      <c r="C995" s="55">
        <v>2.4160037383177499</v>
      </c>
      <c r="D995" s="55">
        <v>6.0747663551401798</v>
      </c>
      <c r="E995" s="55">
        <v>29.906542056074699</v>
      </c>
      <c r="L995" s="41" t="s">
        <v>1789</v>
      </c>
      <c r="M995" s="125">
        <v>11</v>
      </c>
      <c r="N995" s="55">
        <v>0.71421818181818097</v>
      </c>
      <c r="O995" s="55">
        <v>0</v>
      </c>
      <c r="P995" s="55">
        <v>9.0909090909090899</v>
      </c>
    </row>
    <row r="996" spans="1:16" x14ac:dyDescent="0.25">
      <c r="A996" s="41" t="s">
        <v>4406</v>
      </c>
      <c r="B996" s="125">
        <v>214</v>
      </c>
      <c r="C996" s="55">
        <v>1.1508247663551401</v>
      </c>
      <c r="D996" s="55">
        <v>1.4018691588784999</v>
      </c>
      <c r="E996" s="55">
        <v>13.5514018691588</v>
      </c>
      <c r="L996" s="41" t="s">
        <v>261</v>
      </c>
      <c r="M996" s="125">
        <v>11</v>
      </c>
      <c r="N996" s="55">
        <v>1.5178909090909001</v>
      </c>
      <c r="O996" s="55">
        <v>9.0909090909090899</v>
      </c>
      <c r="P996" s="55">
        <v>9.0909090909090899</v>
      </c>
    </row>
    <row r="997" spans="1:16" x14ac:dyDescent="0.25">
      <c r="A997" s="41" t="s">
        <v>3154</v>
      </c>
      <c r="B997" s="125">
        <v>214</v>
      </c>
      <c r="C997" s="55">
        <v>0.99778364485981297</v>
      </c>
      <c r="D997" s="55">
        <v>0.934579439252336</v>
      </c>
      <c r="E997" s="55">
        <v>7.9439252336448503</v>
      </c>
      <c r="L997" s="41" t="s">
        <v>1725</v>
      </c>
      <c r="M997" s="125">
        <v>11</v>
      </c>
      <c r="N997" s="55">
        <v>0.85100909090909005</v>
      </c>
      <c r="O997" s="55">
        <v>0</v>
      </c>
      <c r="P997" s="55">
        <v>9.0909090909090899</v>
      </c>
    </row>
    <row r="998" spans="1:16" x14ac:dyDescent="0.25">
      <c r="A998" s="41" t="s">
        <v>1436</v>
      </c>
      <c r="B998" s="125">
        <v>213</v>
      </c>
      <c r="C998" s="55">
        <v>1.3659248826290999</v>
      </c>
      <c r="D998" s="55">
        <v>6.1032863849765198</v>
      </c>
      <c r="E998" s="55">
        <v>11.2676056338028</v>
      </c>
      <c r="L998" s="41" t="s">
        <v>1639</v>
      </c>
      <c r="M998" s="125">
        <v>11</v>
      </c>
      <c r="N998" s="55">
        <v>0.83103636363636302</v>
      </c>
      <c r="O998" s="55">
        <v>0</v>
      </c>
      <c r="P998" s="55">
        <v>18.181818181818102</v>
      </c>
    </row>
    <row r="999" spans="1:16" x14ac:dyDescent="0.25">
      <c r="A999" s="41" t="s">
        <v>1004</v>
      </c>
      <c r="B999" s="125">
        <v>213</v>
      </c>
      <c r="C999" s="55">
        <v>0.74259014084507002</v>
      </c>
      <c r="D999" s="55">
        <v>0</v>
      </c>
      <c r="E999" s="55">
        <v>6.5727699530516404</v>
      </c>
      <c r="L999" s="41" t="s">
        <v>769</v>
      </c>
      <c r="M999" s="125">
        <v>11</v>
      </c>
      <c r="N999" s="55">
        <v>0.90055454545454505</v>
      </c>
      <c r="O999" s="55">
        <v>0</v>
      </c>
      <c r="P999" s="55">
        <v>0</v>
      </c>
    </row>
    <row r="1000" spans="1:16" ht="30" x14ac:dyDescent="0.25">
      <c r="A1000" s="41" t="s">
        <v>75</v>
      </c>
      <c r="B1000" s="125">
        <v>213</v>
      </c>
      <c r="C1000" s="55">
        <v>1.26469154929577</v>
      </c>
      <c r="D1000" s="55">
        <v>1.87793427230046</v>
      </c>
      <c r="E1000" s="55">
        <v>15.492957746478799</v>
      </c>
      <c r="L1000" s="41" t="s">
        <v>3317</v>
      </c>
      <c r="M1000" s="125">
        <v>11</v>
      </c>
      <c r="N1000" s="55">
        <v>0.27726363636363599</v>
      </c>
      <c r="O1000" s="55">
        <v>0</v>
      </c>
      <c r="P1000" s="55">
        <v>0</v>
      </c>
    </row>
    <row r="1001" spans="1:16" x14ac:dyDescent="0.25">
      <c r="A1001" s="41" t="s">
        <v>1847</v>
      </c>
      <c r="B1001" s="125">
        <v>213</v>
      </c>
      <c r="C1001" s="55">
        <v>1.6393882629107901</v>
      </c>
      <c r="D1001" s="55">
        <v>5.1643192488262901</v>
      </c>
      <c r="E1001" s="55">
        <v>16.431924882629101</v>
      </c>
      <c r="L1001" s="41" t="s">
        <v>940</v>
      </c>
      <c r="M1001" s="125">
        <v>11</v>
      </c>
      <c r="N1001" s="55">
        <v>1.53493636363636</v>
      </c>
      <c r="O1001" s="55">
        <v>0</v>
      </c>
      <c r="P1001" s="55">
        <v>18.181818181818102</v>
      </c>
    </row>
    <row r="1002" spans="1:16" x14ac:dyDescent="0.25">
      <c r="A1002" s="41" t="s">
        <v>6556</v>
      </c>
      <c r="B1002" s="125">
        <v>213</v>
      </c>
      <c r="C1002" s="55">
        <v>1.1509469483568</v>
      </c>
      <c r="D1002" s="55">
        <v>1.87793427230046</v>
      </c>
      <c r="E1002" s="55">
        <v>16.901408450704199</v>
      </c>
      <c r="L1002" s="41" t="s">
        <v>1989</v>
      </c>
      <c r="M1002" s="125">
        <v>11</v>
      </c>
      <c r="N1002" s="55">
        <v>1.1142818181818099</v>
      </c>
      <c r="O1002" s="55">
        <v>0</v>
      </c>
      <c r="P1002" s="55">
        <v>9.0909090909090899</v>
      </c>
    </row>
    <row r="1003" spans="1:16" x14ac:dyDescent="0.25">
      <c r="A1003" s="41" t="s">
        <v>1051</v>
      </c>
      <c r="B1003" s="125">
        <v>212</v>
      </c>
      <c r="C1003" s="55">
        <v>1.49330141509433</v>
      </c>
      <c r="D1003" s="55">
        <v>2.3584905660377302</v>
      </c>
      <c r="E1003" s="55">
        <v>15.566037735848999</v>
      </c>
      <c r="L1003" s="41" t="s">
        <v>2044</v>
      </c>
      <c r="M1003" s="125">
        <v>11</v>
      </c>
      <c r="N1003" s="55">
        <v>1.1142818181818099</v>
      </c>
      <c r="O1003" s="55">
        <v>0</v>
      </c>
      <c r="P1003" s="55">
        <v>9.0909090909090899</v>
      </c>
    </row>
    <row r="1004" spans="1:16" x14ac:dyDescent="0.25">
      <c r="A1004" s="41" t="s">
        <v>3313</v>
      </c>
      <c r="B1004" s="125">
        <v>212</v>
      </c>
      <c r="C1004" s="55">
        <v>1.6997962264150901</v>
      </c>
      <c r="D1004" s="55">
        <v>4.7169811320754702</v>
      </c>
      <c r="E1004" s="55">
        <v>17.452830188679201</v>
      </c>
      <c r="L1004" s="41" t="s">
        <v>137</v>
      </c>
      <c r="M1004" s="125">
        <v>11</v>
      </c>
      <c r="N1004" s="55">
        <v>3.7404181818181801</v>
      </c>
      <c r="O1004" s="55">
        <v>9.0909090909090899</v>
      </c>
      <c r="P1004" s="55">
        <v>45.454545454545404</v>
      </c>
    </row>
    <row r="1005" spans="1:16" x14ac:dyDescent="0.25">
      <c r="A1005" s="41" t="s">
        <v>806</v>
      </c>
      <c r="B1005" s="125">
        <v>212</v>
      </c>
      <c r="C1005" s="55">
        <v>0.94470660377358395</v>
      </c>
      <c r="D1005" s="55">
        <v>3.3018867924528301</v>
      </c>
      <c r="E1005" s="55">
        <v>10.377358490565999</v>
      </c>
      <c r="L1005" s="41" t="s">
        <v>1544</v>
      </c>
      <c r="M1005" s="125">
        <v>11</v>
      </c>
      <c r="N1005" s="55">
        <v>0.428436363636363</v>
      </c>
      <c r="O1005" s="55">
        <v>0</v>
      </c>
      <c r="P1005" s="55">
        <v>0</v>
      </c>
    </row>
    <row r="1006" spans="1:16" x14ac:dyDescent="0.25">
      <c r="A1006" s="41" t="s">
        <v>542</v>
      </c>
      <c r="B1006" s="125">
        <v>212</v>
      </c>
      <c r="C1006" s="55">
        <v>1.6997962264150901</v>
      </c>
      <c r="D1006" s="55">
        <v>4.7169811320754702</v>
      </c>
      <c r="E1006" s="55">
        <v>17.452830188679201</v>
      </c>
      <c r="L1006" s="41" t="s">
        <v>134</v>
      </c>
      <c r="M1006" s="125">
        <v>11</v>
      </c>
      <c r="N1006" s="55">
        <v>1.95331818181818</v>
      </c>
      <c r="O1006" s="55">
        <v>0</v>
      </c>
      <c r="P1006" s="55">
        <v>45.454545454545404</v>
      </c>
    </row>
    <row r="1007" spans="1:16" x14ac:dyDescent="0.25">
      <c r="A1007" s="41" t="s">
        <v>3357</v>
      </c>
      <c r="B1007" s="125">
        <v>211</v>
      </c>
      <c r="C1007" s="55">
        <v>0.99924597156397998</v>
      </c>
      <c r="D1007" s="55">
        <v>1.4218009478672899</v>
      </c>
      <c r="E1007" s="55">
        <v>11.8483412322274</v>
      </c>
      <c r="L1007" s="41" t="s">
        <v>98</v>
      </c>
      <c r="M1007" s="125">
        <v>11</v>
      </c>
      <c r="N1007" s="55">
        <v>2.4905909090909</v>
      </c>
      <c r="O1007" s="55">
        <v>0</v>
      </c>
      <c r="P1007" s="55">
        <v>45.454545454545404</v>
      </c>
    </row>
    <row r="1008" spans="1:16" x14ac:dyDescent="0.25">
      <c r="A1008" s="41" t="s">
        <v>500</v>
      </c>
      <c r="B1008" s="125">
        <v>211</v>
      </c>
      <c r="C1008" s="55">
        <v>1.3476843601895701</v>
      </c>
      <c r="D1008" s="55">
        <v>1.8957345971563899</v>
      </c>
      <c r="E1008" s="55">
        <v>19.431279620853001</v>
      </c>
      <c r="L1008" s="41" t="s">
        <v>3999</v>
      </c>
      <c r="M1008" s="125">
        <v>11</v>
      </c>
      <c r="N1008" s="55">
        <v>2.0087636363636299</v>
      </c>
      <c r="O1008" s="55">
        <v>0</v>
      </c>
      <c r="P1008" s="55">
        <v>36.363636363636303</v>
      </c>
    </row>
    <row r="1009" spans="1:16" x14ac:dyDescent="0.25">
      <c r="A1009" s="41" t="s">
        <v>4146</v>
      </c>
      <c r="B1009" s="125">
        <v>211</v>
      </c>
      <c r="C1009" s="55">
        <v>2.3192071090047399</v>
      </c>
      <c r="D1009" s="55">
        <v>5.2132701421800904</v>
      </c>
      <c r="E1009" s="55">
        <v>21.327014218009399</v>
      </c>
      <c r="L1009" s="41" t="s">
        <v>1699</v>
      </c>
      <c r="M1009" s="125">
        <v>11</v>
      </c>
      <c r="N1009" s="55">
        <v>1.1233181818181801</v>
      </c>
      <c r="O1009" s="55">
        <v>0</v>
      </c>
      <c r="P1009" s="55">
        <v>9.0909090909090899</v>
      </c>
    </row>
    <row r="1010" spans="1:16" ht="30" x14ac:dyDescent="0.25">
      <c r="A1010" s="41" t="s">
        <v>5145</v>
      </c>
      <c r="B1010" s="125">
        <v>210</v>
      </c>
      <c r="C1010" s="55">
        <v>1.18150666666666</v>
      </c>
      <c r="D1010" s="55">
        <v>0</v>
      </c>
      <c r="E1010" s="55">
        <v>17.619047619047599</v>
      </c>
      <c r="L1010" s="41" t="s">
        <v>8023</v>
      </c>
      <c r="M1010" s="125">
        <v>11</v>
      </c>
      <c r="N1010" s="55">
        <v>1.06723636363636</v>
      </c>
      <c r="O1010" s="55">
        <v>0</v>
      </c>
      <c r="P1010" s="55">
        <v>18.181818181818102</v>
      </c>
    </row>
    <row r="1011" spans="1:16" x14ac:dyDescent="0.25">
      <c r="A1011" s="41" t="s">
        <v>704</v>
      </c>
      <c r="B1011" s="125">
        <v>209</v>
      </c>
      <c r="C1011" s="55">
        <v>0.868895215311005</v>
      </c>
      <c r="D1011" s="55">
        <v>1.4354066985645899</v>
      </c>
      <c r="E1011" s="55">
        <v>7.6555023923444896</v>
      </c>
      <c r="L1011" s="41" t="s">
        <v>3329</v>
      </c>
      <c r="M1011" s="125">
        <v>11</v>
      </c>
      <c r="N1011" s="55">
        <v>0.96607272727272697</v>
      </c>
      <c r="O1011" s="55">
        <v>0</v>
      </c>
      <c r="P1011" s="55">
        <v>9.0909090909090899</v>
      </c>
    </row>
    <row r="1012" spans="1:16" x14ac:dyDescent="0.25">
      <c r="A1012" s="41" t="s">
        <v>802</v>
      </c>
      <c r="B1012" s="125">
        <v>209</v>
      </c>
      <c r="C1012" s="55">
        <v>1.0357057416267901</v>
      </c>
      <c r="D1012" s="55">
        <v>0.95693779904306198</v>
      </c>
      <c r="E1012" s="55">
        <v>13.3971291866028</v>
      </c>
      <c r="L1012" s="41" t="s">
        <v>3348</v>
      </c>
      <c r="M1012" s="125">
        <v>11</v>
      </c>
      <c r="N1012" s="55">
        <v>0.79559999999999997</v>
      </c>
      <c r="O1012" s="55">
        <v>0</v>
      </c>
      <c r="P1012" s="55">
        <v>9.0909090909090899</v>
      </c>
    </row>
    <row r="1013" spans="1:16" ht="30" x14ac:dyDescent="0.25">
      <c r="A1013" s="41" t="s">
        <v>1515</v>
      </c>
      <c r="B1013" s="125">
        <v>208</v>
      </c>
      <c r="C1013" s="55">
        <v>1.4225365384615301</v>
      </c>
      <c r="D1013" s="55">
        <v>0.96153846153846101</v>
      </c>
      <c r="E1013" s="55">
        <v>16.826923076922998</v>
      </c>
      <c r="L1013" s="41" t="s">
        <v>6911</v>
      </c>
      <c r="M1013" s="125">
        <v>11</v>
      </c>
      <c r="N1013" s="55">
        <v>0.72024545454545397</v>
      </c>
      <c r="O1013" s="55">
        <v>0</v>
      </c>
      <c r="P1013" s="55">
        <v>0</v>
      </c>
    </row>
    <row r="1014" spans="1:16" ht="30" x14ac:dyDescent="0.25">
      <c r="A1014" s="41" t="s">
        <v>744</v>
      </c>
      <c r="B1014" s="125">
        <v>208</v>
      </c>
      <c r="C1014" s="55">
        <v>1.12205096153846</v>
      </c>
      <c r="D1014" s="55">
        <v>1.4423076923076901</v>
      </c>
      <c r="E1014" s="55">
        <v>11.538461538461499</v>
      </c>
      <c r="L1014" s="41" t="s">
        <v>5155</v>
      </c>
      <c r="M1014" s="125">
        <v>11</v>
      </c>
      <c r="N1014" s="55">
        <v>1.1242454545454501</v>
      </c>
      <c r="O1014" s="55">
        <v>0</v>
      </c>
      <c r="P1014" s="55">
        <v>18.181818181818102</v>
      </c>
    </row>
    <row r="1015" spans="1:16" x14ac:dyDescent="0.25">
      <c r="A1015" s="41" t="s">
        <v>7418</v>
      </c>
      <c r="B1015" s="125">
        <v>208</v>
      </c>
      <c r="C1015" s="55">
        <v>1.2512990384615299</v>
      </c>
      <c r="D1015" s="55">
        <v>3.3653846153846101</v>
      </c>
      <c r="E1015" s="55">
        <v>13.942307692307599</v>
      </c>
      <c r="L1015" s="41" t="s">
        <v>3923</v>
      </c>
      <c r="M1015" s="125">
        <v>11</v>
      </c>
      <c r="N1015" s="55">
        <v>1.0577545454545401</v>
      </c>
      <c r="O1015" s="55">
        <v>0</v>
      </c>
      <c r="P1015" s="55">
        <v>18.181818181818102</v>
      </c>
    </row>
    <row r="1016" spans="1:16" x14ac:dyDescent="0.25">
      <c r="A1016" s="41" t="s">
        <v>964</v>
      </c>
      <c r="B1016" s="125">
        <v>207</v>
      </c>
      <c r="C1016" s="55">
        <v>1.00433333333333</v>
      </c>
      <c r="D1016" s="55">
        <v>2.4154589371980602</v>
      </c>
      <c r="E1016" s="55">
        <v>9.1787439613526498</v>
      </c>
      <c r="L1016" s="41" t="s">
        <v>3943</v>
      </c>
      <c r="M1016" s="125">
        <v>11</v>
      </c>
      <c r="N1016" s="55">
        <v>2.0375909090909001</v>
      </c>
      <c r="O1016" s="55">
        <v>0</v>
      </c>
      <c r="P1016" s="55">
        <v>36.363636363636303</v>
      </c>
    </row>
    <row r="1017" spans="1:16" x14ac:dyDescent="0.25">
      <c r="A1017" s="41" t="s">
        <v>1005</v>
      </c>
      <c r="B1017" s="125">
        <v>206</v>
      </c>
      <c r="C1017" s="55">
        <v>0.66897961165048503</v>
      </c>
      <c r="D1017" s="55">
        <v>0.485436893203883</v>
      </c>
      <c r="E1017" s="55">
        <v>5.3398058252427099</v>
      </c>
      <c r="L1017" s="41" t="s">
        <v>4586</v>
      </c>
      <c r="M1017" s="125">
        <v>11</v>
      </c>
      <c r="N1017" s="55">
        <v>1.1035454545454499</v>
      </c>
      <c r="O1017" s="55">
        <v>0</v>
      </c>
      <c r="P1017" s="55">
        <v>18.181818181818102</v>
      </c>
    </row>
    <row r="1018" spans="1:16" ht="30" x14ac:dyDescent="0.25">
      <c r="A1018" s="41" t="s">
        <v>3300</v>
      </c>
      <c r="B1018" s="125">
        <v>206</v>
      </c>
      <c r="C1018" s="55">
        <v>1.51362475728155</v>
      </c>
      <c r="D1018" s="55">
        <v>3.3980582524271798</v>
      </c>
      <c r="E1018" s="55">
        <v>14.5631067961165</v>
      </c>
      <c r="L1018" s="41" t="s">
        <v>8024</v>
      </c>
      <c r="M1018" s="125">
        <v>11</v>
      </c>
      <c r="N1018" s="55">
        <v>0.39759090909090899</v>
      </c>
      <c r="O1018" s="55">
        <v>0</v>
      </c>
      <c r="P1018" s="55">
        <v>0</v>
      </c>
    </row>
    <row r="1019" spans="1:16" x14ac:dyDescent="0.25">
      <c r="A1019" s="41" t="s">
        <v>1105</v>
      </c>
      <c r="B1019" s="125">
        <v>205</v>
      </c>
      <c r="C1019" s="55">
        <v>1.12192682926829</v>
      </c>
      <c r="D1019" s="55">
        <v>1.9512195121951199</v>
      </c>
      <c r="E1019" s="55">
        <v>9.2682926829268197</v>
      </c>
      <c r="L1019" s="41" t="s">
        <v>8025</v>
      </c>
      <c r="M1019" s="125">
        <v>11</v>
      </c>
      <c r="N1019" s="55">
        <v>0.64575454545454503</v>
      </c>
      <c r="O1019" s="55">
        <v>0</v>
      </c>
      <c r="P1019" s="55">
        <v>0</v>
      </c>
    </row>
    <row r="1020" spans="1:16" x14ac:dyDescent="0.25">
      <c r="A1020" s="41" t="s">
        <v>345</v>
      </c>
      <c r="B1020" s="125">
        <v>205</v>
      </c>
      <c r="C1020" s="55">
        <v>1.0093243902439</v>
      </c>
      <c r="D1020" s="55">
        <v>0.48780487804877998</v>
      </c>
      <c r="E1020" s="55">
        <v>11.707317073170699</v>
      </c>
      <c r="L1020" s="41" t="s">
        <v>7724</v>
      </c>
      <c r="M1020" s="125">
        <v>11</v>
      </c>
      <c r="N1020" s="55">
        <v>1.9055</v>
      </c>
      <c r="O1020" s="55">
        <v>9.0909090909090899</v>
      </c>
      <c r="P1020" s="55">
        <v>18.181818181818102</v>
      </c>
    </row>
    <row r="1021" spans="1:16" x14ac:dyDescent="0.25">
      <c r="A1021" s="41" t="s">
        <v>1373</v>
      </c>
      <c r="B1021" s="125">
        <v>204</v>
      </c>
      <c r="C1021" s="55">
        <v>0.56046470588235298</v>
      </c>
      <c r="D1021" s="55">
        <v>0</v>
      </c>
      <c r="E1021" s="55">
        <v>2.9411764705882302</v>
      </c>
      <c r="L1021" s="41" t="s">
        <v>480</v>
      </c>
      <c r="M1021" s="125">
        <v>11</v>
      </c>
      <c r="N1021" s="55">
        <v>1.37162727272727</v>
      </c>
      <c r="O1021" s="55">
        <v>0</v>
      </c>
      <c r="P1021" s="55">
        <v>18.181818181818102</v>
      </c>
    </row>
    <row r="1022" spans="1:16" x14ac:dyDescent="0.25">
      <c r="A1022" s="41" t="s">
        <v>979</v>
      </c>
      <c r="B1022" s="125">
        <v>204</v>
      </c>
      <c r="C1022" s="55">
        <v>1.26807549019607</v>
      </c>
      <c r="D1022" s="55">
        <v>2.4509803921568598</v>
      </c>
      <c r="E1022" s="55">
        <v>13.7254901960784</v>
      </c>
      <c r="L1022" s="41" t="s">
        <v>5343</v>
      </c>
      <c r="M1022" s="125">
        <v>11</v>
      </c>
      <c r="N1022" s="55">
        <v>0.57694545454545398</v>
      </c>
      <c r="O1022" s="55">
        <v>0</v>
      </c>
      <c r="P1022" s="55">
        <v>0</v>
      </c>
    </row>
    <row r="1023" spans="1:16" x14ac:dyDescent="0.25">
      <c r="A1023" s="41" t="s">
        <v>818</v>
      </c>
      <c r="B1023" s="125">
        <v>204</v>
      </c>
      <c r="C1023" s="55">
        <v>0.82856078431372504</v>
      </c>
      <c r="D1023" s="55">
        <v>0</v>
      </c>
      <c r="E1023" s="55">
        <v>9.3137254901960702</v>
      </c>
      <c r="L1023" s="41" t="s">
        <v>151</v>
      </c>
      <c r="M1023" s="125">
        <v>11</v>
      </c>
      <c r="N1023" s="55">
        <v>1.9104090909090901</v>
      </c>
      <c r="O1023" s="55">
        <v>9.0909090909090899</v>
      </c>
      <c r="P1023" s="55">
        <v>27.272727272727199</v>
      </c>
    </row>
    <row r="1024" spans="1:16" x14ac:dyDescent="0.25">
      <c r="A1024" s="41" t="s">
        <v>2690</v>
      </c>
      <c r="B1024" s="125">
        <v>204</v>
      </c>
      <c r="C1024" s="55">
        <v>1.0593446078431299</v>
      </c>
      <c r="D1024" s="55">
        <v>1.47058823529411</v>
      </c>
      <c r="E1024" s="55">
        <v>14.2156862745098</v>
      </c>
      <c r="L1024" s="41" t="s">
        <v>1821</v>
      </c>
      <c r="M1024" s="125">
        <v>11</v>
      </c>
      <c r="N1024" s="55">
        <v>0.53864545454545398</v>
      </c>
      <c r="O1024" s="55">
        <v>0</v>
      </c>
      <c r="P1024" s="55">
        <v>9.0909090909090899</v>
      </c>
    </row>
    <row r="1025" spans="1:16" ht="30" x14ac:dyDescent="0.25">
      <c r="A1025" s="41" t="s">
        <v>3336</v>
      </c>
      <c r="B1025" s="125">
        <v>204</v>
      </c>
      <c r="C1025" s="55">
        <v>2.01817745098039</v>
      </c>
      <c r="D1025" s="55">
        <v>3.9215686274509798</v>
      </c>
      <c r="E1025" s="55">
        <v>19.6078431372549</v>
      </c>
      <c r="L1025" s="41" t="s">
        <v>2739</v>
      </c>
      <c r="M1025" s="125">
        <v>11</v>
      </c>
      <c r="N1025" s="55">
        <v>4.4532999999999996</v>
      </c>
      <c r="O1025" s="55">
        <v>9.0909090909090899</v>
      </c>
      <c r="P1025" s="55">
        <v>72.727272727272705</v>
      </c>
    </row>
    <row r="1026" spans="1:16" x14ac:dyDescent="0.25">
      <c r="A1026" s="41" t="s">
        <v>1606</v>
      </c>
      <c r="B1026" s="125">
        <v>203</v>
      </c>
      <c r="C1026" s="55">
        <v>0.97366699507389098</v>
      </c>
      <c r="D1026" s="55">
        <v>0.98522167487684698</v>
      </c>
      <c r="E1026" s="55">
        <v>7.8817733990147696</v>
      </c>
      <c r="L1026" s="41" t="s">
        <v>570</v>
      </c>
      <c r="M1026" s="125">
        <v>10</v>
      </c>
      <c r="N1026" s="55">
        <v>0.82135000000000002</v>
      </c>
      <c r="O1026" s="55">
        <v>0</v>
      </c>
      <c r="P1026" s="55">
        <v>0</v>
      </c>
    </row>
    <row r="1027" spans="1:16" x14ac:dyDescent="0.25">
      <c r="A1027" s="41" t="s">
        <v>426</v>
      </c>
      <c r="B1027" s="125">
        <v>203</v>
      </c>
      <c r="C1027" s="55">
        <v>1.4652758620689601</v>
      </c>
      <c r="D1027" s="55">
        <v>2.4630541871921099</v>
      </c>
      <c r="E1027" s="55">
        <v>14.285714285714199</v>
      </c>
      <c r="L1027" s="41" t="s">
        <v>845</v>
      </c>
      <c r="M1027" s="125">
        <v>10</v>
      </c>
      <c r="N1027" s="55">
        <v>1.9859099999999901</v>
      </c>
      <c r="O1027" s="55">
        <v>10</v>
      </c>
      <c r="P1027" s="55">
        <v>30</v>
      </c>
    </row>
    <row r="1028" spans="1:16" x14ac:dyDescent="0.25">
      <c r="A1028" s="41" t="s">
        <v>798</v>
      </c>
      <c r="B1028" s="125">
        <v>203</v>
      </c>
      <c r="C1028" s="55">
        <v>0.72608374384236396</v>
      </c>
      <c r="D1028" s="55">
        <v>0</v>
      </c>
      <c r="E1028" s="55">
        <v>6.4039408866995</v>
      </c>
      <c r="L1028" s="41" t="s">
        <v>1105</v>
      </c>
      <c r="M1028" s="125">
        <v>10</v>
      </c>
      <c r="N1028" s="55">
        <v>1.46661</v>
      </c>
      <c r="O1028" s="55">
        <v>0</v>
      </c>
      <c r="P1028" s="55">
        <v>10</v>
      </c>
    </row>
    <row r="1029" spans="1:16" x14ac:dyDescent="0.25">
      <c r="A1029" s="41" t="s">
        <v>620</v>
      </c>
      <c r="B1029" s="125">
        <v>203</v>
      </c>
      <c r="C1029" s="55">
        <v>2.0020133004926102</v>
      </c>
      <c r="D1029" s="55">
        <v>5.9113300492610801</v>
      </c>
      <c r="E1029" s="55">
        <v>19.7044334975369</v>
      </c>
      <c r="L1029" s="41" t="s">
        <v>1713</v>
      </c>
      <c r="M1029" s="125">
        <v>10</v>
      </c>
      <c r="N1029" s="55">
        <v>1.4594199999999999</v>
      </c>
      <c r="O1029" s="55">
        <v>0</v>
      </c>
      <c r="P1029" s="55">
        <v>30</v>
      </c>
    </row>
    <row r="1030" spans="1:16" x14ac:dyDescent="0.25">
      <c r="A1030" s="41" t="s">
        <v>658</v>
      </c>
      <c r="B1030" s="125">
        <v>202</v>
      </c>
      <c r="C1030" s="55">
        <v>1.54862376237623</v>
      </c>
      <c r="D1030" s="55">
        <v>2.9702970297029698</v>
      </c>
      <c r="E1030" s="55">
        <v>19.801980198019798</v>
      </c>
      <c r="L1030" s="41" t="s">
        <v>3929</v>
      </c>
      <c r="M1030" s="125">
        <v>10</v>
      </c>
      <c r="N1030" s="55">
        <v>1.2317100000000001</v>
      </c>
      <c r="O1030" s="55">
        <v>0</v>
      </c>
      <c r="P1030" s="55">
        <v>10</v>
      </c>
    </row>
    <row r="1031" spans="1:16" x14ac:dyDescent="0.25">
      <c r="A1031" s="41" t="s">
        <v>173</v>
      </c>
      <c r="B1031" s="125">
        <v>202</v>
      </c>
      <c r="C1031" s="55">
        <v>1.1832198019801901</v>
      </c>
      <c r="D1031" s="55">
        <v>1.98019801980198</v>
      </c>
      <c r="E1031" s="55">
        <v>16.8316831683168</v>
      </c>
      <c r="L1031" s="41" t="s">
        <v>811</v>
      </c>
      <c r="M1031" s="125">
        <v>10</v>
      </c>
      <c r="N1031" s="55">
        <v>0.56694999999999995</v>
      </c>
      <c r="O1031" s="55">
        <v>0</v>
      </c>
      <c r="P1031" s="55">
        <v>0</v>
      </c>
    </row>
    <row r="1032" spans="1:16" ht="30" x14ac:dyDescent="0.25">
      <c r="A1032" s="41" t="s">
        <v>3897</v>
      </c>
      <c r="B1032" s="125">
        <v>202</v>
      </c>
      <c r="C1032" s="55">
        <v>0.82600990099009797</v>
      </c>
      <c r="D1032" s="55">
        <v>0.99009900990098998</v>
      </c>
      <c r="E1032" s="55">
        <v>6.9306930693069297</v>
      </c>
      <c r="L1032" s="41" t="s">
        <v>2726</v>
      </c>
      <c r="M1032" s="125">
        <v>10</v>
      </c>
      <c r="N1032" s="55">
        <v>1.20896</v>
      </c>
      <c r="O1032" s="55">
        <v>0</v>
      </c>
      <c r="P1032" s="55">
        <v>20</v>
      </c>
    </row>
    <row r="1033" spans="1:16" x14ac:dyDescent="0.25">
      <c r="A1033" s="41" t="s">
        <v>2468</v>
      </c>
      <c r="B1033" s="125">
        <v>202</v>
      </c>
      <c r="C1033" s="55">
        <v>1.4454262376237601</v>
      </c>
      <c r="D1033" s="55">
        <v>4.4554455445544496</v>
      </c>
      <c r="E1033" s="55">
        <v>17.326732673267301</v>
      </c>
      <c r="L1033" s="41" t="s">
        <v>5021</v>
      </c>
      <c r="M1033" s="125">
        <v>10</v>
      </c>
      <c r="N1033" s="55">
        <v>3.67875</v>
      </c>
      <c r="O1033" s="55">
        <v>20</v>
      </c>
      <c r="P1033" s="55">
        <v>20</v>
      </c>
    </row>
    <row r="1034" spans="1:16" x14ac:dyDescent="0.25">
      <c r="A1034" s="41" t="s">
        <v>5111</v>
      </c>
      <c r="B1034" s="125">
        <v>202</v>
      </c>
      <c r="C1034" s="55">
        <v>2.3249316831683098</v>
      </c>
      <c r="D1034" s="55">
        <v>2.9702970297029698</v>
      </c>
      <c r="E1034" s="55">
        <v>22.277227722772199</v>
      </c>
      <c r="L1034" s="41" t="s">
        <v>315</v>
      </c>
      <c r="M1034" s="125">
        <v>10</v>
      </c>
      <c r="N1034" s="55">
        <v>1.3484499999999999</v>
      </c>
      <c r="O1034" s="55">
        <v>0</v>
      </c>
      <c r="P1034" s="55">
        <v>30</v>
      </c>
    </row>
    <row r="1035" spans="1:16" ht="30" x14ac:dyDescent="0.25">
      <c r="A1035" s="41" t="s">
        <v>1496</v>
      </c>
      <c r="B1035" s="125">
        <v>201</v>
      </c>
      <c r="C1035" s="55">
        <v>0.79426318407960195</v>
      </c>
      <c r="D1035" s="55">
        <v>0.49751243781094501</v>
      </c>
      <c r="E1035" s="55">
        <v>3.9800995024875601</v>
      </c>
      <c r="L1035" s="41" t="s">
        <v>5053</v>
      </c>
      <c r="M1035" s="125">
        <v>10</v>
      </c>
      <c r="N1035" s="55">
        <v>2.0142799999999998</v>
      </c>
      <c r="O1035" s="55">
        <v>10</v>
      </c>
      <c r="P1035" s="55">
        <v>30</v>
      </c>
    </row>
    <row r="1036" spans="1:16" x14ac:dyDescent="0.25">
      <c r="A1036" s="41" t="s">
        <v>2025</v>
      </c>
      <c r="B1036" s="125">
        <v>201</v>
      </c>
      <c r="C1036" s="55">
        <v>0.863503482587064</v>
      </c>
      <c r="D1036" s="55">
        <v>0.99502487562189001</v>
      </c>
      <c r="E1036" s="55">
        <v>9.9502487562188993</v>
      </c>
      <c r="L1036" s="41" t="s">
        <v>79</v>
      </c>
      <c r="M1036" s="125">
        <v>10</v>
      </c>
      <c r="N1036" s="55">
        <v>0.57612999999999903</v>
      </c>
      <c r="O1036" s="55">
        <v>0</v>
      </c>
      <c r="P1036" s="55">
        <v>10</v>
      </c>
    </row>
    <row r="1037" spans="1:16" x14ac:dyDescent="0.25">
      <c r="A1037" s="41" t="s">
        <v>723</v>
      </c>
      <c r="B1037" s="125">
        <v>201</v>
      </c>
      <c r="C1037" s="55">
        <v>0.72843084577114403</v>
      </c>
      <c r="D1037" s="55">
        <v>0.99502487562189001</v>
      </c>
      <c r="E1037" s="55">
        <v>4.4776119402985</v>
      </c>
      <c r="L1037" s="41" t="s">
        <v>678</v>
      </c>
      <c r="M1037" s="125">
        <v>10</v>
      </c>
      <c r="N1037" s="55">
        <v>0.59287999999999996</v>
      </c>
      <c r="O1037" s="55">
        <v>0</v>
      </c>
      <c r="P1037" s="55">
        <v>0</v>
      </c>
    </row>
    <row r="1038" spans="1:16" x14ac:dyDescent="0.25">
      <c r="A1038" s="41" t="s">
        <v>1040</v>
      </c>
      <c r="B1038" s="125">
        <v>201</v>
      </c>
      <c r="C1038" s="55">
        <v>0.61979004975124297</v>
      </c>
      <c r="D1038" s="55">
        <v>0.49751243781094501</v>
      </c>
      <c r="E1038" s="55">
        <v>5.9701492537313401</v>
      </c>
      <c r="L1038" s="41" t="s">
        <v>613</v>
      </c>
      <c r="M1038" s="125">
        <v>10</v>
      </c>
      <c r="N1038" s="55">
        <v>0.49065999999999999</v>
      </c>
      <c r="O1038" s="55">
        <v>0</v>
      </c>
      <c r="P1038" s="55">
        <v>0</v>
      </c>
    </row>
    <row r="1039" spans="1:16" x14ac:dyDescent="0.25">
      <c r="A1039" s="41" t="s">
        <v>998</v>
      </c>
      <c r="B1039" s="125">
        <v>200</v>
      </c>
      <c r="C1039" s="55">
        <v>1.1770749999999901</v>
      </c>
      <c r="D1039" s="55">
        <v>1.5</v>
      </c>
      <c r="E1039" s="55">
        <v>10.5</v>
      </c>
      <c r="L1039" s="41" t="s">
        <v>459</v>
      </c>
      <c r="M1039" s="125">
        <v>10</v>
      </c>
      <c r="N1039" s="55">
        <v>0.8972</v>
      </c>
      <c r="O1039" s="55">
        <v>0</v>
      </c>
      <c r="P1039" s="55">
        <v>10</v>
      </c>
    </row>
    <row r="1040" spans="1:16" x14ac:dyDescent="0.25">
      <c r="A1040" s="41" t="s">
        <v>1564</v>
      </c>
      <c r="B1040" s="125">
        <v>200</v>
      </c>
      <c r="C1040" s="55">
        <v>1.239654</v>
      </c>
      <c r="D1040" s="55">
        <v>2.5</v>
      </c>
      <c r="E1040" s="55">
        <v>13</v>
      </c>
      <c r="L1040" s="41" t="s">
        <v>419</v>
      </c>
      <c r="M1040" s="125">
        <v>10</v>
      </c>
      <c r="N1040" s="55">
        <v>0.88400999999999996</v>
      </c>
      <c r="O1040" s="55">
        <v>0</v>
      </c>
      <c r="P1040" s="55">
        <v>10</v>
      </c>
    </row>
    <row r="1041" spans="1:16" x14ac:dyDescent="0.25">
      <c r="A1041" s="41" t="s">
        <v>1306</v>
      </c>
      <c r="B1041" s="125">
        <v>200</v>
      </c>
      <c r="C1041" s="55">
        <v>1.2039610000000001</v>
      </c>
      <c r="D1041" s="55">
        <v>0.5</v>
      </c>
      <c r="E1041" s="55">
        <v>12</v>
      </c>
      <c r="L1041" s="41" t="s">
        <v>1536</v>
      </c>
      <c r="M1041" s="125">
        <v>10</v>
      </c>
      <c r="N1041" s="55">
        <v>0.69030000000000002</v>
      </c>
      <c r="O1041" s="55">
        <v>0</v>
      </c>
      <c r="P1041" s="55">
        <v>0</v>
      </c>
    </row>
    <row r="1042" spans="1:16" x14ac:dyDescent="0.25">
      <c r="A1042" s="41" t="s">
        <v>3991</v>
      </c>
      <c r="B1042" s="125">
        <v>200</v>
      </c>
      <c r="C1042" s="55">
        <v>1.699273</v>
      </c>
      <c r="D1042" s="55">
        <v>3</v>
      </c>
      <c r="E1042" s="55">
        <v>23.5</v>
      </c>
      <c r="L1042" s="41" t="s">
        <v>1297</v>
      </c>
      <c r="M1042" s="125">
        <v>10</v>
      </c>
      <c r="N1042" s="55">
        <v>0.99635999999999902</v>
      </c>
      <c r="O1042" s="55">
        <v>0</v>
      </c>
      <c r="P1042" s="55">
        <v>20</v>
      </c>
    </row>
    <row r="1043" spans="1:16" ht="30" x14ac:dyDescent="0.25">
      <c r="A1043" s="41" t="s">
        <v>8026</v>
      </c>
      <c r="B1043" s="125">
        <v>200</v>
      </c>
      <c r="C1043" s="55">
        <v>0.72291699999999903</v>
      </c>
      <c r="D1043" s="55">
        <v>0.5</v>
      </c>
      <c r="E1043" s="55">
        <v>2.5</v>
      </c>
      <c r="L1043" s="41" t="s">
        <v>1962</v>
      </c>
      <c r="M1043" s="125">
        <v>10</v>
      </c>
      <c r="N1043" s="55">
        <v>0.23335</v>
      </c>
      <c r="O1043" s="55">
        <v>0</v>
      </c>
      <c r="P1043" s="55">
        <v>0</v>
      </c>
    </row>
    <row r="1044" spans="1:16" x14ac:dyDescent="0.25">
      <c r="A1044" s="41" t="s">
        <v>2731</v>
      </c>
      <c r="B1044" s="125">
        <v>198</v>
      </c>
      <c r="C1044" s="55">
        <v>2.5483075757575699</v>
      </c>
      <c r="D1044" s="55">
        <v>7.5757575757575699</v>
      </c>
      <c r="E1044" s="55">
        <v>26.262626262626199</v>
      </c>
      <c r="L1044" s="41" t="s">
        <v>1402</v>
      </c>
      <c r="M1044" s="125">
        <v>10</v>
      </c>
      <c r="N1044" s="55">
        <v>0.358849999999999</v>
      </c>
      <c r="O1044" s="55">
        <v>0</v>
      </c>
      <c r="P1044" s="55">
        <v>0</v>
      </c>
    </row>
    <row r="1045" spans="1:16" x14ac:dyDescent="0.25">
      <c r="A1045" s="41" t="s">
        <v>8001</v>
      </c>
      <c r="B1045" s="125">
        <v>198</v>
      </c>
      <c r="C1045" s="55">
        <v>1.24388636363636</v>
      </c>
      <c r="D1045" s="55">
        <v>1.0101010101010099</v>
      </c>
      <c r="E1045" s="55">
        <v>11.6161616161616</v>
      </c>
      <c r="L1045" s="41" t="s">
        <v>3387</v>
      </c>
      <c r="M1045" s="125">
        <v>10</v>
      </c>
      <c r="N1045" s="55">
        <v>1.4020999999999999</v>
      </c>
      <c r="O1045" s="55">
        <v>0</v>
      </c>
      <c r="P1045" s="55">
        <v>20</v>
      </c>
    </row>
    <row r="1046" spans="1:16" x14ac:dyDescent="0.25">
      <c r="A1046" s="41" t="s">
        <v>260</v>
      </c>
      <c r="B1046" s="125">
        <v>198</v>
      </c>
      <c r="C1046" s="55">
        <v>1.2506606060606</v>
      </c>
      <c r="D1046" s="55">
        <v>1.51515151515151</v>
      </c>
      <c r="E1046" s="55">
        <v>15.151515151515101</v>
      </c>
      <c r="L1046" s="41" t="s">
        <v>404</v>
      </c>
      <c r="M1046" s="125">
        <v>10</v>
      </c>
      <c r="N1046" s="55">
        <v>0.34588000000000002</v>
      </c>
      <c r="O1046" s="55">
        <v>0</v>
      </c>
      <c r="P1046" s="55">
        <v>0</v>
      </c>
    </row>
    <row r="1047" spans="1:16" x14ac:dyDescent="0.25">
      <c r="A1047" s="41" t="s">
        <v>100</v>
      </c>
      <c r="B1047" s="125">
        <v>197</v>
      </c>
      <c r="C1047" s="55">
        <v>1.82761776649746</v>
      </c>
      <c r="D1047" s="55">
        <v>5.0761421319796902</v>
      </c>
      <c r="E1047" s="55">
        <v>24.365482233502501</v>
      </c>
      <c r="L1047" s="41" t="s">
        <v>3313</v>
      </c>
      <c r="M1047" s="125">
        <v>10</v>
      </c>
      <c r="N1047" s="55">
        <v>1.66822</v>
      </c>
      <c r="O1047" s="55">
        <v>0</v>
      </c>
      <c r="P1047" s="55">
        <v>20</v>
      </c>
    </row>
    <row r="1048" spans="1:16" ht="30" x14ac:dyDescent="0.25">
      <c r="A1048" s="41" t="s">
        <v>1922</v>
      </c>
      <c r="B1048" s="125">
        <v>197</v>
      </c>
      <c r="C1048" s="55">
        <v>1.46869035532994</v>
      </c>
      <c r="D1048" s="55">
        <v>4.0609137055837499</v>
      </c>
      <c r="E1048" s="55">
        <v>17.2588832487309</v>
      </c>
      <c r="L1048" s="41" t="s">
        <v>205</v>
      </c>
      <c r="M1048" s="125">
        <v>10</v>
      </c>
      <c r="N1048" s="55">
        <v>0.50570999999999999</v>
      </c>
      <c r="O1048" s="55">
        <v>0</v>
      </c>
      <c r="P1048" s="55">
        <v>0</v>
      </c>
    </row>
    <row r="1049" spans="1:16" x14ac:dyDescent="0.25">
      <c r="A1049" s="41" t="s">
        <v>1014</v>
      </c>
      <c r="B1049" s="125">
        <v>197</v>
      </c>
      <c r="C1049" s="55">
        <v>1.9305345177664901</v>
      </c>
      <c r="D1049" s="55">
        <v>5.0761421319796902</v>
      </c>
      <c r="E1049" s="55">
        <v>18.7817258883248</v>
      </c>
      <c r="L1049" s="41" t="s">
        <v>457</v>
      </c>
      <c r="M1049" s="125">
        <v>10</v>
      </c>
      <c r="N1049" s="55">
        <v>0.32990999999999998</v>
      </c>
      <c r="O1049" s="55">
        <v>0</v>
      </c>
      <c r="P1049" s="55">
        <v>0</v>
      </c>
    </row>
    <row r="1050" spans="1:16" x14ac:dyDescent="0.25">
      <c r="A1050" s="41" t="s">
        <v>4377</v>
      </c>
      <c r="B1050" s="125">
        <v>197</v>
      </c>
      <c r="C1050" s="55">
        <v>1.22189695431472</v>
      </c>
      <c r="D1050" s="55">
        <v>1.5228426395939001</v>
      </c>
      <c r="E1050" s="55">
        <v>13.197969543147201</v>
      </c>
      <c r="L1050" s="41" t="s">
        <v>574</v>
      </c>
      <c r="M1050" s="125">
        <v>10</v>
      </c>
      <c r="N1050" s="55">
        <v>1.1833499999999999</v>
      </c>
      <c r="O1050" s="55">
        <v>0</v>
      </c>
      <c r="P1050" s="55">
        <v>20</v>
      </c>
    </row>
    <row r="1051" spans="1:16" x14ac:dyDescent="0.25">
      <c r="A1051" s="41" t="s">
        <v>1350</v>
      </c>
      <c r="B1051" s="125">
        <v>196</v>
      </c>
      <c r="C1051" s="55">
        <v>0.86525102040816304</v>
      </c>
      <c r="D1051" s="55">
        <v>1.0204081632652999</v>
      </c>
      <c r="E1051" s="55">
        <v>6.6326530612244898</v>
      </c>
      <c r="L1051" s="41" t="s">
        <v>1585</v>
      </c>
      <c r="M1051" s="125">
        <v>10</v>
      </c>
      <c r="N1051" s="55">
        <v>1.2862199999999999</v>
      </c>
      <c r="O1051" s="55">
        <v>0</v>
      </c>
      <c r="P1051" s="55">
        <v>20</v>
      </c>
    </row>
    <row r="1052" spans="1:16" ht="30" x14ac:dyDescent="0.25">
      <c r="A1052" s="41" t="s">
        <v>941</v>
      </c>
      <c r="B1052" s="125">
        <v>196</v>
      </c>
      <c r="C1052" s="55">
        <v>0.98482755102040798</v>
      </c>
      <c r="D1052" s="55">
        <v>1.53061224489795</v>
      </c>
      <c r="E1052" s="55">
        <v>7.1428571428571397</v>
      </c>
      <c r="L1052" s="41" t="s">
        <v>1753</v>
      </c>
      <c r="M1052" s="125">
        <v>10</v>
      </c>
      <c r="N1052" s="55">
        <v>2.56427</v>
      </c>
      <c r="O1052" s="55">
        <v>10</v>
      </c>
      <c r="P1052" s="55">
        <v>20</v>
      </c>
    </row>
    <row r="1053" spans="1:16" x14ac:dyDescent="0.25">
      <c r="A1053" s="41" t="s">
        <v>1052</v>
      </c>
      <c r="B1053" s="125">
        <v>196</v>
      </c>
      <c r="C1053" s="55">
        <v>0.93928877551020395</v>
      </c>
      <c r="D1053" s="55">
        <v>2.5510204081632599</v>
      </c>
      <c r="E1053" s="55">
        <v>9.1836734693877506</v>
      </c>
      <c r="L1053" s="41" t="s">
        <v>1970</v>
      </c>
      <c r="M1053" s="125">
        <v>10</v>
      </c>
      <c r="N1053" s="55">
        <v>0.61201000000000005</v>
      </c>
      <c r="O1053" s="55">
        <v>0</v>
      </c>
      <c r="P1053" s="55">
        <v>10</v>
      </c>
    </row>
    <row r="1054" spans="1:16" x14ac:dyDescent="0.25">
      <c r="A1054" s="41" t="s">
        <v>334</v>
      </c>
      <c r="B1054" s="125">
        <v>195</v>
      </c>
      <c r="C1054" s="55">
        <v>0.98445589743589701</v>
      </c>
      <c r="D1054" s="55">
        <v>1.5384615384615301</v>
      </c>
      <c r="E1054" s="55">
        <v>10.2564102564102</v>
      </c>
      <c r="L1054" s="41" t="s">
        <v>426</v>
      </c>
      <c r="M1054" s="125">
        <v>10</v>
      </c>
      <c r="N1054" s="55">
        <v>6.5438200000000002</v>
      </c>
      <c r="O1054" s="55">
        <v>10</v>
      </c>
      <c r="P1054" s="55">
        <v>20</v>
      </c>
    </row>
    <row r="1055" spans="1:16" x14ac:dyDescent="0.25">
      <c r="A1055" s="41" t="s">
        <v>432</v>
      </c>
      <c r="B1055" s="125">
        <v>195</v>
      </c>
      <c r="C1055" s="55">
        <v>1.0273210256410199</v>
      </c>
      <c r="D1055" s="55">
        <v>1.02564102564102</v>
      </c>
      <c r="E1055" s="55">
        <v>5.1282051282051198</v>
      </c>
      <c r="L1055" s="41" t="s">
        <v>2627</v>
      </c>
      <c r="M1055" s="125">
        <v>10</v>
      </c>
      <c r="N1055" s="55">
        <v>1.5175000000000001</v>
      </c>
      <c r="O1055" s="55">
        <v>0</v>
      </c>
      <c r="P1055" s="55">
        <v>20</v>
      </c>
    </row>
    <row r="1056" spans="1:16" ht="30" x14ac:dyDescent="0.25">
      <c r="A1056" s="41" t="s">
        <v>1686</v>
      </c>
      <c r="B1056" s="125">
        <v>195</v>
      </c>
      <c r="C1056" s="55">
        <v>0.882097948717949</v>
      </c>
      <c r="D1056" s="55">
        <v>0.512820512820512</v>
      </c>
      <c r="E1056" s="55">
        <v>9.2307692307692299</v>
      </c>
      <c r="L1056" s="41" t="s">
        <v>682</v>
      </c>
      <c r="M1056" s="125">
        <v>10</v>
      </c>
      <c r="N1056" s="55">
        <v>0.84711999999999998</v>
      </c>
      <c r="O1056" s="55">
        <v>0</v>
      </c>
      <c r="P1056" s="55">
        <v>10</v>
      </c>
    </row>
    <row r="1057" spans="1:16" ht="30" x14ac:dyDescent="0.25">
      <c r="A1057" s="41" t="s">
        <v>1156</v>
      </c>
      <c r="B1057" s="125">
        <v>195</v>
      </c>
      <c r="C1057" s="55">
        <v>2.1167774358974301</v>
      </c>
      <c r="D1057" s="55">
        <v>2.5641025641025599</v>
      </c>
      <c r="E1057" s="55">
        <v>15.8974358974358</v>
      </c>
      <c r="L1057" s="41" t="s">
        <v>7365</v>
      </c>
      <c r="M1057" s="125">
        <v>10</v>
      </c>
      <c r="N1057" s="55">
        <v>2.3411</v>
      </c>
      <c r="O1057" s="55">
        <v>10</v>
      </c>
      <c r="P1057" s="55">
        <v>20</v>
      </c>
    </row>
    <row r="1058" spans="1:16" x14ac:dyDescent="0.25">
      <c r="A1058" s="41" t="s">
        <v>2704</v>
      </c>
      <c r="B1058" s="125">
        <v>195</v>
      </c>
      <c r="C1058" s="55">
        <v>1.0034102564102501</v>
      </c>
      <c r="D1058" s="55">
        <v>0.512820512820512</v>
      </c>
      <c r="E1058" s="55">
        <v>4.1025641025641004</v>
      </c>
      <c r="L1058" s="41" t="s">
        <v>384</v>
      </c>
      <c r="M1058" s="125">
        <v>10</v>
      </c>
      <c r="N1058" s="55">
        <v>2.8450299999999999</v>
      </c>
      <c r="O1058" s="55">
        <v>0</v>
      </c>
      <c r="P1058" s="55">
        <v>40</v>
      </c>
    </row>
    <row r="1059" spans="1:16" x14ac:dyDescent="0.25">
      <c r="A1059" s="41" t="s">
        <v>3730</v>
      </c>
      <c r="B1059" s="125">
        <v>195</v>
      </c>
      <c r="C1059" s="55">
        <v>0.699631282051282</v>
      </c>
      <c r="D1059" s="55">
        <v>0</v>
      </c>
      <c r="E1059" s="55">
        <v>4.6153846153846096</v>
      </c>
      <c r="L1059" s="41" t="s">
        <v>797</v>
      </c>
      <c r="M1059" s="125">
        <v>10</v>
      </c>
      <c r="N1059" s="55">
        <v>0.33460000000000001</v>
      </c>
      <c r="O1059" s="55">
        <v>0</v>
      </c>
      <c r="P1059" s="55">
        <v>0</v>
      </c>
    </row>
    <row r="1060" spans="1:16" x14ac:dyDescent="0.25">
      <c r="A1060" s="41" t="s">
        <v>8027</v>
      </c>
      <c r="B1060" s="125">
        <v>195</v>
      </c>
      <c r="C1060" s="55">
        <v>1.1507071794871699</v>
      </c>
      <c r="D1060" s="55">
        <v>1.02564102564102</v>
      </c>
      <c r="E1060" s="55">
        <v>14.358974358974301</v>
      </c>
      <c r="L1060" s="41" t="s">
        <v>544</v>
      </c>
      <c r="M1060" s="125">
        <v>10</v>
      </c>
      <c r="N1060" s="55">
        <v>0.46143000000000001</v>
      </c>
      <c r="O1060" s="55">
        <v>0</v>
      </c>
      <c r="P1060" s="55">
        <v>0</v>
      </c>
    </row>
    <row r="1061" spans="1:16" x14ac:dyDescent="0.25">
      <c r="A1061" s="41" t="s">
        <v>872</v>
      </c>
      <c r="B1061" s="125">
        <v>194</v>
      </c>
      <c r="C1061" s="55">
        <v>0.85457061855670102</v>
      </c>
      <c r="D1061" s="55">
        <v>0.51546391752577303</v>
      </c>
      <c r="E1061" s="55">
        <v>8.2474226804123703</v>
      </c>
      <c r="L1061" s="41" t="s">
        <v>1352</v>
      </c>
      <c r="M1061" s="125">
        <v>10</v>
      </c>
      <c r="N1061" s="55">
        <v>0.63875999999999999</v>
      </c>
      <c r="O1061" s="55">
        <v>0</v>
      </c>
      <c r="P1061" s="55">
        <v>10</v>
      </c>
    </row>
    <row r="1062" spans="1:16" x14ac:dyDescent="0.25">
      <c r="A1062" s="41" t="s">
        <v>4063</v>
      </c>
      <c r="B1062" s="125">
        <v>194</v>
      </c>
      <c r="C1062" s="55">
        <v>1.5136309278350499</v>
      </c>
      <c r="D1062" s="55">
        <v>2.5773195876288599</v>
      </c>
      <c r="E1062" s="55">
        <v>20.618556701030901</v>
      </c>
      <c r="L1062" s="41" t="s">
        <v>2509</v>
      </c>
      <c r="M1062" s="125">
        <v>10</v>
      </c>
      <c r="N1062" s="55">
        <v>1.5239100000000001</v>
      </c>
      <c r="O1062" s="55">
        <v>0</v>
      </c>
      <c r="P1062" s="55">
        <v>20</v>
      </c>
    </row>
    <row r="1063" spans="1:16" x14ac:dyDescent="0.25">
      <c r="A1063" s="41" t="s">
        <v>295</v>
      </c>
      <c r="B1063" s="125">
        <v>194</v>
      </c>
      <c r="C1063" s="55">
        <v>1.39793659793814</v>
      </c>
      <c r="D1063" s="55">
        <v>1.0309278350515401</v>
      </c>
      <c r="E1063" s="55">
        <v>16.494845360824701</v>
      </c>
      <c r="L1063" s="41" t="s">
        <v>2185</v>
      </c>
      <c r="M1063" s="125">
        <v>10</v>
      </c>
      <c r="N1063" s="55">
        <v>0.18037</v>
      </c>
      <c r="O1063" s="55">
        <v>0</v>
      </c>
      <c r="P1063" s="55">
        <v>0</v>
      </c>
    </row>
    <row r="1064" spans="1:16" ht="30" x14ac:dyDescent="0.25">
      <c r="A1064" s="41" t="s">
        <v>1471</v>
      </c>
      <c r="B1064" s="125">
        <v>194</v>
      </c>
      <c r="C1064" s="55">
        <v>1.1156855670103001</v>
      </c>
      <c r="D1064" s="55">
        <v>1.0309278350515401</v>
      </c>
      <c r="E1064" s="55">
        <v>13.9175257731958</v>
      </c>
      <c r="L1064" s="41" t="s">
        <v>1563</v>
      </c>
      <c r="M1064" s="125">
        <v>10</v>
      </c>
      <c r="N1064" s="55">
        <v>0.42121999999999998</v>
      </c>
      <c r="O1064" s="55">
        <v>0</v>
      </c>
      <c r="P1064" s="55">
        <v>0</v>
      </c>
    </row>
    <row r="1065" spans="1:16" x14ac:dyDescent="0.25">
      <c r="A1065" s="41" t="s">
        <v>1092</v>
      </c>
      <c r="B1065" s="125">
        <v>193</v>
      </c>
      <c r="C1065" s="55">
        <v>2.14933678756476</v>
      </c>
      <c r="D1065" s="55">
        <v>5.18134715025906</v>
      </c>
      <c r="E1065" s="55">
        <v>23.834196891191699</v>
      </c>
      <c r="L1065" s="41" t="s">
        <v>2350</v>
      </c>
      <c r="M1065" s="125">
        <v>10</v>
      </c>
      <c r="N1065" s="55">
        <v>0.65983000000000003</v>
      </c>
      <c r="O1065" s="55">
        <v>0</v>
      </c>
      <c r="P1065" s="55">
        <v>0</v>
      </c>
    </row>
    <row r="1066" spans="1:16" x14ac:dyDescent="0.25">
      <c r="A1066" s="41" t="s">
        <v>1011</v>
      </c>
      <c r="B1066" s="125">
        <v>193</v>
      </c>
      <c r="C1066" s="55">
        <v>1.6753134715025899</v>
      </c>
      <c r="D1066" s="55">
        <v>3.6269430051813401</v>
      </c>
      <c r="E1066" s="55">
        <v>17.616580310880799</v>
      </c>
      <c r="L1066" s="41" t="s">
        <v>1127</v>
      </c>
      <c r="M1066" s="125">
        <v>10</v>
      </c>
      <c r="N1066" s="55">
        <v>0.43543999999999999</v>
      </c>
      <c r="O1066" s="55">
        <v>0</v>
      </c>
      <c r="P1066" s="55">
        <v>0</v>
      </c>
    </row>
    <row r="1067" spans="1:16" ht="30" x14ac:dyDescent="0.25">
      <c r="A1067" s="41" t="s">
        <v>1788</v>
      </c>
      <c r="B1067" s="125">
        <v>193</v>
      </c>
      <c r="C1067" s="55">
        <v>1.21716735751295</v>
      </c>
      <c r="D1067" s="55">
        <v>2.59067357512953</v>
      </c>
      <c r="E1067" s="55">
        <v>9.8445595854922203</v>
      </c>
      <c r="L1067" s="41" t="s">
        <v>1179</v>
      </c>
      <c r="M1067" s="125">
        <v>10</v>
      </c>
      <c r="N1067" s="55">
        <v>0.59497</v>
      </c>
      <c r="O1067" s="55">
        <v>0</v>
      </c>
      <c r="P1067" s="55">
        <v>10</v>
      </c>
    </row>
    <row r="1068" spans="1:16" ht="30" x14ac:dyDescent="0.25">
      <c r="A1068" s="41" t="s">
        <v>3365</v>
      </c>
      <c r="B1068" s="125">
        <v>193</v>
      </c>
      <c r="C1068" s="55">
        <v>0.85184766839378201</v>
      </c>
      <c r="D1068" s="55">
        <v>0.51813471502590602</v>
      </c>
      <c r="E1068" s="55">
        <v>8.2901554404144999</v>
      </c>
      <c r="L1068" s="41" t="s">
        <v>239</v>
      </c>
      <c r="M1068" s="125">
        <v>10</v>
      </c>
      <c r="N1068" s="55">
        <v>0.66907999999999901</v>
      </c>
      <c r="O1068" s="55">
        <v>0</v>
      </c>
      <c r="P1068" s="55">
        <v>10</v>
      </c>
    </row>
    <row r="1069" spans="1:16" x14ac:dyDescent="0.25">
      <c r="A1069" s="41" t="s">
        <v>1136</v>
      </c>
      <c r="B1069" s="125">
        <v>192</v>
      </c>
      <c r="C1069" s="55">
        <v>1.2803171874999999</v>
      </c>
      <c r="D1069" s="55">
        <v>1.0416666666666601</v>
      </c>
      <c r="E1069" s="55">
        <v>11.9791666666666</v>
      </c>
      <c r="L1069" s="41" t="s">
        <v>1483</v>
      </c>
      <c r="M1069" s="125">
        <v>10</v>
      </c>
      <c r="N1069" s="55">
        <v>0.40433999999999998</v>
      </c>
      <c r="O1069" s="55">
        <v>0</v>
      </c>
      <c r="P1069" s="55">
        <v>0</v>
      </c>
    </row>
    <row r="1070" spans="1:16" x14ac:dyDescent="0.25">
      <c r="A1070" s="41" t="s">
        <v>756</v>
      </c>
      <c r="B1070" s="125">
        <v>192</v>
      </c>
      <c r="C1070" s="55">
        <v>1.5014276041666601</v>
      </c>
      <c r="D1070" s="55">
        <v>3.125</v>
      </c>
      <c r="E1070" s="55">
        <v>20.3125</v>
      </c>
      <c r="L1070" s="41" t="s">
        <v>3299</v>
      </c>
      <c r="M1070" s="125">
        <v>10</v>
      </c>
      <c r="N1070" s="55">
        <v>0.78964000000000001</v>
      </c>
      <c r="O1070" s="55">
        <v>0</v>
      </c>
      <c r="P1070" s="55">
        <v>10</v>
      </c>
    </row>
    <row r="1071" spans="1:16" x14ac:dyDescent="0.25">
      <c r="A1071" s="41" t="s">
        <v>845</v>
      </c>
      <c r="B1071" s="125">
        <v>192</v>
      </c>
      <c r="C1071" s="55">
        <v>1.5725911458333299</v>
      </c>
      <c r="D1071" s="55">
        <v>2.0833333333333299</v>
      </c>
      <c r="E1071" s="55">
        <v>14.0625</v>
      </c>
      <c r="L1071" s="41" t="s">
        <v>2043</v>
      </c>
      <c r="M1071" s="125">
        <v>10</v>
      </c>
      <c r="N1071" s="55">
        <v>0.53681999999999996</v>
      </c>
      <c r="O1071" s="55">
        <v>0</v>
      </c>
      <c r="P1071" s="55">
        <v>10</v>
      </c>
    </row>
    <row r="1072" spans="1:16" x14ac:dyDescent="0.25">
      <c r="A1072" s="41" t="s">
        <v>495</v>
      </c>
      <c r="B1072" s="125">
        <v>192</v>
      </c>
      <c r="C1072" s="55">
        <v>0.72725520833333301</v>
      </c>
      <c r="D1072" s="55">
        <v>1.0416666666666601</v>
      </c>
      <c r="E1072" s="55">
        <v>3.125</v>
      </c>
      <c r="L1072" s="41" t="s">
        <v>1250</v>
      </c>
      <c r="M1072" s="125">
        <v>10</v>
      </c>
      <c r="N1072" s="55">
        <v>0.91846999999999901</v>
      </c>
      <c r="O1072" s="55">
        <v>0</v>
      </c>
      <c r="P1072" s="55">
        <v>10</v>
      </c>
    </row>
    <row r="1073" spans="1:16" x14ac:dyDescent="0.25">
      <c r="A1073" s="41" t="s">
        <v>1581</v>
      </c>
      <c r="B1073" s="125">
        <v>192</v>
      </c>
      <c r="C1073" s="55">
        <v>0.74522864583333304</v>
      </c>
      <c r="D1073" s="55">
        <v>0</v>
      </c>
      <c r="E1073" s="55">
        <v>6.25</v>
      </c>
      <c r="L1073" s="41" t="s">
        <v>3605</v>
      </c>
      <c r="M1073" s="125">
        <v>10</v>
      </c>
      <c r="N1073" s="55">
        <v>0.73849999999999905</v>
      </c>
      <c r="O1073" s="55">
        <v>0</v>
      </c>
      <c r="P1073" s="55">
        <v>10</v>
      </c>
    </row>
    <row r="1074" spans="1:16" ht="30" x14ac:dyDescent="0.25">
      <c r="A1074" s="41" t="s">
        <v>5055</v>
      </c>
      <c r="B1074" s="125">
        <v>192</v>
      </c>
      <c r="C1074" s="55">
        <v>1.5880395833333301</v>
      </c>
      <c r="D1074" s="55">
        <v>2.6041666666666599</v>
      </c>
      <c r="E1074" s="55">
        <v>18.2291666666666</v>
      </c>
      <c r="L1074" s="41" t="s">
        <v>6815</v>
      </c>
      <c r="M1074" s="125">
        <v>10</v>
      </c>
      <c r="N1074" s="55">
        <v>0.42409999999999998</v>
      </c>
      <c r="O1074" s="55">
        <v>0</v>
      </c>
      <c r="P1074" s="55">
        <v>0</v>
      </c>
    </row>
    <row r="1075" spans="1:16" x14ac:dyDescent="0.25">
      <c r="A1075" s="41" t="s">
        <v>887</v>
      </c>
      <c r="B1075" s="125">
        <v>192</v>
      </c>
      <c r="C1075" s="55">
        <v>0.95981666666666599</v>
      </c>
      <c r="D1075" s="55">
        <v>1.0416666666666601</v>
      </c>
      <c r="E1075" s="55">
        <v>6.7708333333333304</v>
      </c>
      <c r="L1075" s="41" t="s">
        <v>6661</v>
      </c>
      <c r="M1075" s="125">
        <v>10</v>
      </c>
      <c r="N1075" s="55">
        <v>1.4815</v>
      </c>
      <c r="O1075" s="55">
        <v>0</v>
      </c>
      <c r="P1075" s="55">
        <v>20</v>
      </c>
    </row>
    <row r="1076" spans="1:16" x14ac:dyDescent="0.25">
      <c r="A1076" s="41" t="s">
        <v>4265</v>
      </c>
      <c r="B1076" s="125">
        <v>192</v>
      </c>
      <c r="C1076" s="55">
        <v>2.7451671874999901</v>
      </c>
      <c r="D1076" s="55">
        <v>6.25</v>
      </c>
      <c r="E1076" s="55">
        <v>25.5208333333333</v>
      </c>
      <c r="L1076" s="41" t="s">
        <v>2468</v>
      </c>
      <c r="M1076" s="125">
        <v>10</v>
      </c>
      <c r="N1076" s="55">
        <v>0.99248999999999898</v>
      </c>
      <c r="O1076" s="55">
        <v>0</v>
      </c>
      <c r="P1076" s="55">
        <v>0</v>
      </c>
    </row>
    <row r="1077" spans="1:16" x14ac:dyDescent="0.25">
      <c r="A1077" s="41" t="s">
        <v>1195</v>
      </c>
      <c r="B1077" s="125">
        <v>192</v>
      </c>
      <c r="C1077" s="55">
        <v>1.6418791666666599</v>
      </c>
      <c r="D1077" s="55">
        <v>3.125</v>
      </c>
      <c r="E1077" s="55">
        <v>25</v>
      </c>
      <c r="L1077" s="41" t="s">
        <v>542</v>
      </c>
      <c r="M1077" s="125">
        <v>10</v>
      </c>
      <c r="N1077" s="55">
        <v>1.66822</v>
      </c>
      <c r="O1077" s="55">
        <v>0</v>
      </c>
      <c r="P1077" s="55">
        <v>20</v>
      </c>
    </row>
    <row r="1078" spans="1:16" x14ac:dyDescent="0.25">
      <c r="A1078" s="41" t="s">
        <v>1103</v>
      </c>
      <c r="B1078" s="125">
        <v>190</v>
      </c>
      <c r="C1078" s="55">
        <v>1.3795652631578901</v>
      </c>
      <c r="D1078" s="55">
        <v>1.57894736842105</v>
      </c>
      <c r="E1078" s="55">
        <v>16.842105263157801</v>
      </c>
      <c r="L1078" s="41" t="s">
        <v>8028</v>
      </c>
      <c r="M1078" s="125">
        <v>10</v>
      </c>
      <c r="N1078" s="55">
        <v>1.40587</v>
      </c>
      <c r="O1078" s="55">
        <v>0</v>
      </c>
      <c r="P1078" s="55">
        <v>20</v>
      </c>
    </row>
    <row r="1079" spans="1:16" ht="30" x14ac:dyDescent="0.25">
      <c r="A1079" s="41" t="s">
        <v>384</v>
      </c>
      <c r="B1079" s="125">
        <v>190</v>
      </c>
      <c r="C1079" s="55">
        <v>1.8168547368421</v>
      </c>
      <c r="D1079" s="55">
        <v>6.8421052631578902</v>
      </c>
      <c r="E1079" s="55">
        <v>19.473684210526301</v>
      </c>
      <c r="L1079" s="41" t="s">
        <v>7553</v>
      </c>
      <c r="M1079" s="125">
        <v>10</v>
      </c>
      <c r="N1079" s="55">
        <v>0.74634999999999996</v>
      </c>
      <c r="O1079" s="55">
        <v>0</v>
      </c>
      <c r="P1079" s="55">
        <v>0</v>
      </c>
    </row>
    <row r="1080" spans="1:16" ht="30" x14ac:dyDescent="0.25">
      <c r="A1080" s="41" t="s">
        <v>88</v>
      </c>
      <c r="B1080" s="125">
        <v>189</v>
      </c>
      <c r="C1080" s="55">
        <v>1.06133439153439</v>
      </c>
      <c r="D1080" s="55">
        <v>1.5873015873015801</v>
      </c>
      <c r="E1080" s="55">
        <v>12.1693121693121</v>
      </c>
      <c r="L1080" s="41" t="s">
        <v>3053</v>
      </c>
      <c r="M1080" s="125">
        <v>10</v>
      </c>
      <c r="N1080" s="55">
        <v>0.50692999999999999</v>
      </c>
      <c r="O1080" s="55">
        <v>0</v>
      </c>
      <c r="P1080" s="55">
        <v>0</v>
      </c>
    </row>
    <row r="1081" spans="1:16" ht="45" x14ac:dyDescent="0.25">
      <c r="A1081" s="41" t="s">
        <v>7142</v>
      </c>
      <c r="B1081" s="125">
        <v>189</v>
      </c>
      <c r="C1081" s="55">
        <v>0.74990899470899397</v>
      </c>
      <c r="D1081" s="55">
        <v>0.52910052910052896</v>
      </c>
      <c r="E1081" s="55">
        <v>6.34920634920634</v>
      </c>
      <c r="L1081" s="41" t="s">
        <v>4077</v>
      </c>
      <c r="M1081" s="125">
        <v>10</v>
      </c>
      <c r="N1081" s="55">
        <v>0.50476999999999905</v>
      </c>
      <c r="O1081" s="55">
        <v>0</v>
      </c>
      <c r="P1081" s="55">
        <v>0</v>
      </c>
    </row>
    <row r="1082" spans="1:16" x14ac:dyDescent="0.25">
      <c r="A1082" s="41" t="s">
        <v>4045</v>
      </c>
      <c r="B1082" s="125">
        <v>189</v>
      </c>
      <c r="C1082" s="55">
        <v>1.8042190476190401</v>
      </c>
      <c r="D1082" s="55">
        <v>4.7619047619047601</v>
      </c>
      <c r="E1082" s="55">
        <v>17.460317460317398</v>
      </c>
      <c r="L1082" s="41" t="s">
        <v>5638</v>
      </c>
      <c r="M1082" s="125">
        <v>10</v>
      </c>
      <c r="N1082" s="55">
        <v>0.38144</v>
      </c>
      <c r="O1082" s="55">
        <v>0</v>
      </c>
      <c r="P1082" s="55">
        <v>0</v>
      </c>
    </row>
    <row r="1083" spans="1:16" x14ac:dyDescent="0.25">
      <c r="A1083" s="41" t="s">
        <v>1476</v>
      </c>
      <c r="B1083" s="125">
        <v>188</v>
      </c>
      <c r="C1083" s="55">
        <v>0.76662180851063799</v>
      </c>
      <c r="D1083" s="55">
        <v>0.53191489361702105</v>
      </c>
      <c r="E1083" s="55">
        <v>7.4468085106382897</v>
      </c>
      <c r="L1083" s="41" t="s">
        <v>7022</v>
      </c>
      <c r="M1083" s="125">
        <v>10</v>
      </c>
      <c r="N1083" s="55">
        <v>1.48295</v>
      </c>
      <c r="O1083" s="55">
        <v>0</v>
      </c>
      <c r="P1083" s="55">
        <v>30</v>
      </c>
    </row>
    <row r="1084" spans="1:16" ht="30" x14ac:dyDescent="0.25">
      <c r="A1084" s="41" t="s">
        <v>2206</v>
      </c>
      <c r="B1084" s="125">
        <v>188</v>
      </c>
      <c r="C1084" s="55">
        <v>1.33628882978723</v>
      </c>
      <c r="D1084" s="55">
        <v>3.1914893617021201</v>
      </c>
      <c r="E1084" s="55">
        <v>13.829787234042501</v>
      </c>
      <c r="L1084" s="41" t="s">
        <v>8029</v>
      </c>
      <c r="M1084" s="125">
        <v>10</v>
      </c>
      <c r="N1084" s="55">
        <v>2.7136900000000002</v>
      </c>
      <c r="O1084" s="55">
        <v>0</v>
      </c>
      <c r="P1084" s="55">
        <v>40</v>
      </c>
    </row>
    <row r="1085" spans="1:16" ht="30" x14ac:dyDescent="0.25">
      <c r="A1085" s="41" t="s">
        <v>4002</v>
      </c>
      <c r="B1085" s="125">
        <v>187</v>
      </c>
      <c r="C1085" s="55">
        <v>0.984301604278074</v>
      </c>
      <c r="D1085" s="55">
        <v>2.1390374331550799</v>
      </c>
      <c r="E1085" s="55">
        <v>11.764705882352899</v>
      </c>
      <c r="L1085" s="41" t="s">
        <v>4406</v>
      </c>
      <c r="M1085" s="125">
        <v>10</v>
      </c>
      <c r="N1085" s="55">
        <v>0.24301</v>
      </c>
      <c r="O1085" s="55">
        <v>0</v>
      </c>
      <c r="P1085" s="55">
        <v>0</v>
      </c>
    </row>
    <row r="1086" spans="1:16" ht="30" x14ac:dyDescent="0.25">
      <c r="A1086" s="41" t="s">
        <v>5146</v>
      </c>
      <c r="B1086" s="125">
        <v>187</v>
      </c>
      <c r="C1086" s="55">
        <v>0.761688235294117</v>
      </c>
      <c r="D1086" s="55">
        <v>0</v>
      </c>
      <c r="E1086" s="55">
        <v>5.8823529411764701</v>
      </c>
      <c r="L1086" s="41" t="s">
        <v>4609</v>
      </c>
      <c r="M1086" s="125">
        <v>10</v>
      </c>
      <c r="N1086" s="55">
        <v>0.78351000000000004</v>
      </c>
      <c r="O1086" s="55">
        <v>0</v>
      </c>
      <c r="P1086" s="55">
        <v>10</v>
      </c>
    </row>
    <row r="1087" spans="1:16" x14ac:dyDescent="0.25">
      <c r="A1087" s="41" t="s">
        <v>740</v>
      </c>
      <c r="B1087" s="125">
        <v>187</v>
      </c>
      <c r="C1087" s="55">
        <v>0.59368983957219201</v>
      </c>
      <c r="D1087" s="55">
        <v>1.0695187165775399</v>
      </c>
      <c r="E1087" s="55">
        <v>5.3475935828876997</v>
      </c>
      <c r="L1087" s="41" t="s">
        <v>4797</v>
      </c>
      <c r="M1087" s="125">
        <v>10</v>
      </c>
      <c r="N1087" s="55">
        <v>0.30480999999999903</v>
      </c>
      <c r="O1087" s="55">
        <v>0</v>
      </c>
      <c r="P1087" s="55">
        <v>0</v>
      </c>
    </row>
    <row r="1088" spans="1:16" ht="45" x14ac:dyDescent="0.25">
      <c r="A1088" s="41" t="s">
        <v>1198</v>
      </c>
      <c r="B1088" s="125">
        <v>186</v>
      </c>
      <c r="C1088" s="55">
        <v>2.5597360215053699</v>
      </c>
      <c r="D1088" s="55">
        <v>4.8387096774193497</v>
      </c>
      <c r="E1088" s="55">
        <v>25.268817204301001</v>
      </c>
      <c r="L1088" s="41" t="s">
        <v>4375</v>
      </c>
      <c r="M1088" s="125">
        <v>10</v>
      </c>
      <c r="N1088" s="55">
        <v>2.1879900000000001</v>
      </c>
      <c r="O1088" s="55">
        <v>0</v>
      </c>
      <c r="P1088" s="55">
        <v>50</v>
      </c>
    </row>
    <row r="1089" spans="1:16" ht="45" x14ac:dyDescent="0.25">
      <c r="A1089" s="41" t="s">
        <v>1045</v>
      </c>
      <c r="B1089" s="125">
        <v>186</v>
      </c>
      <c r="C1089" s="55">
        <v>1.6211811827956899</v>
      </c>
      <c r="D1089" s="55">
        <v>2.6881720430107499</v>
      </c>
      <c r="E1089" s="55">
        <v>16.6666666666666</v>
      </c>
      <c r="L1089" s="41" t="s">
        <v>8030</v>
      </c>
      <c r="M1089" s="125">
        <v>10</v>
      </c>
      <c r="N1089" s="55">
        <v>0.71108000000000005</v>
      </c>
      <c r="O1089" s="55">
        <v>0</v>
      </c>
      <c r="P1089" s="55">
        <v>0</v>
      </c>
    </row>
    <row r="1090" spans="1:16" x14ac:dyDescent="0.25">
      <c r="A1090" s="41" t="s">
        <v>1253</v>
      </c>
      <c r="B1090" s="125">
        <v>186</v>
      </c>
      <c r="C1090" s="55">
        <v>0.73293225806451601</v>
      </c>
      <c r="D1090" s="55">
        <v>1.0752688172042999</v>
      </c>
      <c r="E1090" s="55">
        <v>6.4516129032257998</v>
      </c>
      <c r="L1090" s="41" t="s">
        <v>1600</v>
      </c>
      <c r="M1090" s="125">
        <v>10</v>
      </c>
      <c r="N1090" s="55">
        <v>0.71592999999999996</v>
      </c>
      <c r="O1090" s="55">
        <v>0</v>
      </c>
      <c r="P1090" s="55">
        <v>10</v>
      </c>
    </row>
    <row r="1091" spans="1:16" x14ac:dyDescent="0.25">
      <c r="A1091" s="41" t="s">
        <v>1574</v>
      </c>
      <c r="B1091" s="125">
        <v>185</v>
      </c>
      <c r="C1091" s="55">
        <v>1.25692756756756</v>
      </c>
      <c r="D1091" s="55">
        <v>2.7027027027027</v>
      </c>
      <c r="E1091" s="55">
        <v>10.270270270270199</v>
      </c>
      <c r="L1091" s="41" t="s">
        <v>167</v>
      </c>
      <c r="M1091" s="125">
        <v>10</v>
      </c>
      <c r="N1091" s="55">
        <v>1.2576099999999999</v>
      </c>
      <c r="O1091" s="55">
        <v>0</v>
      </c>
      <c r="P1091" s="55">
        <v>30</v>
      </c>
    </row>
    <row r="1092" spans="1:16" x14ac:dyDescent="0.25">
      <c r="A1092" s="41" t="s">
        <v>1303</v>
      </c>
      <c r="B1092" s="125">
        <v>185</v>
      </c>
      <c r="C1092" s="55">
        <v>1.2178437837837801</v>
      </c>
      <c r="D1092" s="55">
        <v>0.54054054054054002</v>
      </c>
      <c r="E1092" s="55">
        <v>11.891891891891801</v>
      </c>
      <c r="L1092" s="41" t="s">
        <v>357</v>
      </c>
      <c r="M1092" s="125">
        <v>10</v>
      </c>
      <c r="N1092" s="55">
        <v>0.48843999999999999</v>
      </c>
      <c r="O1092" s="55">
        <v>0</v>
      </c>
      <c r="P1092" s="55">
        <v>0</v>
      </c>
    </row>
    <row r="1093" spans="1:16" x14ac:dyDescent="0.25">
      <c r="A1093" s="41" t="s">
        <v>1119</v>
      </c>
      <c r="B1093" s="125">
        <v>185</v>
      </c>
      <c r="C1093" s="55">
        <v>0.98589243243243196</v>
      </c>
      <c r="D1093" s="55">
        <v>1.08108108108108</v>
      </c>
      <c r="E1093" s="55">
        <v>8.1081081081080999</v>
      </c>
      <c r="L1093" s="41" t="s">
        <v>1217</v>
      </c>
      <c r="M1093" s="125">
        <v>10</v>
      </c>
      <c r="N1093" s="55">
        <v>0.19367999999999999</v>
      </c>
      <c r="O1093" s="55">
        <v>0</v>
      </c>
      <c r="P1093" s="55">
        <v>0</v>
      </c>
    </row>
    <row r="1094" spans="1:16" x14ac:dyDescent="0.25">
      <c r="A1094" s="41" t="s">
        <v>1836</v>
      </c>
      <c r="B1094" s="125">
        <v>185</v>
      </c>
      <c r="C1094" s="55">
        <v>0.39612918918918899</v>
      </c>
      <c r="D1094" s="55">
        <v>0</v>
      </c>
      <c r="E1094" s="55">
        <v>2.7027027027027</v>
      </c>
      <c r="L1094" s="41" t="s">
        <v>2535</v>
      </c>
      <c r="M1094" s="125">
        <v>10</v>
      </c>
      <c r="N1094" s="55">
        <v>0.33615</v>
      </c>
      <c r="O1094" s="55">
        <v>0</v>
      </c>
      <c r="P1094" s="55">
        <v>0</v>
      </c>
    </row>
    <row r="1095" spans="1:16" ht="45" x14ac:dyDescent="0.25">
      <c r="A1095" s="41" t="s">
        <v>5056</v>
      </c>
      <c r="B1095" s="125">
        <v>185</v>
      </c>
      <c r="C1095" s="55">
        <v>1.32110594594594</v>
      </c>
      <c r="D1095" s="55">
        <v>1.6216216216216199</v>
      </c>
      <c r="E1095" s="55">
        <v>16.2162162162162</v>
      </c>
      <c r="L1095" s="41" t="s">
        <v>5049</v>
      </c>
      <c r="M1095" s="125">
        <v>10</v>
      </c>
      <c r="N1095" s="55">
        <v>0.76968999999999999</v>
      </c>
      <c r="O1095" s="55">
        <v>0</v>
      </c>
      <c r="P1095" s="55">
        <v>10</v>
      </c>
    </row>
    <row r="1096" spans="1:16" ht="30" x14ac:dyDescent="0.25">
      <c r="A1096" s="41" t="s">
        <v>4035</v>
      </c>
      <c r="B1096" s="125">
        <v>185</v>
      </c>
      <c r="C1096" s="55">
        <v>2.0134459459459402</v>
      </c>
      <c r="D1096" s="55">
        <v>7.0270270270270201</v>
      </c>
      <c r="E1096" s="55">
        <v>22.162162162162101</v>
      </c>
      <c r="L1096" s="41" t="s">
        <v>3199</v>
      </c>
      <c r="M1096" s="125">
        <v>10</v>
      </c>
      <c r="N1096" s="55">
        <v>1.4958800000000001</v>
      </c>
      <c r="O1096" s="55">
        <v>0</v>
      </c>
      <c r="P1096" s="55">
        <v>40</v>
      </c>
    </row>
    <row r="1097" spans="1:16" x14ac:dyDescent="0.25">
      <c r="A1097" s="41" t="s">
        <v>937</v>
      </c>
      <c r="B1097" s="125">
        <v>185</v>
      </c>
      <c r="C1097" s="55">
        <v>1.26879459459459</v>
      </c>
      <c r="D1097" s="55">
        <v>2.1621621621621601</v>
      </c>
      <c r="E1097" s="55">
        <v>9.7297297297297298</v>
      </c>
      <c r="L1097" s="41" t="s">
        <v>1573</v>
      </c>
      <c r="M1097" s="125">
        <v>10</v>
      </c>
      <c r="N1097" s="55">
        <v>0.72297</v>
      </c>
      <c r="O1097" s="55">
        <v>0</v>
      </c>
      <c r="P1097" s="55">
        <v>10</v>
      </c>
    </row>
    <row r="1098" spans="1:16" x14ac:dyDescent="0.25">
      <c r="A1098" s="41" t="s">
        <v>3360</v>
      </c>
      <c r="B1098" s="125">
        <v>185</v>
      </c>
      <c r="C1098" s="55">
        <v>0.962644864864864</v>
      </c>
      <c r="D1098" s="55">
        <v>0.54054054054054002</v>
      </c>
      <c r="E1098" s="55">
        <v>9.7297297297297298</v>
      </c>
      <c r="L1098" s="41" t="s">
        <v>508</v>
      </c>
      <c r="M1098" s="125">
        <v>9</v>
      </c>
      <c r="N1098" s="55">
        <v>1.19857777777777</v>
      </c>
      <c r="O1098" s="55">
        <v>0</v>
      </c>
      <c r="P1098" s="55">
        <v>11.1111111111111</v>
      </c>
    </row>
    <row r="1099" spans="1:16" x14ac:dyDescent="0.25">
      <c r="A1099" s="41" t="s">
        <v>3902</v>
      </c>
      <c r="B1099" s="125">
        <v>185</v>
      </c>
      <c r="C1099" s="55">
        <v>1.27685513513513</v>
      </c>
      <c r="D1099" s="55">
        <v>1.08108108108108</v>
      </c>
      <c r="E1099" s="55">
        <v>18.918918918918902</v>
      </c>
      <c r="L1099" s="41" t="s">
        <v>1826</v>
      </c>
      <c r="M1099" s="125">
        <v>9</v>
      </c>
      <c r="N1099" s="55">
        <v>1.4209444444444399</v>
      </c>
      <c r="O1099" s="55">
        <v>0</v>
      </c>
      <c r="P1099" s="55">
        <v>11.1111111111111</v>
      </c>
    </row>
    <row r="1100" spans="1:16" ht="30" x14ac:dyDescent="0.25">
      <c r="A1100" s="41" t="s">
        <v>1295</v>
      </c>
      <c r="B1100" s="125">
        <v>184</v>
      </c>
      <c r="C1100" s="55">
        <v>3.2098527173912998</v>
      </c>
      <c r="D1100" s="55">
        <v>6.5217391304347796</v>
      </c>
      <c r="E1100" s="55">
        <v>23.9130434782608</v>
      </c>
      <c r="L1100" s="41" t="s">
        <v>2735</v>
      </c>
      <c r="M1100" s="125">
        <v>9</v>
      </c>
      <c r="N1100" s="55">
        <v>0.75941111111111104</v>
      </c>
      <c r="O1100" s="55">
        <v>0</v>
      </c>
      <c r="P1100" s="55">
        <v>11.1111111111111</v>
      </c>
    </row>
    <row r="1101" spans="1:16" x14ac:dyDescent="0.25">
      <c r="A1101" s="41" t="s">
        <v>454</v>
      </c>
      <c r="B1101" s="125">
        <v>184</v>
      </c>
      <c r="C1101" s="55">
        <v>0.79195597826086905</v>
      </c>
      <c r="D1101" s="55">
        <v>0.54347826086956497</v>
      </c>
      <c r="E1101" s="55">
        <v>8.1521739130434696</v>
      </c>
      <c r="L1101" s="41" t="s">
        <v>3357</v>
      </c>
      <c r="M1101" s="125">
        <v>9</v>
      </c>
      <c r="N1101" s="55">
        <v>0.85763333333333303</v>
      </c>
      <c r="O1101" s="55">
        <v>0</v>
      </c>
      <c r="P1101" s="55">
        <v>11.1111111111111</v>
      </c>
    </row>
    <row r="1102" spans="1:16" x14ac:dyDescent="0.25">
      <c r="A1102" s="41" t="s">
        <v>1985</v>
      </c>
      <c r="B1102" s="125">
        <v>184</v>
      </c>
      <c r="C1102" s="55">
        <v>0.89070978260869504</v>
      </c>
      <c r="D1102" s="55">
        <v>1.63043478260869</v>
      </c>
      <c r="E1102" s="55">
        <v>8.1521739130434696</v>
      </c>
      <c r="L1102" s="41" t="s">
        <v>336</v>
      </c>
      <c r="M1102" s="125">
        <v>9</v>
      </c>
      <c r="N1102" s="55">
        <v>1.11062222222222</v>
      </c>
      <c r="O1102" s="55">
        <v>0</v>
      </c>
      <c r="P1102" s="55">
        <v>11.1111111111111</v>
      </c>
    </row>
    <row r="1103" spans="1:16" x14ac:dyDescent="0.25">
      <c r="A1103" s="41" t="s">
        <v>1083</v>
      </c>
      <c r="B1103" s="125">
        <v>183</v>
      </c>
      <c r="C1103" s="55">
        <v>0.70053333333333301</v>
      </c>
      <c r="D1103" s="55">
        <v>0.54644808743169404</v>
      </c>
      <c r="E1103" s="55">
        <v>7.10382513661202</v>
      </c>
      <c r="L1103" s="41" t="s">
        <v>660</v>
      </c>
      <c r="M1103" s="125">
        <v>9</v>
      </c>
      <c r="N1103" s="55">
        <v>0.27067777777777702</v>
      </c>
      <c r="O1103" s="55">
        <v>0</v>
      </c>
      <c r="P1103" s="55">
        <v>0</v>
      </c>
    </row>
    <row r="1104" spans="1:16" x14ac:dyDescent="0.25">
      <c r="A1104" s="41" t="s">
        <v>1315</v>
      </c>
      <c r="B1104" s="125">
        <v>183</v>
      </c>
      <c r="C1104" s="55">
        <v>1.1785967213114701</v>
      </c>
      <c r="D1104" s="55">
        <v>0.54644808743169404</v>
      </c>
      <c r="E1104" s="55">
        <v>16.9398907103825</v>
      </c>
      <c r="L1104" s="41" t="s">
        <v>1083</v>
      </c>
      <c r="M1104" s="125">
        <v>9</v>
      </c>
      <c r="N1104" s="55">
        <v>0.33798888888888801</v>
      </c>
      <c r="O1104" s="55">
        <v>0</v>
      </c>
      <c r="P1104" s="55">
        <v>0</v>
      </c>
    </row>
    <row r="1105" spans="1:16" x14ac:dyDescent="0.25">
      <c r="A1105" s="41" t="s">
        <v>5149</v>
      </c>
      <c r="B1105" s="125">
        <v>183</v>
      </c>
      <c r="C1105" s="55">
        <v>1.4969387978141999</v>
      </c>
      <c r="D1105" s="55">
        <v>3.8251366120218502</v>
      </c>
      <c r="E1105" s="55">
        <v>21.311475409836</v>
      </c>
      <c r="L1105" s="41" t="s">
        <v>551</v>
      </c>
      <c r="M1105" s="125">
        <v>9</v>
      </c>
      <c r="N1105" s="55">
        <v>0.36670000000000003</v>
      </c>
      <c r="O1105" s="55">
        <v>0</v>
      </c>
      <c r="P1105" s="55">
        <v>0</v>
      </c>
    </row>
    <row r="1106" spans="1:16" ht="30" x14ac:dyDescent="0.25">
      <c r="A1106" s="41" t="s">
        <v>5050</v>
      </c>
      <c r="B1106" s="125">
        <v>183</v>
      </c>
      <c r="C1106" s="55">
        <v>1.14867267759562</v>
      </c>
      <c r="D1106" s="55">
        <v>2.1857923497267699</v>
      </c>
      <c r="E1106" s="55">
        <v>13.6612021857923</v>
      </c>
      <c r="L1106" s="41" t="s">
        <v>605</v>
      </c>
      <c r="M1106" s="125">
        <v>9</v>
      </c>
      <c r="N1106" s="55">
        <v>0.50419999999999998</v>
      </c>
      <c r="O1106" s="55">
        <v>0</v>
      </c>
      <c r="P1106" s="55">
        <v>0</v>
      </c>
    </row>
    <row r="1107" spans="1:16" x14ac:dyDescent="0.25">
      <c r="A1107" s="41" t="s">
        <v>1153</v>
      </c>
      <c r="B1107" s="125">
        <v>182</v>
      </c>
      <c r="C1107" s="55">
        <v>2.1077521978021898</v>
      </c>
      <c r="D1107" s="55">
        <v>7.1428571428571397</v>
      </c>
      <c r="E1107" s="55">
        <v>20.3296703296703</v>
      </c>
      <c r="L1107" s="41" t="s">
        <v>1498</v>
      </c>
      <c r="M1107" s="125">
        <v>9</v>
      </c>
      <c r="N1107" s="55">
        <v>3.0030888888888798</v>
      </c>
      <c r="O1107" s="55">
        <v>11.1111111111111</v>
      </c>
      <c r="P1107" s="55">
        <v>33.3333333333333</v>
      </c>
    </row>
    <row r="1108" spans="1:16" x14ac:dyDescent="0.25">
      <c r="A1108" s="41" t="s">
        <v>1264</v>
      </c>
      <c r="B1108" s="125">
        <v>182</v>
      </c>
      <c r="C1108" s="55">
        <v>1.4984054945054901</v>
      </c>
      <c r="D1108" s="55">
        <v>3.84615384615384</v>
      </c>
      <c r="E1108" s="55">
        <v>18.131868131868099</v>
      </c>
      <c r="L1108" s="41" t="s">
        <v>2319</v>
      </c>
      <c r="M1108" s="125">
        <v>9</v>
      </c>
      <c r="N1108" s="55">
        <v>0.61153333333333304</v>
      </c>
      <c r="O1108" s="55">
        <v>0</v>
      </c>
      <c r="P1108" s="55">
        <v>0</v>
      </c>
    </row>
    <row r="1109" spans="1:16" x14ac:dyDescent="0.25">
      <c r="A1109" s="41" t="s">
        <v>1032</v>
      </c>
      <c r="B1109" s="125">
        <v>182</v>
      </c>
      <c r="C1109" s="55">
        <v>1.50282472527472</v>
      </c>
      <c r="D1109" s="55">
        <v>1.6483516483516401</v>
      </c>
      <c r="E1109" s="55">
        <v>12.087912087912001</v>
      </c>
      <c r="L1109" s="41" t="s">
        <v>766</v>
      </c>
      <c r="M1109" s="125">
        <v>9</v>
      </c>
      <c r="N1109" s="55">
        <v>0.58257777777777697</v>
      </c>
      <c r="O1109" s="55">
        <v>0</v>
      </c>
      <c r="P1109" s="55">
        <v>0</v>
      </c>
    </row>
    <row r="1110" spans="1:16" x14ac:dyDescent="0.25">
      <c r="A1110" s="41" t="s">
        <v>1173</v>
      </c>
      <c r="B1110" s="125">
        <v>182</v>
      </c>
      <c r="C1110" s="55">
        <v>1.7759296703296601</v>
      </c>
      <c r="D1110" s="55">
        <v>1.6483516483516401</v>
      </c>
      <c r="E1110" s="55">
        <v>23.626373626373599</v>
      </c>
      <c r="L1110" s="41" t="s">
        <v>369</v>
      </c>
      <c r="M1110" s="125">
        <v>9</v>
      </c>
      <c r="N1110" s="55">
        <v>3.8592222222222201</v>
      </c>
      <c r="O1110" s="55">
        <v>11.1111111111111</v>
      </c>
      <c r="P1110" s="55">
        <v>55.5555555555555</v>
      </c>
    </row>
    <row r="1111" spans="1:16" x14ac:dyDescent="0.25">
      <c r="A1111" s="41" t="s">
        <v>1550</v>
      </c>
      <c r="B1111" s="125">
        <v>182</v>
      </c>
      <c r="C1111" s="55">
        <v>0.88579230769230699</v>
      </c>
      <c r="D1111" s="55">
        <v>0</v>
      </c>
      <c r="E1111" s="55">
        <v>8.2417582417582391</v>
      </c>
      <c r="L1111" s="41" t="s">
        <v>1211</v>
      </c>
      <c r="M1111" s="125">
        <v>9</v>
      </c>
      <c r="N1111" s="55">
        <v>0.45859999999999901</v>
      </c>
      <c r="O1111" s="55">
        <v>0</v>
      </c>
      <c r="P1111" s="55">
        <v>0</v>
      </c>
    </row>
    <row r="1112" spans="1:16" x14ac:dyDescent="0.25">
      <c r="A1112" s="41" t="s">
        <v>877</v>
      </c>
      <c r="B1112" s="125">
        <v>181</v>
      </c>
      <c r="C1112" s="55">
        <v>0.66906519337016501</v>
      </c>
      <c r="D1112" s="55">
        <v>0.55248618784530301</v>
      </c>
      <c r="E1112" s="55">
        <v>6.6298342541436401</v>
      </c>
      <c r="L1112" s="41" t="s">
        <v>1070</v>
      </c>
      <c r="M1112" s="125">
        <v>9</v>
      </c>
      <c r="N1112" s="55">
        <v>3.10929999999999</v>
      </c>
      <c r="O1112" s="55">
        <v>11.1111111111111</v>
      </c>
      <c r="P1112" s="55">
        <v>33.3333333333333</v>
      </c>
    </row>
    <row r="1113" spans="1:16" x14ac:dyDescent="0.25">
      <c r="A1113" s="41" t="s">
        <v>1391</v>
      </c>
      <c r="B1113" s="125">
        <v>181</v>
      </c>
      <c r="C1113" s="55">
        <v>1.16001712707182</v>
      </c>
      <c r="D1113" s="55">
        <v>1.1049723756906</v>
      </c>
      <c r="E1113" s="55">
        <v>18.7845303867403</v>
      </c>
      <c r="L1113" s="41" t="s">
        <v>2429</v>
      </c>
      <c r="M1113" s="125">
        <v>9</v>
      </c>
      <c r="N1113" s="55">
        <v>2.8272333333333299</v>
      </c>
      <c r="O1113" s="55">
        <v>11.1111111111111</v>
      </c>
      <c r="P1113" s="55">
        <v>22.2222222222222</v>
      </c>
    </row>
    <row r="1114" spans="1:16" x14ac:dyDescent="0.25">
      <c r="A1114" s="41" t="s">
        <v>885</v>
      </c>
      <c r="B1114" s="125">
        <v>180</v>
      </c>
      <c r="C1114" s="55">
        <v>1.0146183333333301</v>
      </c>
      <c r="D1114" s="55">
        <v>0</v>
      </c>
      <c r="E1114" s="55">
        <v>14.4444444444444</v>
      </c>
      <c r="L1114" s="41" t="s">
        <v>298</v>
      </c>
      <c r="M1114" s="125">
        <v>9</v>
      </c>
      <c r="N1114" s="55">
        <v>2.4830111111111099</v>
      </c>
      <c r="O1114" s="55">
        <v>11.1111111111111</v>
      </c>
      <c r="P1114" s="55">
        <v>11.1111111111111</v>
      </c>
    </row>
    <row r="1115" spans="1:16" x14ac:dyDescent="0.25">
      <c r="A1115" s="41" t="s">
        <v>1489</v>
      </c>
      <c r="B1115" s="125">
        <v>180</v>
      </c>
      <c r="C1115" s="55">
        <v>0.86763111111111102</v>
      </c>
      <c r="D1115" s="55">
        <v>0.55555555555555503</v>
      </c>
      <c r="E1115" s="55">
        <v>9.4444444444444393</v>
      </c>
      <c r="L1115" s="41" t="s">
        <v>3727</v>
      </c>
      <c r="M1115" s="125">
        <v>9</v>
      </c>
      <c r="N1115" s="55">
        <v>1.5625444444444401</v>
      </c>
      <c r="O1115" s="55">
        <v>0</v>
      </c>
      <c r="P1115" s="55">
        <v>22.2222222222222</v>
      </c>
    </row>
    <row r="1116" spans="1:16" ht="30" x14ac:dyDescent="0.25">
      <c r="A1116" s="41" t="s">
        <v>7023</v>
      </c>
      <c r="B1116" s="125">
        <v>180</v>
      </c>
      <c r="C1116" s="55">
        <v>0.89126277777777696</v>
      </c>
      <c r="D1116" s="55">
        <v>2.2222222222222201</v>
      </c>
      <c r="E1116" s="55">
        <v>7.7777777777777697</v>
      </c>
      <c r="L1116" s="41" t="s">
        <v>3946</v>
      </c>
      <c r="M1116" s="125">
        <v>9</v>
      </c>
      <c r="N1116" s="55">
        <v>2.0608</v>
      </c>
      <c r="O1116" s="55">
        <v>11.1111111111111</v>
      </c>
      <c r="P1116" s="55">
        <v>22.2222222222222</v>
      </c>
    </row>
    <row r="1117" spans="1:16" x14ac:dyDescent="0.25">
      <c r="A1117" s="41" t="s">
        <v>2726</v>
      </c>
      <c r="B1117" s="125">
        <v>179</v>
      </c>
      <c r="C1117" s="55">
        <v>0.93328770949720596</v>
      </c>
      <c r="D1117" s="55">
        <v>0.55865921787709405</v>
      </c>
      <c r="E1117" s="55">
        <v>10.614525139664799</v>
      </c>
      <c r="L1117" s="41" t="s">
        <v>1461</v>
      </c>
      <c r="M1117" s="125">
        <v>9</v>
      </c>
      <c r="N1117" s="55">
        <v>1.22851111111111</v>
      </c>
      <c r="O1117" s="55">
        <v>0</v>
      </c>
      <c r="P1117" s="55">
        <v>22.2222222222222</v>
      </c>
    </row>
    <row r="1118" spans="1:16" x14ac:dyDescent="0.25">
      <c r="A1118" s="41" t="s">
        <v>1027</v>
      </c>
      <c r="B1118" s="125">
        <v>179</v>
      </c>
      <c r="C1118" s="55">
        <v>0.84741173184357499</v>
      </c>
      <c r="D1118" s="55">
        <v>0.55865921787709405</v>
      </c>
      <c r="E1118" s="55">
        <v>11.173184357541899</v>
      </c>
      <c r="L1118" s="41" t="s">
        <v>2179</v>
      </c>
      <c r="M1118" s="125">
        <v>9</v>
      </c>
      <c r="N1118" s="55">
        <v>0.101255555555555</v>
      </c>
      <c r="O1118" s="55">
        <v>0</v>
      </c>
      <c r="P1118" s="55">
        <v>0</v>
      </c>
    </row>
    <row r="1119" spans="1:16" x14ac:dyDescent="0.25">
      <c r="A1119" s="41" t="s">
        <v>758</v>
      </c>
      <c r="B1119" s="125">
        <v>179</v>
      </c>
      <c r="C1119" s="55">
        <v>0.751122346368715</v>
      </c>
      <c r="D1119" s="55">
        <v>1.1173184357541801</v>
      </c>
      <c r="E1119" s="55">
        <v>5.5865921787709496</v>
      </c>
      <c r="L1119" s="41" t="s">
        <v>1170</v>
      </c>
      <c r="M1119" s="125">
        <v>9</v>
      </c>
      <c r="N1119" s="55">
        <v>0.87431111111111104</v>
      </c>
      <c r="O1119" s="55">
        <v>0</v>
      </c>
      <c r="P1119" s="55">
        <v>11.1111111111111</v>
      </c>
    </row>
    <row r="1120" spans="1:16" x14ac:dyDescent="0.25">
      <c r="A1120" s="41" t="s">
        <v>3954</v>
      </c>
      <c r="B1120" s="125">
        <v>179</v>
      </c>
      <c r="C1120" s="55">
        <v>1.30566759776536</v>
      </c>
      <c r="D1120" s="55">
        <v>2.23463687150837</v>
      </c>
      <c r="E1120" s="55">
        <v>11.173184357541899</v>
      </c>
      <c r="L1120" s="41" t="s">
        <v>1155</v>
      </c>
      <c r="M1120" s="125">
        <v>9</v>
      </c>
      <c r="N1120" s="55">
        <v>0.46752222222222201</v>
      </c>
      <c r="O1120" s="55">
        <v>0</v>
      </c>
      <c r="P1120" s="55">
        <v>0</v>
      </c>
    </row>
    <row r="1121" spans="1:16" x14ac:dyDescent="0.25">
      <c r="A1121" s="41" t="s">
        <v>460</v>
      </c>
      <c r="B1121" s="125">
        <v>178</v>
      </c>
      <c r="C1121" s="55">
        <v>1.4764634831460599</v>
      </c>
      <c r="D1121" s="55">
        <v>2.2471910112359499</v>
      </c>
      <c r="E1121" s="55">
        <v>10.6741573033707</v>
      </c>
      <c r="L1121" s="41" t="s">
        <v>2251</v>
      </c>
      <c r="M1121" s="125">
        <v>9</v>
      </c>
      <c r="N1121" s="55">
        <v>2.2308777777777702</v>
      </c>
      <c r="O1121" s="55">
        <v>11.1111111111111</v>
      </c>
      <c r="P1121" s="55">
        <v>22.2222222222222</v>
      </c>
    </row>
    <row r="1122" spans="1:16" x14ac:dyDescent="0.25">
      <c r="A1122" s="41" t="s">
        <v>122</v>
      </c>
      <c r="B1122" s="125">
        <v>178</v>
      </c>
      <c r="C1122" s="55">
        <v>1.46747528089887</v>
      </c>
      <c r="D1122" s="55">
        <v>2.80898876404494</v>
      </c>
      <c r="E1122" s="55">
        <v>16.8539325842696</v>
      </c>
      <c r="L1122" s="41" t="s">
        <v>879</v>
      </c>
      <c r="M1122" s="125">
        <v>9</v>
      </c>
      <c r="N1122" s="55">
        <v>0.78156666666666597</v>
      </c>
      <c r="O1122" s="55">
        <v>0</v>
      </c>
      <c r="P1122" s="55">
        <v>0</v>
      </c>
    </row>
    <row r="1123" spans="1:16" ht="30" x14ac:dyDescent="0.25">
      <c r="A1123" s="41" t="s">
        <v>2725</v>
      </c>
      <c r="B1123" s="125">
        <v>178</v>
      </c>
      <c r="C1123" s="55">
        <v>0.985903932584269</v>
      </c>
      <c r="D1123" s="55">
        <v>0.56179775280898803</v>
      </c>
      <c r="E1123" s="55">
        <v>14.044943820224701</v>
      </c>
      <c r="L1123" s="41" t="s">
        <v>8031</v>
      </c>
      <c r="M1123" s="125">
        <v>9</v>
      </c>
      <c r="N1123" s="55">
        <v>0.719733333333333</v>
      </c>
      <c r="O1123" s="55">
        <v>0</v>
      </c>
      <c r="P1123" s="55">
        <v>0</v>
      </c>
    </row>
    <row r="1124" spans="1:16" x14ac:dyDescent="0.25">
      <c r="A1124" s="41" t="s">
        <v>1658</v>
      </c>
      <c r="B1124" s="125">
        <v>177</v>
      </c>
      <c r="C1124" s="55">
        <v>1.15562598870056</v>
      </c>
      <c r="D1124" s="55">
        <v>1.6949152542372801</v>
      </c>
      <c r="E1124" s="55">
        <v>18.644067796610098</v>
      </c>
      <c r="L1124" s="41" t="s">
        <v>3191</v>
      </c>
      <c r="M1124" s="125">
        <v>9</v>
      </c>
      <c r="N1124" s="55">
        <v>0.21852222222222201</v>
      </c>
      <c r="O1124" s="55">
        <v>0</v>
      </c>
      <c r="P1124" s="55">
        <v>0</v>
      </c>
    </row>
    <row r="1125" spans="1:16" x14ac:dyDescent="0.25">
      <c r="A1125" s="41" t="s">
        <v>769</v>
      </c>
      <c r="B1125" s="125">
        <v>177</v>
      </c>
      <c r="C1125" s="55">
        <v>1.0305598870056401</v>
      </c>
      <c r="D1125" s="55">
        <v>0.56497175141242895</v>
      </c>
      <c r="E1125" s="55">
        <v>11.864406779661</v>
      </c>
      <c r="L1125" s="41" t="s">
        <v>1228</v>
      </c>
      <c r="M1125" s="125">
        <v>9</v>
      </c>
      <c r="N1125" s="55">
        <v>0.72194444444444394</v>
      </c>
      <c r="O1125" s="55">
        <v>0</v>
      </c>
      <c r="P1125" s="55">
        <v>11.1111111111111</v>
      </c>
    </row>
    <row r="1126" spans="1:16" x14ac:dyDescent="0.25">
      <c r="A1126" s="41" t="s">
        <v>1429</v>
      </c>
      <c r="B1126" s="125">
        <v>177</v>
      </c>
      <c r="C1126" s="55">
        <v>1.5949790960451899</v>
      </c>
      <c r="D1126" s="55">
        <v>3.9548022598869998</v>
      </c>
      <c r="E1126" s="55">
        <v>15.254237288135499</v>
      </c>
      <c r="L1126" s="41" t="s">
        <v>305</v>
      </c>
      <c r="M1126" s="125">
        <v>9</v>
      </c>
      <c r="N1126" s="55">
        <v>3.6816222222222201</v>
      </c>
      <c r="O1126" s="55">
        <v>11.1111111111111</v>
      </c>
      <c r="P1126" s="55">
        <v>44.4444444444444</v>
      </c>
    </row>
    <row r="1127" spans="1:16" x14ac:dyDescent="0.25">
      <c r="A1127" s="41" t="s">
        <v>1401</v>
      </c>
      <c r="B1127" s="125">
        <v>176</v>
      </c>
      <c r="C1127" s="55">
        <v>0.92386647727272697</v>
      </c>
      <c r="D1127" s="55">
        <v>0.56818181818181801</v>
      </c>
      <c r="E1127" s="55">
        <v>9.6590909090908994</v>
      </c>
      <c r="L1127" s="41" t="s">
        <v>549</v>
      </c>
      <c r="M1127" s="125">
        <v>9</v>
      </c>
      <c r="N1127" s="55">
        <v>0.78445555555555502</v>
      </c>
      <c r="O1127" s="55">
        <v>0</v>
      </c>
      <c r="P1127" s="55">
        <v>11.1111111111111</v>
      </c>
    </row>
    <row r="1128" spans="1:16" x14ac:dyDescent="0.25">
      <c r="A1128" s="41" t="s">
        <v>1003</v>
      </c>
      <c r="B1128" s="125">
        <v>176</v>
      </c>
      <c r="C1128" s="55">
        <v>1.27771874999999</v>
      </c>
      <c r="D1128" s="55">
        <v>1.13636363636363</v>
      </c>
      <c r="E1128" s="55">
        <v>8.5227272727272698</v>
      </c>
      <c r="L1128" s="41" t="s">
        <v>711</v>
      </c>
      <c r="M1128" s="125">
        <v>9</v>
      </c>
      <c r="N1128" s="55">
        <v>1.66153333333333</v>
      </c>
      <c r="O1128" s="55">
        <v>0</v>
      </c>
      <c r="P1128" s="55">
        <v>33.3333333333333</v>
      </c>
    </row>
    <row r="1129" spans="1:16" x14ac:dyDescent="0.25">
      <c r="A1129" s="41" t="s">
        <v>105</v>
      </c>
      <c r="B1129" s="125">
        <v>176</v>
      </c>
      <c r="C1129" s="55">
        <v>0.99339318181818104</v>
      </c>
      <c r="D1129" s="55">
        <v>1.13636363636363</v>
      </c>
      <c r="E1129" s="55">
        <v>10.2272727272727</v>
      </c>
      <c r="L1129" s="41" t="s">
        <v>3300</v>
      </c>
      <c r="M1129" s="125">
        <v>9</v>
      </c>
      <c r="N1129" s="55">
        <v>1.44197777777777</v>
      </c>
      <c r="O1129" s="55">
        <v>0</v>
      </c>
      <c r="P1129" s="55">
        <v>22.2222222222222</v>
      </c>
    </row>
    <row r="1130" spans="1:16" x14ac:dyDescent="0.25">
      <c r="A1130" s="41" t="s">
        <v>5731</v>
      </c>
      <c r="B1130" s="125">
        <v>176</v>
      </c>
      <c r="C1130" s="55">
        <v>1.50653011363636</v>
      </c>
      <c r="D1130" s="55">
        <v>3.4090909090908998</v>
      </c>
      <c r="E1130" s="55">
        <v>14.772727272727201</v>
      </c>
      <c r="L1130" s="41" t="s">
        <v>1256</v>
      </c>
      <c r="M1130" s="125">
        <v>9</v>
      </c>
      <c r="N1130" s="55">
        <v>0.876</v>
      </c>
      <c r="O1130" s="55">
        <v>0</v>
      </c>
      <c r="P1130" s="55">
        <v>0</v>
      </c>
    </row>
    <row r="1131" spans="1:16" x14ac:dyDescent="0.25">
      <c r="A1131" s="41" t="s">
        <v>3994</v>
      </c>
      <c r="B1131" s="125">
        <v>176</v>
      </c>
      <c r="C1131" s="55">
        <v>1.77455284090909</v>
      </c>
      <c r="D1131" s="55">
        <v>3.97727272727272</v>
      </c>
      <c r="E1131" s="55">
        <v>23.863636363636299</v>
      </c>
      <c r="L1131" s="41" t="s">
        <v>230</v>
      </c>
      <c r="M1131" s="125">
        <v>9</v>
      </c>
      <c r="N1131" s="55">
        <v>1.0366</v>
      </c>
      <c r="O1131" s="55">
        <v>0</v>
      </c>
      <c r="P1131" s="55">
        <v>22.2222222222222</v>
      </c>
    </row>
    <row r="1132" spans="1:16" ht="30" x14ac:dyDescent="0.25">
      <c r="A1132" s="41" t="s">
        <v>781</v>
      </c>
      <c r="B1132" s="125">
        <v>176</v>
      </c>
      <c r="C1132" s="55">
        <v>0.78454829545454496</v>
      </c>
      <c r="D1132" s="55">
        <v>0</v>
      </c>
      <c r="E1132" s="55">
        <v>5.6818181818181799</v>
      </c>
      <c r="L1132" s="41" t="s">
        <v>2775</v>
      </c>
      <c r="M1132" s="125">
        <v>9</v>
      </c>
      <c r="N1132" s="55">
        <v>0.50780000000000003</v>
      </c>
      <c r="O1132" s="55">
        <v>0</v>
      </c>
      <c r="P1132" s="55">
        <v>0</v>
      </c>
    </row>
    <row r="1133" spans="1:16" x14ac:dyDescent="0.25">
      <c r="A1133" s="41" t="s">
        <v>468</v>
      </c>
      <c r="B1133" s="125">
        <v>175</v>
      </c>
      <c r="C1133" s="55">
        <v>1.1874480000000001</v>
      </c>
      <c r="D1133" s="55">
        <v>1.1428571428571399</v>
      </c>
      <c r="E1133" s="55">
        <v>14.857142857142801</v>
      </c>
      <c r="L1133" s="41" t="s">
        <v>5045</v>
      </c>
      <c r="M1133" s="125">
        <v>9</v>
      </c>
      <c r="N1133" s="55">
        <v>2.8893222222222201</v>
      </c>
      <c r="O1133" s="55">
        <v>11.1111111111111</v>
      </c>
      <c r="P1133" s="55">
        <v>33.3333333333333</v>
      </c>
    </row>
    <row r="1134" spans="1:16" x14ac:dyDescent="0.25">
      <c r="A1134" s="41" t="s">
        <v>1458</v>
      </c>
      <c r="B1134" s="125">
        <v>175</v>
      </c>
      <c r="C1134" s="55">
        <v>1.1382908571428501</v>
      </c>
      <c r="D1134" s="55">
        <v>1.1428571428571399</v>
      </c>
      <c r="E1134" s="55">
        <v>13.714285714285699</v>
      </c>
      <c r="L1134" s="41" t="s">
        <v>799</v>
      </c>
      <c r="M1134" s="125">
        <v>9</v>
      </c>
      <c r="N1134" s="55">
        <v>4.9405777777777704</v>
      </c>
      <c r="O1134" s="55">
        <v>22.2222222222222</v>
      </c>
      <c r="P1134" s="55">
        <v>66.6666666666666</v>
      </c>
    </row>
    <row r="1135" spans="1:16" x14ac:dyDescent="0.25">
      <c r="A1135" s="41" t="s">
        <v>1932</v>
      </c>
      <c r="B1135" s="125">
        <v>175</v>
      </c>
      <c r="C1135" s="55">
        <v>0.76558171428571398</v>
      </c>
      <c r="D1135" s="55">
        <v>0.57142857142857095</v>
      </c>
      <c r="E1135" s="55">
        <v>6.8571428571428497</v>
      </c>
      <c r="L1135" s="41" t="s">
        <v>1301</v>
      </c>
      <c r="M1135" s="125">
        <v>9</v>
      </c>
      <c r="N1135" s="55">
        <v>0.70254444444444397</v>
      </c>
      <c r="O1135" s="55">
        <v>0</v>
      </c>
      <c r="P1135" s="55">
        <v>0</v>
      </c>
    </row>
    <row r="1136" spans="1:16" x14ac:dyDescent="0.25">
      <c r="A1136" s="41" t="s">
        <v>5152</v>
      </c>
      <c r="B1136" s="125">
        <v>175</v>
      </c>
      <c r="C1136" s="55">
        <v>0.99514342857142801</v>
      </c>
      <c r="D1136" s="55">
        <v>1.71428571428571</v>
      </c>
      <c r="E1136" s="55">
        <v>12.5714285714285</v>
      </c>
      <c r="L1136" s="41" t="s">
        <v>7038</v>
      </c>
      <c r="M1136" s="125">
        <v>9</v>
      </c>
      <c r="N1136" s="55">
        <v>0.53546666666666598</v>
      </c>
      <c r="O1136" s="55">
        <v>0</v>
      </c>
      <c r="P1136" s="55">
        <v>11.1111111111111</v>
      </c>
    </row>
    <row r="1137" spans="1:16" x14ac:dyDescent="0.25">
      <c r="A1137" s="41" t="s">
        <v>8032</v>
      </c>
      <c r="B1137" s="125">
        <v>175</v>
      </c>
      <c r="C1137" s="55">
        <v>0.73646171428571405</v>
      </c>
      <c r="D1137" s="55">
        <v>0.57142857142857095</v>
      </c>
      <c r="E1137" s="55">
        <v>5.71428571428571</v>
      </c>
      <c r="L1137" s="41" t="s">
        <v>2554</v>
      </c>
      <c r="M1137" s="125">
        <v>9</v>
      </c>
      <c r="N1137" s="55">
        <v>0.78113333333333301</v>
      </c>
      <c r="O1137" s="55">
        <v>0</v>
      </c>
      <c r="P1137" s="55">
        <v>0</v>
      </c>
    </row>
    <row r="1138" spans="1:16" x14ac:dyDescent="0.25">
      <c r="A1138" s="41" t="s">
        <v>5080</v>
      </c>
      <c r="B1138" s="125">
        <v>174</v>
      </c>
      <c r="C1138" s="55">
        <v>1.61392931034482</v>
      </c>
      <c r="D1138" s="55">
        <v>3.44827586206896</v>
      </c>
      <c r="E1138" s="55">
        <v>19.5402298850574</v>
      </c>
      <c r="L1138" s="41" t="s">
        <v>2576</v>
      </c>
      <c r="M1138" s="125">
        <v>9</v>
      </c>
      <c r="N1138" s="55">
        <v>0.56307777777777701</v>
      </c>
      <c r="O1138" s="55">
        <v>0</v>
      </c>
      <c r="P1138" s="55">
        <v>0</v>
      </c>
    </row>
    <row r="1139" spans="1:16" x14ac:dyDescent="0.25">
      <c r="A1139" s="41" t="s">
        <v>805</v>
      </c>
      <c r="B1139" s="125">
        <v>174</v>
      </c>
      <c r="C1139" s="55">
        <v>3.15207413793103</v>
      </c>
      <c r="D1139" s="55">
        <v>1.14942528735632</v>
      </c>
      <c r="E1139" s="55">
        <v>9.1954022988505706</v>
      </c>
      <c r="L1139" s="41" t="s">
        <v>4852</v>
      </c>
      <c r="M1139" s="125">
        <v>9</v>
      </c>
      <c r="N1139" s="55">
        <v>1.7163222222222201</v>
      </c>
      <c r="O1139" s="55">
        <v>0</v>
      </c>
      <c r="P1139" s="55">
        <v>22.2222222222222</v>
      </c>
    </row>
    <row r="1140" spans="1:16" x14ac:dyDescent="0.25">
      <c r="A1140" s="41" t="s">
        <v>2722</v>
      </c>
      <c r="B1140" s="125">
        <v>174</v>
      </c>
      <c r="C1140" s="55">
        <v>0.793237356321839</v>
      </c>
      <c r="D1140" s="55">
        <v>1.14942528735632</v>
      </c>
      <c r="E1140" s="55">
        <v>5.7471264367816</v>
      </c>
      <c r="L1140" s="41" t="s">
        <v>2695</v>
      </c>
      <c r="M1140" s="125">
        <v>9</v>
      </c>
      <c r="N1140" s="55">
        <v>1.6597999999999999</v>
      </c>
      <c r="O1140" s="55">
        <v>0</v>
      </c>
      <c r="P1140" s="55">
        <v>33.3333333333333</v>
      </c>
    </row>
    <row r="1141" spans="1:16" x14ac:dyDescent="0.25">
      <c r="A1141" s="41" t="s">
        <v>2687</v>
      </c>
      <c r="B1141" s="125">
        <v>174</v>
      </c>
      <c r="C1141" s="55">
        <v>1.2053839080459701</v>
      </c>
      <c r="D1141" s="55">
        <v>2.8735632183908</v>
      </c>
      <c r="E1141" s="55">
        <v>12.643678160919499</v>
      </c>
      <c r="L1141" s="41" t="s">
        <v>4932</v>
      </c>
      <c r="M1141" s="125">
        <v>9</v>
      </c>
      <c r="N1141" s="55">
        <v>2.77707777777777</v>
      </c>
      <c r="O1141" s="55">
        <v>11.1111111111111</v>
      </c>
      <c r="P1141" s="55">
        <v>44.4444444444444</v>
      </c>
    </row>
    <row r="1142" spans="1:16" ht="30" x14ac:dyDescent="0.25">
      <c r="A1142" s="41" t="s">
        <v>8033</v>
      </c>
      <c r="B1142" s="125">
        <v>174</v>
      </c>
      <c r="C1142" s="55">
        <v>1.8915034482758599</v>
      </c>
      <c r="D1142" s="55">
        <v>6.3218390804597702</v>
      </c>
      <c r="E1142" s="55">
        <v>24.712643678160902</v>
      </c>
      <c r="L1142" s="41" t="s">
        <v>8034</v>
      </c>
      <c r="M1142" s="125">
        <v>9</v>
      </c>
      <c r="N1142" s="55">
        <v>0.40888888888888802</v>
      </c>
      <c r="O1142" s="55">
        <v>0</v>
      </c>
      <c r="P1142" s="55">
        <v>0</v>
      </c>
    </row>
    <row r="1143" spans="1:16" ht="30" x14ac:dyDescent="0.25">
      <c r="A1143" s="41" t="s">
        <v>3987</v>
      </c>
      <c r="B1143" s="125">
        <v>174</v>
      </c>
      <c r="C1143" s="55">
        <v>1.9866063218390799</v>
      </c>
      <c r="D1143" s="55">
        <v>6.8965517241379297</v>
      </c>
      <c r="E1143" s="55">
        <v>20.689655172413701</v>
      </c>
      <c r="L1143" s="41" t="s">
        <v>8035</v>
      </c>
      <c r="M1143" s="125">
        <v>9</v>
      </c>
      <c r="N1143" s="55">
        <v>2.0218333333333298</v>
      </c>
      <c r="O1143" s="55">
        <v>11.1111111111111</v>
      </c>
      <c r="P1143" s="55">
        <v>33.3333333333333</v>
      </c>
    </row>
    <row r="1144" spans="1:16" x14ac:dyDescent="0.25">
      <c r="A1144" s="41" t="s">
        <v>2227</v>
      </c>
      <c r="B1144" s="125">
        <v>174</v>
      </c>
      <c r="C1144" s="55">
        <v>0.91909597701149404</v>
      </c>
      <c r="D1144" s="55">
        <v>1.72413793103448</v>
      </c>
      <c r="E1144" s="55">
        <v>12.068965517241301</v>
      </c>
      <c r="L1144" s="41" t="s">
        <v>8036</v>
      </c>
      <c r="M1144" s="125">
        <v>9</v>
      </c>
      <c r="N1144" s="55">
        <v>0.53343333333333298</v>
      </c>
      <c r="O1144" s="55">
        <v>0</v>
      </c>
      <c r="P1144" s="55">
        <v>0</v>
      </c>
    </row>
    <row r="1145" spans="1:16" x14ac:dyDescent="0.25">
      <c r="A1145" s="41" t="s">
        <v>2014</v>
      </c>
      <c r="B1145" s="125">
        <v>173</v>
      </c>
      <c r="C1145" s="55">
        <v>2.27134046242774</v>
      </c>
      <c r="D1145" s="55">
        <v>5.2023121387283204</v>
      </c>
      <c r="E1145" s="55">
        <v>22.543352601155998</v>
      </c>
      <c r="L1145" s="41" t="s">
        <v>3283</v>
      </c>
      <c r="M1145" s="125">
        <v>9</v>
      </c>
      <c r="N1145" s="55">
        <v>1.0214444444444399</v>
      </c>
      <c r="O1145" s="55">
        <v>0</v>
      </c>
      <c r="P1145" s="55">
        <v>0</v>
      </c>
    </row>
    <row r="1146" spans="1:16" x14ac:dyDescent="0.25">
      <c r="A1146" s="41" t="s">
        <v>5053</v>
      </c>
      <c r="B1146" s="125">
        <v>173</v>
      </c>
      <c r="C1146" s="55">
        <v>2.4314867052023099</v>
      </c>
      <c r="D1146" s="55">
        <v>10.4046242774566</v>
      </c>
      <c r="E1146" s="55">
        <v>26.589595375722499</v>
      </c>
      <c r="L1146" s="41" t="s">
        <v>8033</v>
      </c>
      <c r="M1146" s="125">
        <v>9</v>
      </c>
      <c r="N1146" s="55">
        <v>2.7305888888888799</v>
      </c>
      <c r="O1146" s="55">
        <v>11.1111111111111</v>
      </c>
      <c r="P1146" s="55">
        <v>33.3333333333333</v>
      </c>
    </row>
    <row r="1147" spans="1:16" ht="30" x14ac:dyDescent="0.25">
      <c r="A1147" s="41" t="s">
        <v>1477</v>
      </c>
      <c r="B1147" s="125">
        <v>173</v>
      </c>
      <c r="C1147" s="55">
        <v>1.38691734104046</v>
      </c>
      <c r="D1147" s="55">
        <v>1.7341040462427699</v>
      </c>
      <c r="E1147" s="55">
        <v>26.011560693641599</v>
      </c>
      <c r="L1147" s="41" t="s">
        <v>3445</v>
      </c>
      <c r="M1147" s="125">
        <v>9</v>
      </c>
      <c r="N1147" s="55">
        <v>1.5040888888888799</v>
      </c>
      <c r="O1147" s="55">
        <v>0</v>
      </c>
      <c r="P1147" s="55">
        <v>33.3333333333333</v>
      </c>
    </row>
    <row r="1148" spans="1:16" x14ac:dyDescent="0.25">
      <c r="A1148" s="41" t="s">
        <v>571</v>
      </c>
      <c r="B1148" s="125">
        <v>173</v>
      </c>
      <c r="C1148" s="55">
        <v>0.78372543352601098</v>
      </c>
      <c r="D1148" s="55">
        <v>0</v>
      </c>
      <c r="E1148" s="55">
        <v>9.2485549132947895</v>
      </c>
      <c r="L1148" s="41" t="s">
        <v>3423</v>
      </c>
      <c r="M1148" s="125">
        <v>9</v>
      </c>
      <c r="N1148" s="55">
        <v>0.45236666666666597</v>
      </c>
      <c r="O1148" s="55">
        <v>0</v>
      </c>
      <c r="P1148" s="55">
        <v>0</v>
      </c>
    </row>
    <row r="1149" spans="1:16" x14ac:dyDescent="0.25">
      <c r="A1149" s="41" t="s">
        <v>1762</v>
      </c>
      <c r="B1149" s="125">
        <v>173</v>
      </c>
      <c r="C1149" s="55">
        <v>1.5876999999999999</v>
      </c>
      <c r="D1149" s="55">
        <v>4.04624277456647</v>
      </c>
      <c r="E1149" s="55">
        <v>11.5606936416184</v>
      </c>
      <c r="L1149" s="41" t="s">
        <v>3403</v>
      </c>
      <c r="M1149" s="125">
        <v>9</v>
      </c>
      <c r="N1149" s="55">
        <v>0.26988888888888801</v>
      </c>
      <c r="O1149" s="55">
        <v>0</v>
      </c>
      <c r="P1149" s="55">
        <v>0</v>
      </c>
    </row>
    <row r="1150" spans="1:16" x14ac:dyDescent="0.25">
      <c r="A1150" s="41" t="s">
        <v>7988</v>
      </c>
      <c r="B1150" s="125">
        <v>173</v>
      </c>
      <c r="C1150" s="55">
        <v>0.909649132947976</v>
      </c>
      <c r="D1150" s="55">
        <v>0.57803468208092401</v>
      </c>
      <c r="E1150" s="55">
        <v>9.2485549132947895</v>
      </c>
      <c r="L1150" s="41" t="s">
        <v>3342</v>
      </c>
      <c r="M1150" s="125">
        <v>9</v>
      </c>
      <c r="N1150" s="55">
        <v>3.00641111111111</v>
      </c>
      <c r="O1150" s="55">
        <v>11.1111111111111</v>
      </c>
      <c r="P1150" s="55">
        <v>33.3333333333333</v>
      </c>
    </row>
    <row r="1151" spans="1:16" ht="30" x14ac:dyDescent="0.25">
      <c r="A1151" s="41" t="s">
        <v>3147</v>
      </c>
      <c r="B1151" s="125">
        <v>173</v>
      </c>
      <c r="C1151" s="55">
        <v>1.4880104046242699</v>
      </c>
      <c r="D1151" s="55">
        <v>4.04624277456647</v>
      </c>
      <c r="E1151" s="55">
        <v>14.450867052023099</v>
      </c>
      <c r="L1151" s="41" t="s">
        <v>4737</v>
      </c>
      <c r="M1151" s="125">
        <v>9</v>
      </c>
      <c r="N1151" s="55">
        <v>0.40028888888888797</v>
      </c>
      <c r="O1151" s="55">
        <v>0</v>
      </c>
      <c r="P1151" s="55">
        <v>0</v>
      </c>
    </row>
    <row r="1152" spans="1:16" x14ac:dyDescent="0.25">
      <c r="A1152" s="41" t="s">
        <v>7049</v>
      </c>
      <c r="B1152" s="125">
        <v>173</v>
      </c>
      <c r="C1152" s="55">
        <v>0.93202312138728305</v>
      </c>
      <c r="D1152" s="55">
        <v>1.7341040462427699</v>
      </c>
      <c r="E1152" s="55">
        <v>8.6705202312138692</v>
      </c>
      <c r="L1152" s="41" t="s">
        <v>7051</v>
      </c>
      <c r="M1152" s="125">
        <v>9</v>
      </c>
      <c r="N1152" s="55">
        <v>0.22055555555555501</v>
      </c>
      <c r="O1152" s="55">
        <v>0</v>
      </c>
      <c r="P1152" s="55">
        <v>0</v>
      </c>
    </row>
    <row r="1153" spans="1:16" ht="30" x14ac:dyDescent="0.25">
      <c r="A1153" s="41" t="s">
        <v>1008</v>
      </c>
      <c r="B1153" s="125">
        <v>173</v>
      </c>
      <c r="C1153" s="55">
        <v>1.4006283236994199</v>
      </c>
      <c r="D1153" s="55">
        <v>4.04624277456647</v>
      </c>
      <c r="E1153" s="55">
        <v>13.2947976878612</v>
      </c>
      <c r="L1153" s="41" t="s">
        <v>4230</v>
      </c>
      <c r="M1153" s="125">
        <v>9</v>
      </c>
      <c r="N1153" s="55">
        <v>1.0647888888888799</v>
      </c>
      <c r="O1153" s="55">
        <v>0</v>
      </c>
      <c r="P1153" s="55">
        <v>0</v>
      </c>
    </row>
    <row r="1154" spans="1:16" x14ac:dyDescent="0.25">
      <c r="A1154" s="41" t="s">
        <v>833</v>
      </c>
      <c r="B1154" s="125">
        <v>172</v>
      </c>
      <c r="C1154" s="55">
        <v>0.78786395348837202</v>
      </c>
      <c r="D1154" s="55">
        <v>0</v>
      </c>
      <c r="E1154" s="55">
        <v>8.7209302325581302</v>
      </c>
      <c r="L1154" s="41" t="s">
        <v>4448</v>
      </c>
      <c r="M1154" s="125">
        <v>9</v>
      </c>
      <c r="N1154" s="55">
        <v>0.315</v>
      </c>
      <c r="O1154" s="55">
        <v>0</v>
      </c>
      <c r="P1154" s="55">
        <v>0</v>
      </c>
    </row>
    <row r="1155" spans="1:16" ht="30" x14ac:dyDescent="0.25">
      <c r="A1155" s="41" t="s">
        <v>488</v>
      </c>
      <c r="B1155" s="125">
        <v>172</v>
      </c>
      <c r="C1155" s="55">
        <v>2.6073465116279002</v>
      </c>
      <c r="D1155" s="55">
        <v>5.81395348837209</v>
      </c>
      <c r="E1155" s="55">
        <v>27.325581395348799</v>
      </c>
      <c r="L1155" s="41" t="s">
        <v>8037</v>
      </c>
      <c r="M1155" s="125">
        <v>9</v>
      </c>
      <c r="N1155" s="55">
        <v>0.96198888888888801</v>
      </c>
      <c r="O1155" s="55">
        <v>0</v>
      </c>
      <c r="P1155" s="55">
        <v>11.1111111111111</v>
      </c>
    </row>
    <row r="1156" spans="1:16" x14ac:dyDescent="0.25">
      <c r="A1156" s="41" t="s">
        <v>84</v>
      </c>
      <c r="B1156" s="125">
        <v>172</v>
      </c>
      <c r="C1156" s="55">
        <v>1.3143186046511599</v>
      </c>
      <c r="D1156" s="55">
        <v>1.7441860465116199</v>
      </c>
      <c r="E1156" s="55">
        <v>18.604651162790699</v>
      </c>
      <c r="L1156" s="41" t="s">
        <v>5795</v>
      </c>
      <c r="M1156" s="125">
        <v>9</v>
      </c>
      <c r="N1156" s="55">
        <v>0.78344444444444405</v>
      </c>
      <c r="O1156" s="55">
        <v>0</v>
      </c>
      <c r="P1156" s="55">
        <v>0</v>
      </c>
    </row>
    <row r="1157" spans="1:16" x14ac:dyDescent="0.25">
      <c r="A1157" s="41" t="s">
        <v>2727</v>
      </c>
      <c r="B1157" s="125">
        <v>172</v>
      </c>
      <c r="C1157" s="55">
        <v>1.07769302325581</v>
      </c>
      <c r="D1157" s="55">
        <v>1.7441860465116199</v>
      </c>
      <c r="E1157" s="55">
        <v>12.2093023255813</v>
      </c>
      <c r="L1157" s="41" t="s">
        <v>5070</v>
      </c>
      <c r="M1157" s="125">
        <v>9</v>
      </c>
      <c r="N1157" s="55">
        <v>0.85763333333333303</v>
      </c>
      <c r="O1157" s="55">
        <v>0</v>
      </c>
      <c r="P1157" s="55">
        <v>11.1111111111111</v>
      </c>
    </row>
    <row r="1158" spans="1:16" ht="30" x14ac:dyDescent="0.25">
      <c r="A1158" s="41" t="s">
        <v>4088</v>
      </c>
      <c r="B1158" s="125">
        <v>172</v>
      </c>
      <c r="C1158" s="55">
        <v>1.4883430232558099</v>
      </c>
      <c r="D1158" s="55">
        <v>4.6511627906976702</v>
      </c>
      <c r="E1158" s="55">
        <v>18.604651162790699</v>
      </c>
      <c r="L1158" s="41" t="s">
        <v>7185</v>
      </c>
      <c r="M1158" s="125">
        <v>9</v>
      </c>
      <c r="N1158" s="55">
        <v>0.76198888888888805</v>
      </c>
      <c r="O1158" s="55">
        <v>0</v>
      </c>
      <c r="P1158" s="55">
        <v>0</v>
      </c>
    </row>
    <row r="1159" spans="1:16" x14ac:dyDescent="0.25">
      <c r="A1159" s="41" t="s">
        <v>8000</v>
      </c>
      <c r="B1159" s="125">
        <v>172</v>
      </c>
      <c r="C1159" s="55">
        <v>0.84109825581395303</v>
      </c>
      <c r="D1159" s="55">
        <v>0</v>
      </c>
      <c r="E1159" s="55">
        <v>8.7209302325581302</v>
      </c>
      <c r="L1159" s="41" t="s">
        <v>1273</v>
      </c>
      <c r="M1159" s="125">
        <v>9</v>
      </c>
      <c r="N1159" s="55">
        <v>0.88084444444444399</v>
      </c>
      <c r="O1159" s="55">
        <v>0</v>
      </c>
      <c r="P1159" s="55">
        <v>0</v>
      </c>
    </row>
    <row r="1160" spans="1:16" ht="30" x14ac:dyDescent="0.25">
      <c r="A1160" s="41" t="s">
        <v>880</v>
      </c>
      <c r="B1160" s="125">
        <v>171</v>
      </c>
      <c r="C1160" s="55">
        <v>1.15074152046783</v>
      </c>
      <c r="D1160" s="55">
        <v>1.7543859649122799</v>
      </c>
      <c r="E1160" s="55">
        <v>12.2807017543859</v>
      </c>
      <c r="L1160" s="41" t="s">
        <v>6458</v>
      </c>
      <c r="M1160" s="125">
        <v>9</v>
      </c>
      <c r="N1160" s="55">
        <v>0.70305555555555499</v>
      </c>
      <c r="O1160" s="55">
        <v>0</v>
      </c>
      <c r="P1160" s="55">
        <v>0</v>
      </c>
    </row>
    <row r="1161" spans="1:16" x14ac:dyDescent="0.25">
      <c r="A1161" s="41" t="s">
        <v>2723</v>
      </c>
      <c r="B1161" s="125">
        <v>171</v>
      </c>
      <c r="C1161" s="55">
        <v>2.5447690058479502</v>
      </c>
      <c r="D1161" s="55">
        <v>5.8479532163742602</v>
      </c>
      <c r="E1161" s="55">
        <v>28.654970760233901</v>
      </c>
      <c r="L1161" s="41" t="s">
        <v>271</v>
      </c>
      <c r="M1161" s="125">
        <v>9</v>
      </c>
      <c r="N1161" s="55">
        <v>1.4723666666666599</v>
      </c>
      <c r="O1161" s="55">
        <v>0</v>
      </c>
      <c r="P1161" s="55">
        <v>33.3333333333333</v>
      </c>
    </row>
    <row r="1162" spans="1:16" ht="30" x14ac:dyDescent="0.25">
      <c r="A1162" s="41" t="s">
        <v>2132</v>
      </c>
      <c r="B1162" s="125">
        <v>171</v>
      </c>
      <c r="C1162" s="55">
        <v>0.87571052631578905</v>
      </c>
      <c r="D1162" s="55">
        <v>2.3391812865496999</v>
      </c>
      <c r="E1162" s="55">
        <v>8.7719298245614006</v>
      </c>
      <c r="L1162" s="41" t="s">
        <v>4170</v>
      </c>
      <c r="M1162" s="125">
        <v>9</v>
      </c>
      <c r="N1162" s="55">
        <v>0.62849999999999995</v>
      </c>
      <c r="O1162" s="55">
        <v>0</v>
      </c>
      <c r="P1162" s="55">
        <v>0</v>
      </c>
    </row>
    <row r="1163" spans="1:16" x14ac:dyDescent="0.25">
      <c r="A1163" s="41" t="s">
        <v>3288</v>
      </c>
      <c r="B1163" s="125">
        <v>171</v>
      </c>
      <c r="C1163" s="55">
        <v>1.21869415204678</v>
      </c>
      <c r="D1163" s="55">
        <v>2.9239766081871301</v>
      </c>
      <c r="E1163" s="55">
        <v>10.5263157894736</v>
      </c>
      <c r="L1163" s="41" t="s">
        <v>2293</v>
      </c>
      <c r="M1163" s="125">
        <v>9</v>
      </c>
      <c r="N1163" s="55">
        <v>0.35470000000000002</v>
      </c>
      <c r="O1163" s="55">
        <v>0</v>
      </c>
      <c r="P1163" s="55">
        <v>0</v>
      </c>
    </row>
    <row r="1164" spans="1:16" ht="30" x14ac:dyDescent="0.25">
      <c r="A1164" s="41" t="s">
        <v>304</v>
      </c>
      <c r="B1164" s="125">
        <v>171</v>
      </c>
      <c r="C1164" s="55">
        <v>1.7435777777777699</v>
      </c>
      <c r="D1164" s="55">
        <v>5.2631578947368398</v>
      </c>
      <c r="E1164" s="55">
        <v>24.5614035087719</v>
      </c>
      <c r="L1164" s="41" t="s">
        <v>2539</v>
      </c>
      <c r="M1164" s="125">
        <v>9</v>
      </c>
      <c r="N1164" s="55">
        <v>0.77292222222222196</v>
      </c>
      <c r="O1164" s="55">
        <v>0</v>
      </c>
      <c r="P1164" s="55">
        <v>11.1111111111111</v>
      </c>
    </row>
    <row r="1165" spans="1:16" ht="30" x14ac:dyDescent="0.25">
      <c r="A1165" s="41" t="s">
        <v>4349</v>
      </c>
      <c r="B1165" s="125">
        <v>171</v>
      </c>
      <c r="C1165" s="55">
        <v>1.5152883040935601</v>
      </c>
      <c r="D1165" s="55">
        <v>3.5087719298245599</v>
      </c>
      <c r="E1165" s="55">
        <v>22.2222222222222</v>
      </c>
      <c r="L1165" s="41" t="s">
        <v>3154</v>
      </c>
      <c r="M1165" s="125">
        <v>9</v>
      </c>
      <c r="N1165" s="55">
        <v>0.96695555555555501</v>
      </c>
      <c r="O1165" s="55">
        <v>0</v>
      </c>
      <c r="P1165" s="55">
        <v>11.1111111111111</v>
      </c>
    </row>
    <row r="1166" spans="1:16" x14ac:dyDescent="0.25">
      <c r="A1166" s="41" t="s">
        <v>991</v>
      </c>
      <c r="B1166" s="125">
        <v>170</v>
      </c>
      <c r="C1166" s="55">
        <v>1.66806235294117</v>
      </c>
      <c r="D1166" s="55">
        <v>2.3529411764705799</v>
      </c>
      <c r="E1166" s="55">
        <v>22.9411764705882</v>
      </c>
      <c r="L1166" s="41" t="s">
        <v>875</v>
      </c>
      <c r="M1166" s="125">
        <v>9</v>
      </c>
      <c r="N1166" s="55">
        <v>0.76552222222222199</v>
      </c>
      <c r="O1166" s="55">
        <v>0</v>
      </c>
      <c r="P1166" s="55">
        <v>11.1111111111111</v>
      </c>
    </row>
    <row r="1167" spans="1:16" x14ac:dyDescent="0.25">
      <c r="A1167" s="41" t="s">
        <v>691</v>
      </c>
      <c r="B1167" s="125">
        <v>170</v>
      </c>
      <c r="C1167" s="55">
        <v>0.84039352941176404</v>
      </c>
      <c r="D1167" s="55">
        <v>0</v>
      </c>
      <c r="E1167" s="55">
        <v>9.4117647058823497</v>
      </c>
      <c r="L1167" s="41" t="s">
        <v>5040</v>
      </c>
      <c r="M1167" s="125">
        <v>9</v>
      </c>
      <c r="N1167" s="55">
        <v>0.718733333333333</v>
      </c>
      <c r="O1167" s="55">
        <v>0</v>
      </c>
      <c r="P1167" s="55">
        <v>11.1111111111111</v>
      </c>
    </row>
    <row r="1168" spans="1:16" x14ac:dyDescent="0.25">
      <c r="A1168" s="41" t="s">
        <v>775</v>
      </c>
      <c r="B1168" s="125">
        <v>170</v>
      </c>
      <c r="C1168" s="55">
        <v>0.822739411764706</v>
      </c>
      <c r="D1168" s="55">
        <v>1.1764705882352899</v>
      </c>
      <c r="E1168" s="55">
        <v>11.764705882352899</v>
      </c>
      <c r="L1168" s="41" t="s">
        <v>1628</v>
      </c>
      <c r="M1168" s="125">
        <v>9</v>
      </c>
      <c r="N1168" s="55">
        <v>0.67589999999999995</v>
      </c>
      <c r="O1168" s="55">
        <v>0</v>
      </c>
      <c r="P1168" s="55">
        <v>0</v>
      </c>
    </row>
    <row r="1169" spans="1:16" x14ac:dyDescent="0.25">
      <c r="A1169" s="41" t="s">
        <v>539</v>
      </c>
      <c r="B1169" s="125">
        <v>170</v>
      </c>
      <c r="C1169" s="55">
        <v>1.51895294117647</v>
      </c>
      <c r="D1169" s="55">
        <v>4.1176470588235201</v>
      </c>
      <c r="E1169" s="55">
        <v>17.647058823529399</v>
      </c>
      <c r="L1169" s="41" t="s">
        <v>24</v>
      </c>
      <c r="M1169" s="125">
        <v>9</v>
      </c>
      <c r="N1169" s="55">
        <v>0.55137777777777697</v>
      </c>
      <c r="O1169" s="55">
        <v>0</v>
      </c>
      <c r="P1169" s="55">
        <v>11.1111111111111</v>
      </c>
    </row>
    <row r="1170" spans="1:16" x14ac:dyDescent="0.25">
      <c r="A1170" s="41" t="s">
        <v>1629</v>
      </c>
      <c r="B1170" s="125">
        <v>170</v>
      </c>
      <c r="C1170" s="55">
        <v>0.93568294117647</v>
      </c>
      <c r="D1170" s="55">
        <v>0.58823529411764697</v>
      </c>
      <c r="E1170" s="55">
        <v>9.4117647058823497</v>
      </c>
      <c r="L1170" s="41" t="s">
        <v>1509</v>
      </c>
      <c r="M1170" s="125">
        <v>9</v>
      </c>
      <c r="N1170" s="55">
        <v>0.88680000000000003</v>
      </c>
      <c r="O1170" s="55">
        <v>0</v>
      </c>
      <c r="P1170" s="55">
        <v>11.1111111111111</v>
      </c>
    </row>
    <row r="1171" spans="1:16" x14ac:dyDescent="0.25">
      <c r="A1171" s="41" t="s">
        <v>1400</v>
      </c>
      <c r="B1171" s="125">
        <v>170</v>
      </c>
      <c r="C1171" s="55">
        <v>0.88005529411764605</v>
      </c>
      <c r="D1171" s="55">
        <v>0</v>
      </c>
      <c r="E1171" s="55">
        <v>11.176470588235199</v>
      </c>
      <c r="L1171" s="41" t="s">
        <v>1261</v>
      </c>
      <c r="M1171" s="125">
        <v>9</v>
      </c>
      <c r="N1171" s="55">
        <v>1.4209444444444399</v>
      </c>
      <c r="O1171" s="55">
        <v>0</v>
      </c>
      <c r="P1171" s="55">
        <v>11.1111111111111</v>
      </c>
    </row>
    <row r="1172" spans="1:16" x14ac:dyDescent="0.25">
      <c r="A1172" s="41" t="s">
        <v>262</v>
      </c>
      <c r="B1172" s="125">
        <v>169</v>
      </c>
      <c r="C1172" s="55">
        <v>2.2182189349112398</v>
      </c>
      <c r="D1172" s="55">
        <v>5.9171597633135997</v>
      </c>
      <c r="E1172" s="55">
        <v>26.035502958579801</v>
      </c>
      <c r="L1172" s="41" t="s">
        <v>3424</v>
      </c>
      <c r="M1172" s="125">
        <v>8</v>
      </c>
      <c r="N1172" s="55">
        <v>0.36659999999999998</v>
      </c>
      <c r="O1172" s="55">
        <v>0</v>
      </c>
      <c r="P1172" s="55">
        <v>0</v>
      </c>
    </row>
    <row r="1173" spans="1:16" x14ac:dyDescent="0.25">
      <c r="A1173" s="41" t="s">
        <v>933</v>
      </c>
      <c r="B1173" s="125">
        <v>169</v>
      </c>
      <c r="C1173" s="55">
        <v>0.75809112426035496</v>
      </c>
      <c r="D1173" s="55">
        <v>0</v>
      </c>
      <c r="E1173" s="55">
        <v>7.6923076923076898</v>
      </c>
      <c r="L1173" s="41" t="s">
        <v>665</v>
      </c>
      <c r="M1173" s="125">
        <v>8</v>
      </c>
      <c r="N1173" s="55">
        <v>0.55867500000000003</v>
      </c>
      <c r="O1173" s="55">
        <v>0</v>
      </c>
      <c r="P1173" s="55">
        <v>0</v>
      </c>
    </row>
    <row r="1174" spans="1:16" x14ac:dyDescent="0.25">
      <c r="A1174" s="41" t="s">
        <v>3033</v>
      </c>
      <c r="B1174" s="125">
        <v>169</v>
      </c>
      <c r="C1174" s="55">
        <v>2.6847284023668601</v>
      </c>
      <c r="D1174" s="55">
        <v>7.1005917159763303</v>
      </c>
      <c r="E1174" s="55">
        <v>26.627218934911198</v>
      </c>
      <c r="L1174" s="41" t="s">
        <v>2082</v>
      </c>
      <c r="M1174" s="125">
        <v>8</v>
      </c>
      <c r="N1174" s="55">
        <v>1.36195</v>
      </c>
      <c r="O1174" s="55">
        <v>0</v>
      </c>
      <c r="P1174" s="55">
        <v>12.5</v>
      </c>
    </row>
    <row r="1175" spans="1:16" ht="30" x14ac:dyDescent="0.25">
      <c r="A1175" s="41" t="s">
        <v>5148</v>
      </c>
      <c r="B1175" s="125">
        <v>169</v>
      </c>
      <c r="C1175" s="55">
        <v>1.1341899408284</v>
      </c>
      <c r="D1175" s="55">
        <v>0.59171597633136097</v>
      </c>
      <c r="E1175" s="55">
        <v>10.0591715976331</v>
      </c>
      <c r="L1175" s="41" t="s">
        <v>676</v>
      </c>
      <c r="M1175" s="125">
        <v>8</v>
      </c>
      <c r="N1175" s="55">
        <v>1.1308750000000001</v>
      </c>
      <c r="O1175" s="55">
        <v>0</v>
      </c>
      <c r="P1175" s="55">
        <v>12.5</v>
      </c>
    </row>
    <row r="1176" spans="1:16" x14ac:dyDescent="0.25">
      <c r="A1176" s="41" t="s">
        <v>761</v>
      </c>
      <c r="B1176" s="125">
        <v>169</v>
      </c>
      <c r="C1176" s="55">
        <v>1.2770786982248501</v>
      </c>
      <c r="D1176" s="55">
        <v>1.1834319526627199</v>
      </c>
      <c r="E1176" s="55">
        <v>16.568047337278099</v>
      </c>
      <c r="L1176" s="41" t="s">
        <v>1418</v>
      </c>
      <c r="M1176" s="125">
        <v>8</v>
      </c>
      <c r="N1176" s="55">
        <v>0.1421625</v>
      </c>
      <c r="O1176" s="55">
        <v>0</v>
      </c>
      <c r="P1176" s="55">
        <v>0</v>
      </c>
    </row>
    <row r="1177" spans="1:16" x14ac:dyDescent="0.25">
      <c r="A1177" s="41" t="s">
        <v>171</v>
      </c>
      <c r="B1177" s="125">
        <v>168</v>
      </c>
      <c r="C1177" s="55">
        <v>1.7462244047619</v>
      </c>
      <c r="D1177" s="55">
        <v>3.5714285714285698</v>
      </c>
      <c r="E1177" s="55">
        <v>16.071428571428498</v>
      </c>
      <c r="L1177" s="41" t="s">
        <v>1276</v>
      </c>
      <c r="M1177" s="125">
        <v>8</v>
      </c>
      <c r="N1177" s="55">
        <v>1.3971125</v>
      </c>
      <c r="O1177" s="55">
        <v>0</v>
      </c>
      <c r="P1177" s="55">
        <v>25</v>
      </c>
    </row>
    <row r="1178" spans="1:16" x14ac:dyDescent="0.25">
      <c r="A1178" s="41" t="s">
        <v>1243</v>
      </c>
      <c r="B1178" s="125">
        <v>168</v>
      </c>
      <c r="C1178" s="55">
        <v>1.3895934523809499</v>
      </c>
      <c r="D1178" s="55">
        <v>1.78571428571428</v>
      </c>
      <c r="E1178" s="55">
        <v>21.428571428571399</v>
      </c>
      <c r="L1178" s="41" t="s">
        <v>5144</v>
      </c>
      <c r="M1178" s="125">
        <v>8</v>
      </c>
      <c r="N1178" s="55">
        <v>1.4992000000000001</v>
      </c>
      <c r="O1178" s="55">
        <v>0</v>
      </c>
      <c r="P1178" s="55">
        <v>25</v>
      </c>
    </row>
    <row r="1179" spans="1:16" x14ac:dyDescent="0.25">
      <c r="A1179" s="41" t="s">
        <v>753</v>
      </c>
      <c r="B1179" s="125">
        <v>168</v>
      </c>
      <c r="C1179" s="55">
        <v>1.0515279761904699</v>
      </c>
      <c r="D1179" s="55">
        <v>1.78571428571428</v>
      </c>
      <c r="E1179" s="55">
        <v>12.5</v>
      </c>
      <c r="L1179" s="41" t="s">
        <v>1652</v>
      </c>
      <c r="M1179" s="125">
        <v>8</v>
      </c>
      <c r="N1179" s="55">
        <v>0.57642499999999997</v>
      </c>
      <c r="O1179" s="55">
        <v>0</v>
      </c>
      <c r="P1179" s="55">
        <v>0</v>
      </c>
    </row>
    <row r="1180" spans="1:16" x14ac:dyDescent="0.25">
      <c r="A1180" s="41" t="s">
        <v>1318</v>
      </c>
      <c r="B1180" s="125">
        <v>167</v>
      </c>
      <c r="C1180" s="55">
        <v>1.2485999999999999</v>
      </c>
      <c r="D1180" s="55">
        <v>1.79640718562874</v>
      </c>
      <c r="E1180" s="55">
        <v>8.9820359281437092</v>
      </c>
      <c r="L1180" s="41" t="s">
        <v>4599</v>
      </c>
      <c r="M1180" s="125">
        <v>8</v>
      </c>
      <c r="N1180" s="55">
        <v>1.2184999999999999</v>
      </c>
      <c r="O1180" s="55">
        <v>0</v>
      </c>
      <c r="P1180" s="55">
        <v>12.5</v>
      </c>
    </row>
    <row r="1181" spans="1:16" ht="30" x14ac:dyDescent="0.25">
      <c r="A1181" s="41" t="s">
        <v>5742</v>
      </c>
      <c r="B1181" s="125">
        <v>167</v>
      </c>
      <c r="C1181" s="55">
        <v>1.30590658682634</v>
      </c>
      <c r="D1181" s="55">
        <v>1.79640718562874</v>
      </c>
      <c r="E1181" s="55">
        <v>10.778443113772401</v>
      </c>
      <c r="L1181" s="41" t="s">
        <v>4029</v>
      </c>
      <c r="M1181" s="125">
        <v>8</v>
      </c>
      <c r="N1181" s="55">
        <v>0.86391249999999997</v>
      </c>
      <c r="O1181" s="55">
        <v>0</v>
      </c>
      <c r="P1181" s="55">
        <v>0</v>
      </c>
    </row>
    <row r="1182" spans="1:16" x14ac:dyDescent="0.25">
      <c r="A1182" s="41" t="s">
        <v>6666</v>
      </c>
      <c r="B1182" s="125">
        <v>167</v>
      </c>
      <c r="C1182" s="55">
        <v>0.85525508982035903</v>
      </c>
      <c r="D1182" s="55">
        <v>0</v>
      </c>
      <c r="E1182" s="55">
        <v>4.7904191616766401</v>
      </c>
      <c r="L1182" s="41" t="s">
        <v>540</v>
      </c>
      <c r="M1182" s="125">
        <v>8</v>
      </c>
      <c r="N1182" s="55">
        <v>0.43763750000000001</v>
      </c>
      <c r="O1182" s="55">
        <v>0</v>
      </c>
      <c r="P1182" s="55">
        <v>0</v>
      </c>
    </row>
    <row r="1183" spans="1:16" ht="45" x14ac:dyDescent="0.25">
      <c r="A1183" s="41" t="s">
        <v>7143</v>
      </c>
      <c r="B1183" s="125">
        <v>167</v>
      </c>
      <c r="C1183" s="55">
        <v>0.79993473053892195</v>
      </c>
      <c r="D1183" s="55">
        <v>0</v>
      </c>
      <c r="E1183" s="55">
        <v>9.5808383233532908</v>
      </c>
      <c r="L1183" s="41" t="s">
        <v>675</v>
      </c>
      <c r="M1183" s="125">
        <v>8</v>
      </c>
      <c r="N1183" s="55">
        <v>0.445075</v>
      </c>
      <c r="O1183" s="55">
        <v>0</v>
      </c>
      <c r="P1183" s="55">
        <v>0</v>
      </c>
    </row>
    <row r="1184" spans="1:16" x14ac:dyDescent="0.25">
      <c r="A1184" s="41" t="s">
        <v>2754</v>
      </c>
      <c r="B1184" s="125">
        <v>166</v>
      </c>
      <c r="C1184" s="55">
        <v>1.5445819277108399</v>
      </c>
      <c r="D1184" s="55">
        <v>4.2168674698795101</v>
      </c>
      <c r="E1184" s="55">
        <v>25.3012048192771</v>
      </c>
      <c r="L1184" s="41" t="s">
        <v>3950</v>
      </c>
      <c r="M1184" s="125">
        <v>8</v>
      </c>
      <c r="N1184" s="55">
        <v>1.32229999999999</v>
      </c>
      <c r="O1184" s="55">
        <v>0</v>
      </c>
      <c r="P1184" s="55">
        <v>25</v>
      </c>
    </row>
    <row r="1185" spans="1:16" x14ac:dyDescent="0.25">
      <c r="A1185" s="41" t="s">
        <v>1075</v>
      </c>
      <c r="B1185" s="125">
        <v>166</v>
      </c>
      <c r="C1185" s="55">
        <v>0.81097469879518103</v>
      </c>
      <c r="D1185" s="55">
        <v>0.60240963855421603</v>
      </c>
      <c r="E1185" s="55">
        <v>8.4337349397590309</v>
      </c>
      <c r="L1185" s="41" t="s">
        <v>1346</v>
      </c>
      <c r="M1185" s="125">
        <v>8</v>
      </c>
      <c r="N1185" s="55">
        <v>2.0391750000000002</v>
      </c>
      <c r="O1185" s="55">
        <v>0</v>
      </c>
      <c r="P1185" s="55">
        <v>37.5</v>
      </c>
    </row>
    <row r="1186" spans="1:16" x14ac:dyDescent="0.25">
      <c r="A1186" s="41" t="s">
        <v>1791</v>
      </c>
      <c r="B1186" s="125">
        <v>166</v>
      </c>
      <c r="C1186" s="55">
        <v>0.94673614457831301</v>
      </c>
      <c r="D1186" s="55">
        <v>1.2048192771084301</v>
      </c>
      <c r="E1186" s="55">
        <v>8.4337349397590309</v>
      </c>
      <c r="L1186" s="41" t="s">
        <v>2092</v>
      </c>
      <c r="M1186" s="125">
        <v>8</v>
      </c>
      <c r="N1186" s="55">
        <v>3.4379249999999999</v>
      </c>
      <c r="O1186" s="55">
        <v>0</v>
      </c>
      <c r="P1186" s="55">
        <v>50</v>
      </c>
    </row>
    <row r="1187" spans="1:16" x14ac:dyDescent="0.25">
      <c r="A1187" s="41" t="s">
        <v>772</v>
      </c>
      <c r="B1187" s="125">
        <v>166</v>
      </c>
      <c r="C1187" s="55">
        <v>0.97953493975903605</v>
      </c>
      <c r="D1187" s="55">
        <v>1.2048192771084301</v>
      </c>
      <c r="E1187" s="55">
        <v>11.445783132530099</v>
      </c>
      <c r="L1187" s="41" t="s">
        <v>2094</v>
      </c>
      <c r="M1187" s="125">
        <v>8</v>
      </c>
      <c r="N1187" s="55">
        <v>0.67431249999999998</v>
      </c>
      <c r="O1187" s="55">
        <v>0</v>
      </c>
      <c r="P1187" s="55">
        <v>0</v>
      </c>
    </row>
    <row r="1188" spans="1:16" x14ac:dyDescent="0.25">
      <c r="A1188" s="41" t="s">
        <v>960</v>
      </c>
      <c r="B1188" s="125">
        <v>166</v>
      </c>
      <c r="C1188" s="55">
        <v>1.00374638554216</v>
      </c>
      <c r="D1188" s="55">
        <v>1.2048192771084301</v>
      </c>
      <c r="E1188" s="55">
        <v>13.855421686746899</v>
      </c>
      <c r="L1188" s="41" t="s">
        <v>744</v>
      </c>
      <c r="M1188" s="125">
        <v>8</v>
      </c>
      <c r="N1188" s="55">
        <v>0.64351250000000004</v>
      </c>
      <c r="O1188" s="55">
        <v>0</v>
      </c>
      <c r="P1188" s="55">
        <v>0</v>
      </c>
    </row>
    <row r="1189" spans="1:16" ht="30" x14ac:dyDescent="0.25">
      <c r="A1189" s="41" t="s">
        <v>1308</v>
      </c>
      <c r="B1189" s="125">
        <v>166</v>
      </c>
      <c r="C1189" s="55">
        <v>2.6253090361445701</v>
      </c>
      <c r="D1189" s="55">
        <v>6.0240963855421601</v>
      </c>
      <c r="E1189" s="55">
        <v>24.698795180722801</v>
      </c>
      <c r="L1189" s="41" t="s">
        <v>1186</v>
      </c>
      <c r="M1189" s="125">
        <v>8</v>
      </c>
      <c r="N1189" s="55">
        <v>0.73919999999999997</v>
      </c>
      <c r="O1189" s="55">
        <v>0</v>
      </c>
      <c r="P1189" s="55">
        <v>0</v>
      </c>
    </row>
    <row r="1190" spans="1:16" x14ac:dyDescent="0.25">
      <c r="A1190" s="41" t="s">
        <v>3343</v>
      </c>
      <c r="B1190" s="125">
        <v>166</v>
      </c>
      <c r="C1190" s="55">
        <v>1.31115301204819</v>
      </c>
      <c r="D1190" s="55">
        <v>1.2048192771084301</v>
      </c>
      <c r="E1190" s="55">
        <v>18.0722891566265</v>
      </c>
      <c r="L1190" s="41" t="s">
        <v>423</v>
      </c>
      <c r="M1190" s="125">
        <v>8</v>
      </c>
      <c r="N1190" s="55">
        <v>1.2511749999999999</v>
      </c>
      <c r="O1190" s="55">
        <v>0</v>
      </c>
      <c r="P1190" s="55">
        <v>12.5</v>
      </c>
    </row>
    <row r="1191" spans="1:16" x14ac:dyDescent="0.25">
      <c r="A1191" s="41" t="s">
        <v>1461</v>
      </c>
      <c r="B1191" s="125">
        <v>165</v>
      </c>
      <c r="C1191" s="55">
        <v>1.13086484848484</v>
      </c>
      <c r="D1191" s="55">
        <v>0.60606060606060597</v>
      </c>
      <c r="E1191" s="55">
        <v>14.545454545454501</v>
      </c>
      <c r="L1191" s="41" t="s">
        <v>1045</v>
      </c>
      <c r="M1191" s="125">
        <v>8</v>
      </c>
      <c r="N1191" s="55">
        <v>1.2461125</v>
      </c>
      <c r="O1191" s="55">
        <v>0</v>
      </c>
      <c r="P1191" s="55">
        <v>25</v>
      </c>
    </row>
    <row r="1192" spans="1:16" x14ac:dyDescent="0.25">
      <c r="A1192" s="41" t="s">
        <v>498</v>
      </c>
      <c r="B1192" s="125">
        <v>165</v>
      </c>
      <c r="C1192" s="55">
        <v>1.21165757575757</v>
      </c>
      <c r="D1192" s="55">
        <v>2.4242424242424199</v>
      </c>
      <c r="E1192" s="55">
        <v>15.757575757575699</v>
      </c>
      <c r="L1192" s="41" t="s">
        <v>1477</v>
      </c>
      <c r="M1192" s="125">
        <v>8</v>
      </c>
      <c r="N1192" s="55">
        <v>0.59876249999999998</v>
      </c>
      <c r="O1192" s="55">
        <v>0</v>
      </c>
      <c r="P1192" s="55">
        <v>0</v>
      </c>
    </row>
    <row r="1193" spans="1:16" x14ac:dyDescent="0.25">
      <c r="A1193" s="41" t="s">
        <v>782</v>
      </c>
      <c r="B1193" s="125">
        <v>165</v>
      </c>
      <c r="C1193" s="55">
        <v>0.94150909090909096</v>
      </c>
      <c r="D1193" s="55">
        <v>1.8181818181818099</v>
      </c>
      <c r="E1193" s="55">
        <v>9.6969696969696901</v>
      </c>
      <c r="L1193" s="41" t="s">
        <v>1636</v>
      </c>
      <c r="M1193" s="125">
        <v>8</v>
      </c>
      <c r="N1193" s="55">
        <v>0.51676250000000001</v>
      </c>
      <c r="O1193" s="55">
        <v>0</v>
      </c>
      <c r="P1193" s="55">
        <v>0</v>
      </c>
    </row>
    <row r="1194" spans="1:16" x14ac:dyDescent="0.25">
      <c r="A1194" s="41" t="s">
        <v>1190</v>
      </c>
      <c r="B1194" s="125">
        <v>165</v>
      </c>
      <c r="C1194" s="55">
        <v>0.85793030303030304</v>
      </c>
      <c r="D1194" s="55">
        <v>0.60606060606060597</v>
      </c>
      <c r="E1194" s="55">
        <v>9.0909090909090899</v>
      </c>
      <c r="L1194" s="41" t="s">
        <v>1203</v>
      </c>
      <c r="M1194" s="125">
        <v>8</v>
      </c>
      <c r="N1194" s="55">
        <v>0.61844999999999895</v>
      </c>
      <c r="O1194" s="55">
        <v>0</v>
      </c>
      <c r="P1194" s="55">
        <v>0</v>
      </c>
    </row>
    <row r="1195" spans="1:16" x14ac:dyDescent="0.25">
      <c r="A1195" s="41" t="s">
        <v>7064</v>
      </c>
      <c r="B1195" s="125">
        <v>165</v>
      </c>
      <c r="C1195" s="55">
        <v>1.5860012121212099</v>
      </c>
      <c r="D1195" s="55">
        <v>4.8484848484848397</v>
      </c>
      <c r="E1195" s="55">
        <v>22.424242424242401</v>
      </c>
      <c r="L1195" s="41" t="s">
        <v>1499</v>
      </c>
      <c r="M1195" s="125">
        <v>8</v>
      </c>
      <c r="N1195" s="55">
        <v>0.34983750000000002</v>
      </c>
      <c r="O1195" s="55">
        <v>0</v>
      </c>
      <c r="P1195" s="55">
        <v>0</v>
      </c>
    </row>
    <row r="1196" spans="1:16" ht="30" x14ac:dyDescent="0.25">
      <c r="A1196" s="41" t="s">
        <v>3363</v>
      </c>
      <c r="B1196" s="125">
        <v>165</v>
      </c>
      <c r="C1196" s="55">
        <v>1.1286103030303001</v>
      </c>
      <c r="D1196" s="55">
        <v>3.63636363636363</v>
      </c>
      <c r="E1196" s="55">
        <v>16.363636363636299</v>
      </c>
      <c r="L1196" s="41" t="s">
        <v>4151</v>
      </c>
      <c r="M1196" s="125">
        <v>8</v>
      </c>
      <c r="N1196" s="55">
        <v>4.4429625000000001</v>
      </c>
      <c r="O1196" s="55">
        <v>12.5</v>
      </c>
      <c r="P1196" s="55">
        <v>12.5</v>
      </c>
    </row>
    <row r="1197" spans="1:16" x14ac:dyDescent="0.25">
      <c r="A1197" s="41" t="s">
        <v>1332</v>
      </c>
      <c r="B1197" s="125">
        <v>165</v>
      </c>
      <c r="C1197" s="55">
        <v>2.4476363636363598</v>
      </c>
      <c r="D1197" s="55">
        <v>6.6666666666666599</v>
      </c>
      <c r="E1197" s="55">
        <v>32.727272727272698</v>
      </c>
      <c r="L1197" s="41" t="s">
        <v>865</v>
      </c>
      <c r="M1197" s="125">
        <v>8</v>
      </c>
      <c r="N1197" s="55">
        <v>0.98898750000000002</v>
      </c>
      <c r="O1197" s="55">
        <v>0</v>
      </c>
      <c r="P1197" s="55">
        <v>12.5</v>
      </c>
    </row>
    <row r="1198" spans="1:16" x14ac:dyDescent="0.25">
      <c r="A1198" s="41" t="s">
        <v>1648</v>
      </c>
      <c r="B1198" s="125">
        <v>165</v>
      </c>
      <c r="C1198" s="55">
        <v>1.26794242424242</v>
      </c>
      <c r="D1198" s="55">
        <v>3.0303030303030298</v>
      </c>
      <c r="E1198" s="55">
        <v>7.87878787878787</v>
      </c>
      <c r="L1198" s="41" t="s">
        <v>7128</v>
      </c>
      <c r="M1198" s="125">
        <v>8</v>
      </c>
      <c r="N1198" s="55">
        <v>1.1490875</v>
      </c>
      <c r="O1198" s="55">
        <v>0</v>
      </c>
      <c r="P1198" s="55">
        <v>12.5</v>
      </c>
    </row>
    <row r="1199" spans="1:16" x14ac:dyDescent="0.25">
      <c r="A1199" s="41" t="s">
        <v>7047</v>
      </c>
      <c r="B1199" s="125">
        <v>164</v>
      </c>
      <c r="C1199" s="55">
        <v>1.6697274390243799</v>
      </c>
      <c r="D1199" s="55">
        <v>2.4390243902439002</v>
      </c>
      <c r="E1199" s="55">
        <v>15.2439024390243</v>
      </c>
      <c r="L1199" s="41" t="s">
        <v>7123</v>
      </c>
      <c r="M1199" s="125">
        <v>8</v>
      </c>
      <c r="N1199" s="55">
        <v>1.5599499999999999</v>
      </c>
      <c r="O1199" s="55">
        <v>0</v>
      </c>
      <c r="P1199" s="55">
        <v>12.5</v>
      </c>
    </row>
    <row r="1200" spans="1:16" x14ac:dyDescent="0.25">
      <c r="A1200" s="41" t="s">
        <v>3928</v>
      </c>
      <c r="B1200" s="125">
        <v>164</v>
      </c>
      <c r="C1200" s="55">
        <v>1.2326115853658499</v>
      </c>
      <c r="D1200" s="55">
        <v>3.6585365853658498</v>
      </c>
      <c r="E1200" s="55">
        <v>12.804878048780401</v>
      </c>
      <c r="L1200" s="41" t="s">
        <v>170</v>
      </c>
      <c r="M1200" s="125">
        <v>8</v>
      </c>
      <c r="N1200" s="55">
        <v>0.68957499999999905</v>
      </c>
      <c r="O1200" s="55">
        <v>0</v>
      </c>
      <c r="P1200" s="55">
        <v>0</v>
      </c>
    </row>
    <row r="1201" spans="1:16" x14ac:dyDescent="0.25">
      <c r="A1201" s="41" t="s">
        <v>3370</v>
      </c>
      <c r="B1201" s="125">
        <v>164</v>
      </c>
      <c r="C1201" s="55">
        <v>1.5231835365853601</v>
      </c>
      <c r="D1201" s="55">
        <v>3.0487804878048701</v>
      </c>
      <c r="E1201" s="55">
        <v>19.512195121951201</v>
      </c>
      <c r="L1201" s="41" t="s">
        <v>437</v>
      </c>
      <c r="M1201" s="125">
        <v>8</v>
      </c>
      <c r="N1201" s="55">
        <v>0.73796249999999997</v>
      </c>
      <c r="O1201" s="55">
        <v>0</v>
      </c>
      <c r="P1201" s="55">
        <v>0</v>
      </c>
    </row>
    <row r="1202" spans="1:16" x14ac:dyDescent="0.25">
      <c r="A1202" s="41" t="s">
        <v>1118</v>
      </c>
      <c r="B1202" s="125">
        <v>163</v>
      </c>
      <c r="C1202" s="55">
        <v>1.0411668711656401</v>
      </c>
      <c r="D1202" s="55">
        <v>0.61349693251533699</v>
      </c>
      <c r="E1202" s="55">
        <v>12.269938650306701</v>
      </c>
      <c r="L1202" s="41" t="s">
        <v>103</v>
      </c>
      <c r="M1202" s="125">
        <v>8</v>
      </c>
      <c r="N1202" s="55">
        <v>0.97778750000000003</v>
      </c>
      <c r="O1202" s="55">
        <v>0</v>
      </c>
      <c r="P1202" s="55">
        <v>12.5</v>
      </c>
    </row>
    <row r="1203" spans="1:16" x14ac:dyDescent="0.25">
      <c r="A1203" s="41" t="s">
        <v>828</v>
      </c>
      <c r="B1203" s="125">
        <v>163</v>
      </c>
      <c r="C1203" s="55">
        <v>1.68635337423312</v>
      </c>
      <c r="D1203" s="55">
        <v>4.2944785276073603</v>
      </c>
      <c r="E1203" s="55">
        <v>14.723926380368001</v>
      </c>
      <c r="L1203" s="41" t="s">
        <v>3280</v>
      </c>
      <c r="M1203" s="125">
        <v>8</v>
      </c>
      <c r="N1203" s="55">
        <v>1.2998875000000001</v>
      </c>
      <c r="O1203" s="55">
        <v>0</v>
      </c>
      <c r="P1203" s="55">
        <v>12.5</v>
      </c>
    </row>
    <row r="1204" spans="1:16" ht="30" x14ac:dyDescent="0.25">
      <c r="A1204" s="41" t="s">
        <v>867</v>
      </c>
      <c r="B1204" s="125">
        <v>163</v>
      </c>
      <c r="C1204" s="55">
        <v>1.3343012269938599</v>
      </c>
      <c r="D1204" s="55">
        <v>1.8404907975460101</v>
      </c>
      <c r="E1204" s="55">
        <v>14.723926380368001</v>
      </c>
      <c r="L1204" s="41" t="s">
        <v>2247</v>
      </c>
      <c r="M1204" s="125">
        <v>8</v>
      </c>
      <c r="N1204" s="55">
        <v>1.512475</v>
      </c>
      <c r="O1204" s="55">
        <v>0</v>
      </c>
      <c r="P1204" s="55">
        <v>0</v>
      </c>
    </row>
    <row r="1205" spans="1:16" ht="30" x14ac:dyDescent="0.25">
      <c r="A1205" s="41" t="s">
        <v>416</v>
      </c>
      <c r="B1205" s="125">
        <v>163</v>
      </c>
      <c r="C1205" s="55">
        <v>1.64443374233128</v>
      </c>
      <c r="D1205" s="55">
        <v>4.2944785276073603</v>
      </c>
      <c r="E1205" s="55">
        <v>22.699386503067402</v>
      </c>
      <c r="L1205" s="41" t="s">
        <v>2105</v>
      </c>
      <c r="M1205" s="125">
        <v>8</v>
      </c>
      <c r="N1205" s="55">
        <v>1.2399</v>
      </c>
      <c r="O1205" s="55">
        <v>0</v>
      </c>
      <c r="P1205" s="55">
        <v>25</v>
      </c>
    </row>
    <row r="1206" spans="1:16" x14ac:dyDescent="0.25">
      <c r="A1206" s="41" t="s">
        <v>3153</v>
      </c>
      <c r="B1206" s="125">
        <v>163</v>
      </c>
      <c r="C1206" s="55">
        <v>0.99060613496932404</v>
      </c>
      <c r="D1206" s="55">
        <v>0.61349693251533699</v>
      </c>
      <c r="E1206" s="55">
        <v>11.042944785275999</v>
      </c>
      <c r="L1206" s="41" t="s">
        <v>975</v>
      </c>
      <c r="M1206" s="125">
        <v>8</v>
      </c>
      <c r="N1206" s="55">
        <v>0.48618749999999999</v>
      </c>
      <c r="O1206" s="55">
        <v>0</v>
      </c>
      <c r="P1206" s="55">
        <v>12.5</v>
      </c>
    </row>
    <row r="1207" spans="1:16" x14ac:dyDescent="0.25">
      <c r="A1207" s="41" t="s">
        <v>560</v>
      </c>
      <c r="B1207" s="125">
        <v>163</v>
      </c>
      <c r="C1207" s="55">
        <v>0.86787607361963204</v>
      </c>
      <c r="D1207" s="55">
        <v>1.8404907975460101</v>
      </c>
      <c r="E1207" s="55">
        <v>11.042944785275999</v>
      </c>
      <c r="L1207" s="41" t="s">
        <v>1279</v>
      </c>
      <c r="M1207" s="125">
        <v>8</v>
      </c>
      <c r="N1207" s="55">
        <v>0.26100000000000001</v>
      </c>
      <c r="O1207" s="55">
        <v>0</v>
      </c>
      <c r="P1207" s="55">
        <v>0</v>
      </c>
    </row>
    <row r="1208" spans="1:16" x14ac:dyDescent="0.25">
      <c r="A1208" s="41" t="s">
        <v>1183</v>
      </c>
      <c r="B1208" s="125">
        <v>162</v>
      </c>
      <c r="C1208" s="55">
        <v>0.73815740740740698</v>
      </c>
      <c r="D1208" s="55">
        <v>0</v>
      </c>
      <c r="E1208" s="55">
        <v>6.7901234567901199</v>
      </c>
      <c r="L1208" s="41" t="s">
        <v>1022</v>
      </c>
      <c r="M1208" s="125">
        <v>8</v>
      </c>
      <c r="N1208" s="55">
        <v>1.3314250000000001</v>
      </c>
      <c r="O1208" s="55">
        <v>0</v>
      </c>
      <c r="P1208" s="55">
        <v>12.5</v>
      </c>
    </row>
    <row r="1209" spans="1:16" x14ac:dyDescent="0.25">
      <c r="A1209" s="41" t="s">
        <v>4100</v>
      </c>
      <c r="B1209" s="125">
        <v>162</v>
      </c>
      <c r="C1209" s="55">
        <v>1.41288518518518</v>
      </c>
      <c r="D1209" s="55">
        <v>2.4691358024691299</v>
      </c>
      <c r="E1209" s="55">
        <v>12.9629629629629</v>
      </c>
      <c r="L1209" s="41" t="s">
        <v>1560</v>
      </c>
      <c r="M1209" s="125">
        <v>8</v>
      </c>
      <c r="N1209" s="55">
        <v>0.63878749999999995</v>
      </c>
      <c r="O1209" s="55">
        <v>0</v>
      </c>
      <c r="P1209" s="55">
        <v>12.5</v>
      </c>
    </row>
    <row r="1210" spans="1:16" ht="45" x14ac:dyDescent="0.25">
      <c r="A1210" s="41" t="s">
        <v>5147</v>
      </c>
      <c r="B1210" s="125">
        <v>162</v>
      </c>
      <c r="C1210" s="55">
        <v>0.54872654320987602</v>
      </c>
      <c r="D1210" s="55">
        <v>0</v>
      </c>
      <c r="E1210" s="55">
        <v>2.4691358024691299</v>
      </c>
      <c r="L1210" s="41" t="s">
        <v>1057</v>
      </c>
      <c r="M1210" s="125">
        <v>8</v>
      </c>
      <c r="N1210" s="55">
        <v>0.99312500000000004</v>
      </c>
      <c r="O1210" s="55">
        <v>0</v>
      </c>
      <c r="P1210" s="55">
        <v>12.5</v>
      </c>
    </row>
    <row r="1211" spans="1:16" x14ac:dyDescent="0.25">
      <c r="A1211" s="41" t="s">
        <v>3310</v>
      </c>
      <c r="B1211" s="125">
        <v>161</v>
      </c>
      <c r="C1211" s="55">
        <v>2.3231490683229801</v>
      </c>
      <c r="D1211" s="55">
        <v>8.6956521739130395</v>
      </c>
      <c r="E1211" s="55">
        <v>29.192546583850898</v>
      </c>
      <c r="L1211" s="41" t="s">
        <v>833</v>
      </c>
      <c r="M1211" s="125">
        <v>8</v>
      </c>
      <c r="N1211" s="55">
        <v>0.98250000000000004</v>
      </c>
      <c r="O1211" s="55">
        <v>0</v>
      </c>
      <c r="P1211" s="55">
        <v>12.5</v>
      </c>
    </row>
    <row r="1212" spans="1:16" x14ac:dyDescent="0.25">
      <c r="A1212" s="41" t="s">
        <v>2583</v>
      </c>
      <c r="B1212" s="125">
        <v>161</v>
      </c>
      <c r="C1212" s="55">
        <v>1.43108633540372</v>
      </c>
      <c r="D1212" s="55">
        <v>4.3478260869565197</v>
      </c>
      <c r="E1212" s="55">
        <v>13.664596273291901</v>
      </c>
      <c r="L1212" s="41" t="s">
        <v>967</v>
      </c>
      <c r="M1212" s="125">
        <v>8</v>
      </c>
      <c r="N1212" s="55">
        <v>0.78593749999999996</v>
      </c>
      <c r="O1212" s="55">
        <v>0</v>
      </c>
      <c r="P1212" s="55">
        <v>0</v>
      </c>
    </row>
    <row r="1213" spans="1:16" ht="30" x14ac:dyDescent="0.25">
      <c r="A1213" s="41" t="s">
        <v>1527</v>
      </c>
      <c r="B1213" s="125">
        <v>161</v>
      </c>
      <c r="C1213" s="55">
        <v>1.2603440993788799</v>
      </c>
      <c r="D1213" s="55">
        <v>2.4844720496894399</v>
      </c>
      <c r="E1213" s="55">
        <v>17.391304347826001</v>
      </c>
      <c r="L1213" s="41" t="s">
        <v>1790</v>
      </c>
      <c r="M1213" s="125">
        <v>8</v>
      </c>
      <c r="N1213" s="55">
        <v>0.88207499999999905</v>
      </c>
      <c r="O1213" s="55">
        <v>0</v>
      </c>
      <c r="P1213" s="55">
        <v>12.5</v>
      </c>
    </row>
    <row r="1214" spans="1:16" ht="30" x14ac:dyDescent="0.25">
      <c r="A1214" s="41" t="s">
        <v>2624</v>
      </c>
      <c r="B1214" s="125">
        <v>161</v>
      </c>
      <c r="C1214" s="55">
        <v>1.20846335403726</v>
      </c>
      <c r="D1214" s="55">
        <v>3.1055900621118</v>
      </c>
      <c r="E1214" s="55">
        <v>11.8012422360248</v>
      </c>
      <c r="L1214" s="41" t="s">
        <v>1885</v>
      </c>
      <c r="M1214" s="125">
        <v>8</v>
      </c>
      <c r="N1214" s="55">
        <v>0.20777499999999999</v>
      </c>
      <c r="O1214" s="55">
        <v>0</v>
      </c>
      <c r="P1214" s="55">
        <v>0</v>
      </c>
    </row>
    <row r="1215" spans="1:16" x14ac:dyDescent="0.25">
      <c r="A1215" s="41" t="s">
        <v>721</v>
      </c>
      <c r="B1215" s="125">
        <v>160</v>
      </c>
      <c r="C1215" s="55">
        <v>1.1009956249999999</v>
      </c>
      <c r="D1215" s="55">
        <v>1.875</v>
      </c>
      <c r="E1215" s="55">
        <v>11.875</v>
      </c>
      <c r="L1215" s="41" t="s">
        <v>3203</v>
      </c>
      <c r="M1215" s="125">
        <v>8</v>
      </c>
      <c r="N1215" s="55">
        <v>0.42930000000000001</v>
      </c>
      <c r="O1215" s="55">
        <v>0</v>
      </c>
      <c r="P1215" s="55">
        <v>0</v>
      </c>
    </row>
    <row r="1216" spans="1:16" ht="30" x14ac:dyDescent="0.25">
      <c r="A1216" s="41" t="s">
        <v>493</v>
      </c>
      <c r="B1216" s="125">
        <v>160</v>
      </c>
      <c r="C1216" s="55">
        <v>1.29587312499999</v>
      </c>
      <c r="D1216" s="55">
        <v>1.25</v>
      </c>
      <c r="E1216" s="55">
        <v>16.875</v>
      </c>
      <c r="L1216" s="41" t="s">
        <v>2345</v>
      </c>
      <c r="M1216" s="125">
        <v>8</v>
      </c>
      <c r="N1216" s="55">
        <v>0.28712500000000002</v>
      </c>
      <c r="O1216" s="55">
        <v>0</v>
      </c>
      <c r="P1216" s="55">
        <v>0</v>
      </c>
    </row>
    <row r="1217" spans="1:16" x14ac:dyDescent="0.25">
      <c r="A1217" s="41" t="s">
        <v>916</v>
      </c>
      <c r="B1217" s="125">
        <v>160</v>
      </c>
      <c r="C1217" s="55">
        <v>1.4027443749999999</v>
      </c>
      <c r="D1217" s="55">
        <v>2.5</v>
      </c>
      <c r="E1217" s="55">
        <v>17.5</v>
      </c>
      <c r="L1217" s="41" t="s">
        <v>5087</v>
      </c>
      <c r="M1217" s="125">
        <v>8</v>
      </c>
      <c r="N1217" s="55">
        <v>0.69853749999999903</v>
      </c>
      <c r="O1217" s="55">
        <v>0</v>
      </c>
      <c r="P1217" s="55">
        <v>0</v>
      </c>
    </row>
    <row r="1218" spans="1:16" x14ac:dyDescent="0.25">
      <c r="A1218" s="41" t="s">
        <v>728</v>
      </c>
      <c r="B1218" s="125">
        <v>160</v>
      </c>
      <c r="C1218" s="55">
        <v>0.90891687499999996</v>
      </c>
      <c r="D1218" s="55">
        <v>1.25</v>
      </c>
      <c r="E1218" s="55">
        <v>8.75</v>
      </c>
      <c r="L1218" s="41" t="s">
        <v>822</v>
      </c>
      <c r="M1218" s="125">
        <v>8</v>
      </c>
      <c r="N1218" s="55">
        <v>0.97870000000000001</v>
      </c>
      <c r="O1218" s="55">
        <v>0</v>
      </c>
      <c r="P1218" s="55">
        <v>0</v>
      </c>
    </row>
    <row r="1219" spans="1:16" x14ac:dyDescent="0.25">
      <c r="A1219" s="41" t="s">
        <v>1502</v>
      </c>
      <c r="B1219" s="125">
        <v>160</v>
      </c>
      <c r="C1219" s="55">
        <v>0.791464375</v>
      </c>
      <c r="D1219" s="55">
        <v>1.25</v>
      </c>
      <c r="E1219" s="55">
        <v>6.25</v>
      </c>
      <c r="L1219" s="41" t="s">
        <v>700</v>
      </c>
      <c r="M1219" s="125">
        <v>8</v>
      </c>
      <c r="N1219" s="55">
        <v>0.88988750000000005</v>
      </c>
      <c r="O1219" s="55">
        <v>0</v>
      </c>
      <c r="P1219" s="55">
        <v>12.5</v>
      </c>
    </row>
    <row r="1220" spans="1:16" x14ac:dyDescent="0.25">
      <c r="A1220" s="41" t="s">
        <v>1942</v>
      </c>
      <c r="B1220" s="125">
        <v>160</v>
      </c>
      <c r="C1220" s="55">
        <v>0.94724562499999998</v>
      </c>
      <c r="D1220" s="55">
        <v>1.875</v>
      </c>
      <c r="E1220" s="55">
        <v>11.875</v>
      </c>
      <c r="L1220" s="41" t="s">
        <v>772</v>
      </c>
      <c r="M1220" s="125">
        <v>8</v>
      </c>
      <c r="N1220" s="55">
        <v>2.3071874999999999</v>
      </c>
      <c r="O1220" s="55">
        <v>0</v>
      </c>
      <c r="P1220" s="55">
        <v>25</v>
      </c>
    </row>
    <row r="1221" spans="1:16" ht="30" x14ac:dyDescent="0.25">
      <c r="A1221" s="41" t="s">
        <v>4076</v>
      </c>
      <c r="B1221" s="125">
        <v>160</v>
      </c>
      <c r="C1221" s="55">
        <v>2.6075525000000002</v>
      </c>
      <c r="D1221" s="55">
        <v>5.625</v>
      </c>
      <c r="E1221" s="55">
        <v>28.749999999999901</v>
      </c>
      <c r="L1221" s="41" t="s">
        <v>3047</v>
      </c>
      <c r="M1221" s="125">
        <v>8</v>
      </c>
      <c r="N1221" s="55">
        <v>0.70703749999999999</v>
      </c>
      <c r="O1221" s="55">
        <v>0</v>
      </c>
      <c r="P1221" s="55">
        <v>12.5</v>
      </c>
    </row>
    <row r="1222" spans="1:16" ht="30" x14ac:dyDescent="0.25">
      <c r="A1222" s="41" t="s">
        <v>5029</v>
      </c>
      <c r="B1222" s="125">
        <v>160</v>
      </c>
      <c r="C1222" s="55">
        <v>0.875970624999999</v>
      </c>
      <c r="D1222" s="55">
        <v>0.625</v>
      </c>
      <c r="E1222" s="55">
        <v>5.625</v>
      </c>
      <c r="L1222" s="41" t="s">
        <v>2124</v>
      </c>
      <c r="M1222" s="125">
        <v>8</v>
      </c>
      <c r="N1222" s="55">
        <v>0.43719999999999998</v>
      </c>
      <c r="O1222" s="55">
        <v>0</v>
      </c>
      <c r="P1222" s="55">
        <v>0</v>
      </c>
    </row>
    <row r="1223" spans="1:16" x14ac:dyDescent="0.25">
      <c r="A1223" s="41" t="s">
        <v>8038</v>
      </c>
      <c r="B1223" s="125">
        <v>159</v>
      </c>
      <c r="C1223" s="55">
        <v>1.9144547169811299</v>
      </c>
      <c r="D1223" s="55">
        <v>4.4025157232704402</v>
      </c>
      <c r="E1223" s="55">
        <v>28.301886792452802</v>
      </c>
      <c r="L1223" s="41" t="s">
        <v>897</v>
      </c>
      <c r="M1223" s="125">
        <v>8</v>
      </c>
      <c r="N1223" s="55">
        <v>0.73099999999999998</v>
      </c>
      <c r="O1223" s="55">
        <v>0</v>
      </c>
      <c r="P1223" s="55">
        <v>12.5</v>
      </c>
    </row>
    <row r="1224" spans="1:16" x14ac:dyDescent="0.25">
      <c r="A1224" s="41" t="s">
        <v>1249</v>
      </c>
      <c r="B1224" s="125">
        <v>159</v>
      </c>
      <c r="C1224" s="55">
        <v>1.18391069182389</v>
      </c>
      <c r="D1224" s="55">
        <v>1.25786163522012</v>
      </c>
      <c r="E1224" s="55">
        <v>13.836477987421301</v>
      </c>
      <c r="L1224" s="41" t="s">
        <v>1314</v>
      </c>
      <c r="M1224" s="125">
        <v>8</v>
      </c>
      <c r="N1224" s="55">
        <v>0.30532500000000001</v>
      </c>
      <c r="O1224" s="55">
        <v>0</v>
      </c>
      <c r="P1224" s="55">
        <v>0</v>
      </c>
    </row>
    <row r="1225" spans="1:16" ht="30" x14ac:dyDescent="0.25">
      <c r="A1225" s="41" t="s">
        <v>2203</v>
      </c>
      <c r="B1225" s="125">
        <v>158</v>
      </c>
      <c r="C1225" s="55">
        <v>1.10964683544303</v>
      </c>
      <c r="D1225" s="55">
        <v>1.89873417721519</v>
      </c>
      <c r="E1225" s="55">
        <v>13.2911392405063</v>
      </c>
      <c r="L1225" s="41" t="s">
        <v>2764</v>
      </c>
      <c r="M1225" s="125">
        <v>8</v>
      </c>
      <c r="N1225" s="55">
        <v>0.73276249999999998</v>
      </c>
      <c r="O1225" s="55">
        <v>0</v>
      </c>
      <c r="P1225" s="55">
        <v>0</v>
      </c>
    </row>
    <row r="1226" spans="1:16" x14ac:dyDescent="0.25">
      <c r="A1226" s="41" t="s">
        <v>3367</v>
      </c>
      <c r="B1226" s="125">
        <v>158</v>
      </c>
      <c r="C1226" s="55">
        <v>2.42931835443038</v>
      </c>
      <c r="D1226" s="55">
        <v>6.9620253164556898</v>
      </c>
      <c r="E1226" s="55">
        <v>22.151898734177198</v>
      </c>
      <c r="L1226" s="41" t="s">
        <v>1939</v>
      </c>
      <c r="M1226" s="125">
        <v>8</v>
      </c>
      <c r="N1226" s="55">
        <v>0.68351249999999997</v>
      </c>
      <c r="O1226" s="55">
        <v>0</v>
      </c>
      <c r="P1226" s="55">
        <v>0</v>
      </c>
    </row>
    <row r="1227" spans="1:16" x14ac:dyDescent="0.25">
      <c r="A1227" s="41" t="s">
        <v>3986</v>
      </c>
      <c r="B1227" s="125">
        <v>158</v>
      </c>
      <c r="C1227" s="55">
        <v>3.4377601265822801</v>
      </c>
      <c r="D1227" s="55">
        <v>10.126582278480999</v>
      </c>
      <c r="E1227" s="55">
        <v>34.177215189873401</v>
      </c>
      <c r="L1227" s="41" t="s">
        <v>1795</v>
      </c>
      <c r="M1227" s="125">
        <v>8</v>
      </c>
      <c r="N1227" s="55">
        <v>0.73221250000000004</v>
      </c>
      <c r="O1227" s="55">
        <v>0</v>
      </c>
      <c r="P1227" s="55">
        <v>0</v>
      </c>
    </row>
    <row r="1228" spans="1:16" x14ac:dyDescent="0.25">
      <c r="A1228" s="41" t="s">
        <v>1368</v>
      </c>
      <c r="B1228" s="125">
        <v>158</v>
      </c>
      <c r="C1228" s="55">
        <v>2.8887892405063198</v>
      </c>
      <c r="D1228" s="55">
        <v>5.0632911392404996</v>
      </c>
      <c r="E1228" s="55">
        <v>31.645569620253099</v>
      </c>
      <c r="L1228" s="41" t="s">
        <v>1527</v>
      </c>
      <c r="M1228" s="125">
        <v>8</v>
      </c>
      <c r="N1228" s="55">
        <v>0.71784999999999999</v>
      </c>
      <c r="O1228" s="55">
        <v>0</v>
      </c>
      <c r="P1228" s="55">
        <v>0</v>
      </c>
    </row>
    <row r="1229" spans="1:16" ht="30" x14ac:dyDescent="0.25">
      <c r="A1229" s="41" t="s">
        <v>546</v>
      </c>
      <c r="B1229" s="125">
        <v>157</v>
      </c>
      <c r="C1229" s="55">
        <v>0.93816178343948997</v>
      </c>
      <c r="D1229" s="55">
        <v>1.2738853503184699</v>
      </c>
      <c r="E1229" s="55">
        <v>12.1019108280254</v>
      </c>
      <c r="L1229" s="41" t="s">
        <v>2132</v>
      </c>
      <c r="M1229" s="125">
        <v>8</v>
      </c>
      <c r="N1229" s="55">
        <v>0.19238749999999999</v>
      </c>
      <c r="O1229" s="55">
        <v>0</v>
      </c>
      <c r="P1229" s="55">
        <v>0</v>
      </c>
    </row>
    <row r="1230" spans="1:16" x14ac:dyDescent="0.25">
      <c r="A1230" s="41" t="s">
        <v>722</v>
      </c>
      <c r="B1230" s="125">
        <v>157</v>
      </c>
      <c r="C1230" s="55">
        <v>1.00604012738853</v>
      </c>
      <c r="D1230" s="55">
        <v>2.5477707006369399</v>
      </c>
      <c r="E1230" s="55">
        <v>10.828025477707</v>
      </c>
      <c r="L1230" s="41" t="s">
        <v>5093</v>
      </c>
      <c r="M1230" s="125">
        <v>8</v>
      </c>
      <c r="N1230" s="55">
        <v>2.2220249999999999</v>
      </c>
      <c r="O1230" s="55">
        <v>0</v>
      </c>
      <c r="P1230" s="55">
        <v>25</v>
      </c>
    </row>
    <row r="1231" spans="1:16" ht="30" x14ac:dyDescent="0.25">
      <c r="A1231" s="41" t="s">
        <v>8039</v>
      </c>
      <c r="B1231" s="125">
        <v>157</v>
      </c>
      <c r="C1231" s="55">
        <v>0.93044713375796195</v>
      </c>
      <c r="D1231" s="55">
        <v>1.9108280254776999</v>
      </c>
      <c r="E1231" s="55">
        <v>8.2802547770700592</v>
      </c>
      <c r="L1231" s="41" t="s">
        <v>86</v>
      </c>
      <c r="M1231" s="125">
        <v>8</v>
      </c>
      <c r="N1231" s="55">
        <v>0.83707500000000001</v>
      </c>
      <c r="O1231" s="55">
        <v>0</v>
      </c>
      <c r="P1231" s="55">
        <v>12.5</v>
      </c>
    </row>
    <row r="1232" spans="1:16" x14ac:dyDescent="0.25">
      <c r="A1232" s="41" t="s">
        <v>221</v>
      </c>
      <c r="B1232" s="125">
        <v>157</v>
      </c>
      <c r="C1232" s="55">
        <v>1.04174331210191</v>
      </c>
      <c r="D1232" s="55">
        <v>1.2738853503184699</v>
      </c>
      <c r="E1232" s="55">
        <v>12.1019108280254</v>
      </c>
      <c r="L1232" s="41" t="s">
        <v>182</v>
      </c>
      <c r="M1232" s="125">
        <v>8</v>
      </c>
      <c r="N1232" s="55">
        <v>2.2092749999999999</v>
      </c>
      <c r="O1232" s="55">
        <v>12.5</v>
      </c>
      <c r="P1232" s="55">
        <v>12.5</v>
      </c>
    </row>
    <row r="1233" spans="1:16" x14ac:dyDescent="0.25">
      <c r="A1233" s="41" t="s">
        <v>8040</v>
      </c>
      <c r="B1233" s="125">
        <v>157</v>
      </c>
      <c r="C1233" s="55">
        <v>1.7766700636942601</v>
      </c>
      <c r="D1233" s="55">
        <v>2.5477707006369399</v>
      </c>
      <c r="E1233" s="55">
        <v>17.197452229299302</v>
      </c>
      <c r="L1233" s="41" t="s">
        <v>447</v>
      </c>
      <c r="M1233" s="125">
        <v>8</v>
      </c>
      <c r="N1233" s="55">
        <v>10.9607125</v>
      </c>
      <c r="O1233" s="55">
        <v>50</v>
      </c>
      <c r="P1233" s="55">
        <v>75</v>
      </c>
    </row>
    <row r="1234" spans="1:16" x14ac:dyDescent="0.25">
      <c r="A1234" s="41" t="s">
        <v>3391</v>
      </c>
      <c r="B1234" s="125">
        <v>157</v>
      </c>
      <c r="C1234" s="55">
        <v>0.62533821656050903</v>
      </c>
      <c r="D1234" s="55">
        <v>0.63694267515923497</v>
      </c>
      <c r="E1234" s="55">
        <v>4.4585987261146496</v>
      </c>
      <c r="L1234" s="41" t="s">
        <v>8041</v>
      </c>
      <c r="M1234" s="125">
        <v>8</v>
      </c>
      <c r="N1234" s="55">
        <v>0.30248749999999902</v>
      </c>
      <c r="O1234" s="55">
        <v>0</v>
      </c>
      <c r="P1234" s="55">
        <v>0</v>
      </c>
    </row>
    <row r="1235" spans="1:16" x14ac:dyDescent="0.25">
      <c r="A1235" s="41" t="s">
        <v>2293</v>
      </c>
      <c r="B1235" s="125">
        <v>157</v>
      </c>
      <c r="C1235" s="55">
        <v>0.83279171974522204</v>
      </c>
      <c r="D1235" s="55">
        <v>1.2738853503184699</v>
      </c>
      <c r="E1235" s="55">
        <v>10.191082802547699</v>
      </c>
      <c r="L1235" s="41" t="s">
        <v>1696</v>
      </c>
      <c r="M1235" s="125">
        <v>8</v>
      </c>
      <c r="N1235" s="55">
        <v>2.1999374999999999</v>
      </c>
      <c r="O1235" s="55">
        <v>0</v>
      </c>
      <c r="P1235" s="55">
        <v>50</v>
      </c>
    </row>
    <row r="1236" spans="1:16" x14ac:dyDescent="0.25">
      <c r="A1236" s="41" t="s">
        <v>3941</v>
      </c>
      <c r="B1236" s="125">
        <v>156</v>
      </c>
      <c r="C1236" s="55">
        <v>1.4231121794871699</v>
      </c>
      <c r="D1236" s="55">
        <v>1.92307692307692</v>
      </c>
      <c r="E1236" s="55">
        <v>22.435897435897399</v>
      </c>
      <c r="L1236" s="41" t="s">
        <v>1413</v>
      </c>
      <c r="M1236" s="125">
        <v>8</v>
      </c>
      <c r="N1236" s="55">
        <v>0.65123750000000002</v>
      </c>
      <c r="O1236" s="55">
        <v>0</v>
      </c>
      <c r="P1236" s="55">
        <v>0</v>
      </c>
    </row>
    <row r="1237" spans="1:16" x14ac:dyDescent="0.25">
      <c r="A1237" s="41" t="s">
        <v>7980</v>
      </c>
      <c r="B1237" s="125">
        <v>156</v>
      </c>
      <c r="C1237" s="55">
        <v>1.04745897435897</v>
      </c>
      <c r="D1237" s="55">
        <v>0.64102564102564097</v>
      </c>
      <c r="E1237" s="55">
        <v>12.8205128205128</v>
      </c>
      <c r="L1237" s="41" t="s">
        <v>2278</v>
      </c>
      <c r="M1237" s="125">
        <v>8</v>
      </c>
      <c r="N1237" s="55">
        <v>1.0571999999999999</v>
      </c>
      <c r="O1237" s="55">
        <v>0</v>
      </c>
      <c r="P1237" s="55">
        <v>12.5</v>
      </c>
    </row>
    <row r="1238" spans="1:16" x14ac:dyDescent="0.25">
      <c r="A1238" s="41" t="s">
        <v>4380</v>
      </c>
      <c r="B1238" s="125">
        <v>156</v>
      </c>
      <c r="C1238" s="55">
        <v>1.12483782051282</v>
      </c>
      <c r="D1238" s="55">
        <v>1.92307692307692</v>
      </c>
      <c r="E1238" s="55">
        <v>10.8974358974358</v>
      </c>
      <c r="L1238" s="41" t="s">
        <v>2376</v>
      </c>
      <c r="M1238" s="125">
        <v>8</v>
      </c>
      <c r="N1238" s="55">
        <v>1.0587374999999899</v>
      </c>
      <c r="O1238" s="55">
        <v>0</v>
      </c>
      <c r="P1238" s="55">
        <v>12.5</v>
      </c>
    </row>
    <row r="1239" spans="1:16" ht="30" x14ac:dyDescent="0.25">
      <c r="A1239" s="41" t="s">
        <v>8030</v>
      </c>
      <c r="B1239" s="125">
        <v>156</v>
      </c>
      <c r="C1239" s="55">
        <v>1.1307006410256399</v>
      </c>
      <c r="D1239" s="55">
        <v>1.92307692307692</v>
      </c>
      <c r="E1239" s="55">
        <v>15.3846153846153</v>
      </c>
      <c r="L1239" s="41" t="s">
        <v>2381</v>
      </c>
      <c r="M1239" s="125">
        <v>8</v>
      </c>
      <c r="N1239" s="55">
        <v>1.3566625000000001</v>
      </c>
      <c r="O1239" s="55">
        <v>0</v>
      </c>
      <c r="P1239" s="55">
        <v>25</v>
      </c>
    </row>
    <row r="1240" spans="1:16" x14ac:dyDescent="0.25">
      <c r="A1240" s="41" t="s">
        <v>1343</v>
      </c>
      <c r="B1240" s="125">
        <v>156</v>
      </c>
      <c r="C1240" s="55">
        <v>0.68823205128205101</v>
      </c>
      <c r="D1240" s="55">
        <v>0</v>
      </c>
      <c r="E1240" s="55">
        <v>7.0512820512820502</v>
      </c>
      <c r="L1240" s="41" t="s">
        <v>49</v>
      </c>
      <c r="M1240" s="125">
        <v>8</v>
      </c>
      <c r="N1240" s="55">
        <v>2.0056625000000001</v>
      </c>
      <c r="O1240" s="55">
        <v>12.5</v>
      </c>
      <c r="P1240" s="55">
        <v>25</v>
      </c>
    </row>
    <row r="1241" spans="1:16" x14ac:dyDescent="0.25">
      <c r="A1241" s="41" t="s">
        <v>2742</v>
      </c>
      <c r="B1241" s="125">
        <v>155</v>
      </c>
      <c r="C1241" s="55">
        <v>1.4061135483870899</v>
      </c>
      <c r="D1241" s="55">
        <v>2.5806451612903198</v>
      </c>
      <c r="E1241" s="55">
        <v>18.709677419354801</v>
      </c>
      <c r="L1241" s="41" t="s">
        <v>2145</v>
      </c>
      <c r="M1241" s="125">
        <v>8</v>
      </c>
      <c r="N1241" s="55">
        <v>3.1203750000000001</v>
      </c>
      <c r="O1241" s="55">
        <v>12.5</v>
      </c>
      <c r="P1241" s="55">
        <v>12.5</v>
      </c>
    </row>
    <row r="1242" spans="1:16" x14ac:dyDescent="0.25">
      <c r="A1242" s="41" t="s">
        <v>5151</v>
      </c>
      <c r="B1242" s="125">
        <v>155</v>
      </c>
      <c r="C1242" s="55">
        <v>0.46135677419354798</v>
      </c>
      <c r="D1242" s="55">
        <v>0</v>
      </c>
      <c r="E1242" s="55">
        <v>0.64516129032257996</v>
      </c>
      <c r="L1242" s="41" t="s">
        <v>312</v>
      </c>
      <c r="M1242" s="125">
        <v>8</v>
      </c>
      <c r="N1242" s="55">
        <v>1.3661624999999999</v>
      </c>
      <c r="O1242" s="55">
        <v>0</v>
      </c>
      <c r="P1242" s="55">
        <v>25</v>
      </c>
    </row>
    <row r="1243" spans="1:16" x14ac:dyDescent="0.25">
      <c r="A1243" s="41" t="s">
        <v>919</v>
      </c>
      <c r="B1243" s="125">
        <v>155</v>
      </c>
      <c r="C1243" s="55">
        <v>0.72312645161290301</v>
      </c>
      <c r="D1243" s="55">
        <v>0.64516129032257996</v>
      </c>
      <c r="E1243" s="55">
        <v>7.0967741935483799</v>
      </c>
      <c r="L1243" s="41" t="s">
        <v>7693</v>
      </c>
      <c r="M1243" s="125">
        <v>8</v>
      </c>
      <c r="N1243" s="55">
        <v>1.3039749999999899</v>
      </c>
      <c r="O1243" s="55">
        <v>0</v>
      </c>
      <c r="P1243" s="55">
        <v>12.5</v>
      </c>
    </row>
    <row r="1244" spans="1:16" ht="30" x14ac:dyDescent="0.25">
      <c r="A1244" s="41" t="s">
        <v>3340</v>
      </c>
      <c r="B1244" s="125">
        <v>155</v>
      </c>
      <c r="C1244" s="55">
        <v>1.7992077419354799</v>
      </c>
      <c r="D1244" s="55">
        <v>5.8064516129032198</v>
      </c>
      <c r="E1244" s="55">
        <v>23.2258064516129</v>
      </c>
      <c r="L1244" s="41" t="s">
        <v>2725</v>
      </c>
      <c r="M1244" s="125">
        <v>8</v>
      </c>
      <c r="N1244" s="55">
        <v>1.0315999999999901</v>
      </c>
      <c r="O1244" s="55">
        <v>0</v>
      </c>
      <c r="P1244" s="55">
        <v>0</v>
      </c>
    </row>
    <row r="1245" spans="1:16" x14ac:dyDescent="0.25">
      <c r="A1245" s="41" t="s">
        <v>1910</v>
      </c>
      <c r="B1245" s="125">
        <v>154</v>
      </c>
      <c r="C1245" s="55">
        <v>0.958632467532467</v>
      </c>
      <c r="D1245" s="55">
        <v>1.94805194805194</v>
      </c>
      <c r="E1245" s="55">
        <v>11.6883116883116</v>
      </c>
      <c r="L1245" s="41" t="s">
        <v>2692</v>
      </c>
      <c r="M1245" s="125">
        <v>8</v>
      </c>
      <c r="N1245" s="55">
        <v>0.55506249999999902</v>
      </c>
      <c r="O1245" s="55">
        <v>0</v>
      </c>
      <c r="P1245" s="55">
        <v>0</v>
      </c>
    </row>
    <row r="1246" spans="1:16" x14ac:dyDescent="0.25">
      <c r="A1246" s="41" t="s">
        <v>71</v>
      </c>
      <c r="B1246" s="125">
        <v>154</v>
      </c>
      <c r="C1246" s="55">
        <v>1.0828675324675301</v>
      </c>
      <c r="D1246" s="55">
        <v>1.29870129870129</v>
      </c>
      <c r="E1246" s="55">
        <v>14.935064935064901</v>
      </c>
      <c r="L1246" s="41" t="s">
        <v>2798</v>
      </c>
      <c r="M1246" s="125">
        <v>8</v>
      </c>
      <c r="N1246" s="55">
        <v>0.71823749999999997</v>
      </c>
      <c r="O1246" s="55">
        <v>0</v>
      </c>
      <c r="P1246" s="55">
        <v>0</v>
      </c>
    </row>
    <row r="1247" spans="1:16" ht="30" x14ac:dyDescent="0.25">
      <c r="A1247" s="41" t="s">
        <v>3376</v>
      </c>
      <c r="B1247" s="125">
        <v>154</v>
      </c>
      <c r="C1247" s="55">
        <v>1.6955811688311599</v>
      </c>
      <c r="D1247" s="55">
        <v>3.2467532467532401</v>
      </c>
      <c r="E1247" s="55">
        <v>17.5324675324675</v>
      </c>
      <c r="L1247" s="41" t="s">
        <v>6682</v>
      </c>
      <c r="M1247" s="125">
        <v>8</v>
      </c>
      <c r="N1247" s="55">
        <v>0.39208749999999998</v>
      </c>
      <c r="O1247" s="55">
        <v>0</v>
      </c>
      <c r="P1247" s="55">
        <v>0</v>
      </c>
    </row>
    <row r="1248" spans="1:16" ht="30" x14ac:dyDescent="0.25">
      <c r="A1248" s="41" t="s">
        <v>2386</v>
      </c>
      <c r="B1248" s="125">
        <v>154</v>
      </c>
      <c r="C1248" s="55">
        <v>1.90980974025974</v>
      </c>
      <c r="D1248" s="55">
        <v>3.2467532467532401</v>
      </c>
      <c r="E1248" s="55">
        <v>24.6753246753246</v>
      </c>
      <c r="L1248" s="41" t="s">
        <v>3063</v>
      </c>
      <c r="M1248" s="125">
        <v>8</v>
      </c>
      <c r="N1248" s="55">
        <v>0.21988750000000001</v>
      </c>
      <c r="O1248" s="55">
        <v>0</v>
      </c>
      <c r="P1248" s="55">
        <v>0</v>
      </c>
    </row>
    <row r="1249" spans="1:16" ht="30" x14ac:dyDescent="0.25">
      <c r="A1249" s="41" t="s">
        <v>8042</v>
      </c>
      <c r="B1249" s="125">
        <v>154</v>
      </c>
      <c r="C1249" s="55">
        <v>1.6198214285714201</v>
      </c>
      <c r="D1249" s="55">
        <v>3.2467532467532401</v>
      </c>
      <c r="E1249" s="55">
        <v>20.779220779220701</v>
      </c>
      <c r="L1249" s="41" t="s">
        <v>3037</v>
      </c>
      <c r="M1249" s="125">
        <v>8</v>
      </c>
      <c r="N1249" s="55">
        <v>0.40034999999999998</v>
      </c>
      <c r="O1249" s="55">
        <v>0</v>
      </c>
      <c r="P1249" s="55">
        <v>0</v>
      </c>
    </row>
    <row r="1250" spans="1:16" x14ac:dyDescent="0.25">
      <c r="A1250" s="41" t="s">
        <v>5618</v>
      </c>
      <c r="B1250" s="125">
        <v>154</v>
      </c>
      <c r="C1250" s="55">
        <v>1.8657792207792201</v>
      </c>
      <c r="D1250" s="55">
        <v>3.8961038961038899</v>
      </c>
      <c r="E1250" s="55">
        <v>24.025974025974001</v>
      </c>
      <c r="L1250" s="41" t="s">
        <v>6895</v>
      </c>
      <c r="M1250" s="125">
        <v>8</v>
      </c>
      <c r="N1250" s="55">
        <v>0.94623749999999995</v>
      </c>
      <c r="O1250" s="55">
        <v>0</v>
      </c>
      <c r="P1250" s="55">
        <v>12.5</v>
      </c>
    </row>
    <row r="1251" spans="1:16" ht="30" x14ac:dyDescent="0.25">
      <c r="A1251" s="41" t="s">
        <v>2390</v>
      </c>
      <c r="B1251" s="125">
        <v>154</v>
      </c>
      <c r="C1251" s="55">
        <v>1.0832831168831101</v>
      </c>
      <c r="D1251" s="55">
        <v>1.29870129870129</v>
      </c>
      <c r="E1251" s="55">
        <v>13.636363636363599</v>
      </c>
      <c r="L1251" s="41" t="s">
        <v>3391</v>
      </c>
      <c r="M1251" s="125">
        <v>8</v>
      </c>
      <c r="N1251" s="55">
        <v>0.56906250000000003</v>
      </c>
      <c r="O1251" s="55">
        <v>0</v>
      </c>
      <c r="P1251" s="55">
        <v>12.5</v>
      </c>
    </row>
    <row r="1252" spans="1:16" x14ac:dyDescent="0.25">
      <c r="A1252" s="41" t="s">
        <v>7496</v>
      </c>
      <c r="B1252" s="125">
        <v>153</v>
      </c>
      <c r="C1252" s="55">
        <v>1.22083986928104</v>
      </c>
      <c r="D1252" s="55">
        <v>3.2679738562091498</v>
      </c>
      <c r="E1252" s="55">
        <v>9.8039215686274499</v>
      </c>
      <c r="L1252" s="41" t="s">
        <v>3304</v>
      </c>
      <c r="M1252" s="125">
        <v>8</v>
      </c>
      <c r="N1252" s="55">
        <v>5.6437500000000002E-2</v>
      </c>
      <c r="O1252" s="55">
        <v>0</v>
      </c>
      <c r="P1252" s="55">
        <v>0</v>
      </c>
    </row>
    <row r="1253" spans="1:16" x14ac:dyDescent="0.25">
      <c r="A1253" s="41" t="s">
        <v>2733</v>
      </c>
      <c r="B1253" s="125">
        <v>153</v>
      </c>
      <c r="C1253" s="55">
        <v>3.01689738562091</v>
      </c>
      <c r="D1253" s="55">
        <v>8.4967320261437909</v>
      </c>
      <c r="E1253" s="55">
        <v>31.372549019607799</v>
      </c>
      <c r="L1253" s="41" t="s">
        <v>7064</v>
      </c>
      <c r="M1253" s="125">
        <v>8</v>
      </c>
      <c r="N1253" s="55">
        <v>1.0738125000000001</v>
      </c>
      <c r="O1253" s="55">
        <v>0</v>
      </c>
      <c r="P1253" s="55">
        <v>12.5</v>
      </c>
    </row>
    <row r="1254" spans="1:16" x14ac:dyDescent="0.25">
      <c r="A1254" s="41" t="s">
        <v>1587</v>
      </c>
      <c r="B1254" s="125">
        <v>153</v>
      </c>
      <c r="C1254" s="55">
        <v>0.77821699346405204</v>
      </c>
      <c r="D1254" s="55">
        <v>0</v>
      </c>
      <c r="E1254" s="55">
        <v>7.8431372549019596</v>
      </c>
      <c r="L1254" s="41" t="s">
        <v>3746</v>
      </c>
      <c r="M1254" s="125">
        <v>8</v>
      </c>
      <c r="N1254" s="55">
        <v>0.60942499999999999</v>
      </c>
      <c r="O1254" s="55">
        <v>0</v>
      </c>
      <c r="P1254" s="55">
        <v>0</v>
      </c>
    </row>
    <row r="1255" spans="1:16" x14ac:dyDescent="0.25">
      <c r="A1255" s="41" t="s">
        <v>821</v>
      </c>
      <c r="B1255" s="125">
        <v>153</v>
      </c>
      <c r="C1255" s="55">
        <v>0.80092875816993403</v>
      </c>
      <c r="D1255" s="55">
        <v>1.3071895424836599</v>
      </c>
      <c r="E1255" s="55">
        <v>7.18954248366013</v>
      </c>
      <c r="L1255" s="41" t="s">
        <v>4256</v>
      </c>
      <c r="M1255" s="125">
        <v>8</v>
      </c>
      <c r="N1255" s="55">
        <v>0.37235000000000001</v>
      </c>
      <c r="O1255" s="55">
        <v>0</v>
      </c>
      <c r="P1255" s="55">
        <v>0</v>
      </c>
    </row>
    <row r="1256" spans="1:16" x14ac:dyDescent="0.25">
      <c r="A1256" s="41" t="s">
        <v>391</v>
      </c>
      <c r="B1256" s="125">
        <v>153</v>
      </c>
      <c r="C1256" s="55">
        <v>0.90255620915032597</v>
      </c>
      <c r="D1256" s="55">
        <v>1.3071895424836599</v>
      </c>
      <c r="E1256" s="55">
        <v>9.8039215686274499</v>
      </c>
      <c r="L1256" s="41" t="s">
        <v>4047</v>
      </c>
      <c r="M1256" s="125">
        <v>8</v>
      </c>
      <c r="N1256" s="55">
        <v>0.3439625</v>
      </c>
      <c r="O1256" s="55">
        <v>0</v>
      </c>
      <c r="P1256" s="55">
        <v>0</v>
      </c>
    </row>
    <row r="1257" spans="1:16" x14ac:dyDescent="0.25">
      <c r="A1257" s="41" t="s">
        <v>306</v>
      </c>
      <c r="B1257" s="125">
        <v>153</v>
      </c>
      <c r="C1257" s="55">
        <v>0.77197124183006505</v>
      </c>
      <c r="D1257" s="55">
        <v>0.65359477124182996</v>
      </c>
      <c r="E1257" s="55">
        <v>8.4967320261437909</v>
      </c>
      <c r="L1257" s="41" t="s">
        <v>7670</v>
      </c>
      <c r="M1257" s="125">
        <v>8</v>
      </c>
      <c r="N1257" s="55">
        <v>1.0781875000000001</v>
      </c>
      <c r="O1257" s="55">
        <v>0</v>
      </c>
      <c r="P1257" s="55">
        <v>25</v>
      </c>
    </row>
    <row r="1258" spans="1:16" ht="30" x14ac:dyDescent="0.25">
      <c r="A1258" s="41" t="s">
        <v>970</v>
      </c>
      <c r="B1258" s="125">
        <v>153</v>
      </c>
      <c r="C1258" s="55">
        <v>1.2946202614379001</v>
      </c>
      <c r="D1258" s="55">
        <v>1.3071895424836599</v>
      </c>
      <c r="E1258" s="55">
        <v>20.261437908496699</v>
      </c>
      <c r="L1258" s="41" t="s">
        <v>8043</v>
      </c>
      <c r="M1258" s="125">
        <v>8</v>
      </c>
      <c r="N1258" s="55">
        <v>0.22094999999999901</v>
      </c>
      <c r="O1258" s="55">
        <v>0</v>
      </c>
      <c r="P1258" s="55">
        <v>0</v>
      </c>
    </row>
    <row r="1259" spans="1:16" x14ac:dyDescent="0.25">
      <c r="A1259" s="41" t="s">
        <v>1218</v>
      </c>
      <c r="B1259" s="125">
        <v>153</v>
      </c>
      <c r="C1259" s="55">
        <v>0.75153856209150305</v>
      </c>
      <c r="D1259" s="55">
        <v>0.65359477124182996</v>
      </c>
      <c r="E1259" s="55">
        <v>5.8823529411764701</v>
      </c>
      <c r="L1259" s="41" t="s">
        <v>7655</v>
      </c>
      <c r="M1259" s="125">
        <v>8</v>
      </c>
      <c r="N1259" s="55">
        <v>0.59233749999999996</v>
      </c>
      <c r="O1259" s="55">
        <v>0</v>
      </c>
      <c r="P1259" s="55">
        <v>0</v>
      </c>
    </row>
    <row r="1260" spans="1:16" ht="30" x14ac:dyDescent="0.25">
      <c r="A1260" s="41" t="s">
        <v>3311</v>
      </c>
      <c r="B1260" s="125">
        <v>152</v>
      </c>
      <c r="C1260" s="55">
        <v>2.2014144736842098</v>
      </c>
      <c r="D1260" s="55">
        <v>6.5789473684210504</v>
      </c>
      <c r="E1260" s="55">
        <v>22.368421052631501</v>
      </c>
      <c r="L1260" s="41" t="s">
        <v>8044</v>
      </c>
      <c r="M1260" s="125">
        <v>8</v>
      </c>
      <c r="N1260" s="55">
        <v>2.4200249999999999</v>
      </c>
      <c r="O1260" s="55">
        <v>12.5</v>
      </c>
      <c r="P1260" s="55">
        <v>37.5</v>
      </c>
    </row>
    <row r="1261" spans="1:16" x14ac:dyDescent="0.25">
      <c r="A1261" s="41" t="s">
        <v>1266</v>
      </c>
      <c r="B1261" s="125">
        <v>152</v>
      </c>
      <c r="C1261" s="55">
        <v>1.0817947368420999</v>
      </c>
      <c r="D1261" s="55">
        <v>1.9736842105263099</v>
      </c>
      <c r="E1261" s="55">
        <v>9.8684210526315699</v>
      </c>
      <c r="L1261" s="41" t="s">
        <v>5034</v>
      </c>
      <c r="M1261" s="125">
        <v>8</v>
      </c>
      <c r="N1261" s="55">
        <v>0.77264999999999995</v>
      </c>
      <c r="O1261" s="55">
        <v>0</v>
      </c>
      <c r="P1261" s="55">
        <v>12.5</v>
      </c>
    </row>
    <row r="1262" spans="1:16" x14ac:dyDescent="0.25">
      <c r="A1262" s="41" t="s">
        <v>694</v>
      </c>
      <c r="B1262" s="125">
        <v>152</v>
      </c>
      <c r="C1262" s="55">
        <v>0.81100197368421001</v>
      </c>
      <c r="D1262" s="55">
        <v>0.65789473684210498</v>
      </c>
      <c r="E1262" s="55">
        <v>8.5526315789473593</v>
      </c>
      <c r="L1262" s="41" t="s">
        <v>1208</v>
      </c>
      <c r="M1262" s="125">
        <v>8</v>
      </c>
      <c r="N1262" s="55">
        <v>0.53620000000000001</v>
      </c>
      <c r="O1262" s="55">
        <v>0</v>
      </c>
      <c r="P1262" s="55">
        <v>0</v>
      </c>
    </row>
    <row r="1263" spans="1:16" x14ac:dyDescent="0.25">
      <c r="A1263" s="41" t="s">
        <v>1481</v>
      </c>
      <c r="B1263" s="125">
        <v>152</v>
      </c>
      <c r="C1263" s="55">
        <v>1.15774144736842</v>
      </c>
      <c r="D1263" s="55">
        <v>2.6315789473684199</v>
      </c>
      <c r="E1263" s="55">
        <v>13.8157894736842</v>
      </c>
      <c r="L1263" s="41" t="s">
        <v>7059</v>
      </c>
      <c r="M1263" s="125">
        <v>8</v>
      </c>
      <c r="N1263" s="55">
        <v>0.44429999999999997</v>
      </c>
      <c r="O1263" s="55">
        <v>0</v>
      </c>
      <c r="P1263" s="55">
        <v>0</v>
      </c>
    </row>
    <row r="1264" spans="1:16" ht="30" x14ac:dyDescent="0.25">
      <c r="A1264" s="41" t="s">
        <v>3373</v>
      </c>
      <c r="B1264" s="125">
        <v>152</v>
      </c>
      <c r="C1264" s="55">
        <v>2.10485986842105</v>
      </c>
      <c r="D1264" s="55">
        <v>5.2631578947368398</v>
      </c>
      <c r="E1264" s="55">
        <v>25.657894736842099</v>
      </c>
      <c r="L1264" s="41" t="s">
        <v>1811</v>
      </c>
      <c r="M1264" s="125">
        <v>8</v>
      </c>
      <c r="N1264" s="55">
        <v>1.3867749999999901</v>
      </c>
      <c r="O1264" s="55">
        <v>0</v>
      </c>
      <c r="P1264" s="55">
        <v>0</v>
      </c>
    </row>
    <row r="1265" spans="1:16" ht="30" x14ac:dyDescent="0.25">
      <c r="A1265" s="41" t="s">
        <v>1442</v>
      </c>
      <c r="B1265" s="125">
        <v>152</v>
      </c>
      <c r="C1265" s="55">
        <v>0.78752828947368403</v>
      </c>
      <c r="D1265" s="55">
        <v>0.65789473684210498</v>
      </c>
      <c r="E1265" s="55">
        <v>9.2105263157894708</v>
      </c>
      <c r="L1265" s="41" t="s">
        <v>762</v>
      </c>
      <c r="M1265" s="125">
        <v>8</v>
      </c>
      <c r="N1265" s="55">
        <v>1.7656624999999999</v>
      </c>
      <c r="O1265" s="55">
        <v>12.5</v>
      </c>
      <c r="P1265" s="55">
        <v>25</v>
      </c>
    </row>
    <row r="1266" spans="1:16" ht="30" x14ac:dyDescent="0.25">
      <c r="A1266" s="41" t="s">
        <v>395</v>
      </c>
      <c r="B1266" s="125">
        <v>151</v>
      </c>
      <c r="C1266" s="55">
        <v>1.4244576158940301</v>
      </c>
      <c r="D1266" s="55">
        <v>4.6357615894039697</v>
      </c>
      <c r="E1266" s="55">
        <v>15.8940397350993</v>
      </c>
      <c r="L1266" s="41" t="s">
        <v>2631</v>
      </c>
      <c r="M1266" s="125">
        <v>8</v>
      </c>
      <c r="N1266" s="55">
        <v>0.22338749999999999</v>
      </c>
      <c r="O1266" s="55">
        <v>0</v>
      </c>
      <c r="P1266" s="55">
        <v>0</v>
      </c>
    </row>
    <row r="1267" spans="1:16" x14ac:dyDescent="0.25">
      <c r="A1267" s="41" t="s">
        <v>2269</v>
      </c>
      <c r="B1267" s="125">
        <v>151</v>
      </c>
      <c r="C1267" s="55">
        <v>2.45437417218543</v>
      </c>
      <c r="D1267" s="55">
        <v>6.6225165562913899</v>
      </c>
      <c r="E1267" s="55">
        <v>27.8145695364238</v>
      </c>
      <c r="L1267" s="41" t="s">
        <v>5281</v>
      </c>
      <c r="M1267" s="125">
        <v>8</v>
      </c>
      <c r="N1267" s="55">
        <v>0.94208749999999997</v>
      </c>
      <c r="O1267" s="55">
        <v>0</v>
      </c>
      <c r="P1267" s="55">
        <v>0</v>
      </c>
    </row>
    <row r="1268" spans="1:16" x14ac:dyDescent="0.25">
      <c r="A1268" s="41" t="s">
        <v>7068</v>
      </c>
      <c r="B1268" s="125">
        <v>151</v>
      </c>
      <c r="C1268" s="55">
        <v>1.4581695364238401</v>
      </c>
      <c r="D1268" s="55">
        <v>2.6490066225165498</v>
      </c>
      <c r="E1268" s="55">
        <v>23.178807947019799</v>
      </c>
      <c r="L1268" s="41" t="s">
        <v>2664</v>
      </c>
      <c r="M1268" s="125">
        <v>8</v>
      </c>
      <c r="N1268" s="55">
        <v>0.6744</v>
      </c>
      <c r="O1268" s="55">
        <v>0</v>
      </c>
      <c r="P1268" s="55">
        <v>12.5</v>
      </c>
    </row>
    <row r="1269" spans="1:16" ht="30" x14ac:dyDescent="0.25">
      <c r="A1269" s="41" t="s">
        <v>7977</v>
      </c>
      <c r="B1269" s="125">
        <v>151</v>
      </c>
      <c r="C1269" s="55">
        <v>1.67857947019867</v>
      </c>
      <c r="D1269" s="55">
        <v>5.2980132450331103</v>
      </c>
      <c r="E1269" s="55">
        <v>17.218543046357599</v>
      </c>
      <c r="L1269" s="41" t="s">
        <v>3954</v>
      </c>
      <c r="M1269" s="125">
        <v>8</v>
      </c>
      <c r="N1269" s="55">
        <v>0.5562125</v>
      </c>
      <c r="O1269" s="55">
        <v>0</v>
      </c>
      <c r="P1269" s="55">
        <v>0</v>
      </c>
    </row>
    <row r="1270" spans="1:16" x14ac:dyDescent="0.25">
      <c r="A1270" s="41" t="s">
        <v>4627</v>
      </c>
      <c r="B1270" s="125">
        <v>151</v>
      </c>
      <c r="C1270" s="55">
        <v>1.30178609271523</v>
      </c>
      <c r="D1270" s="55">
        <v>1.98675496688741</v>
      </c>
      <c r="E1270" s="55">
        <v>16.556291390728401</v>
      </c>
      <c r="L1270" s="41" t="s">
        <v>7023</v>
      </c>
      <c r="M1270" s="125">
        <v>8</v>
      </c>
      <c r="N1270" s="55">
        <v>1.6734249999999999</v>
      </c>
      <c r="O1270" s="55">
        <v>0</v>
      </c>
      <c r="P1270" s="55">
        <v>37.5</v>
      </c>
    </row>
    <row r="1271" spans="1:16" x14ac:dyDescent="0.25">
      <c r="A1271" s="41" t="s">
        <v>2301</v>
      </c>
      <c r="B1271" s="125">
        <v>150</v>
      </c>
      <c r="C1271" s="55">
        <v>1.63467866666666</v>
      </c>
      <c r="D1271" s="55">
        <v>2</v>
      </c>
      <c r="E1271" s="55">
        <v>18.6666666666666</v>
      </c>
      <c r="L1271" s="41" t="s">
        <v>2632</v>
      </c>
      <c r="M1271" s="125">
        <v>8</v>
      </c>
      <c r="N1271" s="55">
        <v>0.34432499999999999</v>
      </c>
      <c r="O1271" s="55">
        <v>0</v>
      </c>
      <c r="P1271" s="55">
        <v>0</v>
      </c>
    </row>
    <row r="1272" spans="1:16" x14ac:dyDescent="0.25">
      <c r="A1272" s="41" t="s">
        <v>211</v>
      </c>
      <c r="B1272" s="125">
        <v>150</v>
      </c>
      <c r="C1272" s="55">
        <v>1.9042939999999999</v>
      </c>
      <c r="D1272" s="55">
        <v>6</v>
      </c>
      <c r="E1272" s="55">
        <v>25.3333333333333</v>
      </c>
      <c r="L1272" s="41" t="s">
        <v>5236</v>
      </c>
      <c r="M1272" s="125">
        <v>8</v>
      </c>
      <c r="N1272" s="55">
        <v>0.73485</v>
      </c>
      <c r="O1272" s="55">
        <v>0</v>
      </c>
      <c r="P1272" s="55">
        <v>0</v>
      </c>
    </row>
    <row r="1273" spans="1:16" x14ac:dyDescent="0.25">
      <c r="A1273" s="41" t="s">
        <v>3973</v>
      </c>
      <c r="B1273" s="125">
        <v>150</v>
      </c>
      <c r="C1273" s="55">
        <v>1.20262266666666</v>
      </c>
      <c r="D1273" s="55">
        <v>2.6666666666666599</v>
      </c>
      <c r="E1273" s="55">
        <v>13.3333333333333</v>
      </c>
      <c r="L1273" s="41" t="s">
        <v>1629</v>
      </c>
      <c r="M1273" s="125">
        <v>8</v>
      </c>
      <c r="N1273" s="55">
        <v>0.5607375</v>
      </c>
      <c r="O1273" s="55">
        <v>0</v>
      </c>
      <c r="P1273" s="55">
        <v>0</v>
      </c>
    </row>
    <row r="1274" spans="1:16" x14ac:dyDescent="0.25">
      <c r="A1274" s="41" t="s">
        <v>811</v>
      </c>
      <c r="B1274" s="125">
        <v>150</v>
      </c>
      <c r="C1274" s="55">
        <v>2.05639066666666</v>
      </c>
      <c r="D1274" s="55">
        <v>0.66666666666666596</v>
      </c>
      <c r="E1274" s="55">
        <v>11.3333333333333</v>
      </c>
      <c r="L1274" s="41" t="s">
        <v>2482</v>
      </c>
      <c r="M1274" s="125">
        <v>8</v>
      </c>
      <c r="N1274" s="55">
        <v>0.63024999999999998</v>
      </c>
      <c r="O1274" s="55">
        <v>0</v>
      </c>
      <c r="P1274" s="55">
        <v>0</v>
      </c>
    </row>
    <row r="1275" spans="1:16" x14ac:dyDescent="0.25">
      <c r="A1275" s="41" t="s">
        <v>1361</v>
      </c>
      <c r="B1275" s="125">
        <v>150</v>
      </c>
      <c r="C1275" s="55">
        <v>1.0329999999999999</v>
      </c>
      <c r="D1275" s="55">
        <v>0.66666666666666596</v>
      </c>
      <c r="E1275" s="55">
        <v>9.3333333333333304</v>
      </c>
      <c r="L1275" s="41" t="s">
        <v>536</v>
      </c>
      <c r="M1275" s="125">
        <v>8</v>
      </c>
      <c r="N1275" s="55">
        <v>1.3079875000000001</v>
      </c>
      <c r="O1275" s="55">
        <v>0</v>
      </c>
      <c r="P1275" s="55">
        <v>25</v>
      </c>
    </row>
    <row r="1276" spans="1:16" ht="30" x14ac:dyDescent="0.25">
      <c r="A1276" s="41" t="s">
        <v>1752</v>
      </c>
      <c r="B1276" s="125">
        <v>150</v>
      </c>
      <c r="C1276" s="55">
        <v>1.8924539999999901</v>
      </c>
      <c r="D1276" s="55">
        <v>8.6666666666666607</v>
      </c>
      <c r="E1276" s="55">
        <v>30.6666666666666</v>
      </c>
      <c r="L1276" s="41" t="s">
        <v>313</v>
      </c>
      <c r="M1276" s="125">
        <v>8</v>
      </c>
      <c r="N1276" s="55">
        <v>1.3661624999999999</v>
      </c>
      <c r="O1276" s="55">
        <v>0</v>
      </c>
      <c r="P1276" s="55">
        <v>25</v>
      </c>
    </row>
    <row r="1277" spans="1:16" x14ac:dyDescent="0.25">
      <c r="A1277" s="41" t="s">
        <v>6613</v>
      </c>
      <c r="B1277" s="125">
        <v>150</v>
      </c>
      <c r="C1277" s="55">
        <v>1.18823533333333</v>
      </c>
      <c r="D1277" s="55">
        <v>1.3333333333333299</v>
      </c>
      <c r="E1277" s="55">
        <v>16</v>
      </c>
      <c r="L1277" s="41" t="s">
        <v>358</v>
      </c>
      <c r="M1277" s="125">
        <v>7</v>
      </c>
      <c r="N1277" s="55">
        <v>1.63652857142857</v>
      </c>
      <c r="O1277" s="55">
        <v>0</v>
      </c>
      <c r="P1277" s="55">
        <v>28.571428571428498</v>
      </c>
    </row>
    <row r="1278" spans="1:16" x14ac:dyDescent="0.25">
      <c r="A1278" s="41" t="s">
        <v>813</v>
      </c>
      <c r="B1278" s="125">
        <v>150</v>
      </c>
      <c r="C1278" s="55">
        <v>0.86889799999999995</v>
      </c>
      <c r="D1278" s="55">
        <v>1.3333333333333299</v>
      </c>
      <c r="E1278" s="55">
        <v>10</v>
      </c>
      <c r="L1278" s="41" t="s">
        <v>1554</v>
      </c>
      <c r="M1278" s="125">
        <v>7</v>
      </c>
      <c r="N1278" s="55">
        <v>0.71725714285714204</v>
      </c>
      <c r="O1278" s="55">
        <v>0</v>
      </c>
      <c r="P1278" s="55">
        <v>14.285714285714199</v>
      </c>
    </row>
    <row r="1279" spans="1:16" x14ac:dyDescent="0.25">
      <c r="A1279" s="41" t="s">
        <v>791</v>
      </c>
      <c r="B1279" s="125">
        <v>150</v>
      </c>
      <c r="C1279" s="55">
        <v>0.86985933333333298</v>
      </c>
      <c r="D1279" s="55">
        <v>2</v>
      </c>
      <c r="E1279" s="55">
        <v>6.6666666666666599</v>
      </c>
      <c r="L1279" s="41" t="s">
        <v>2928</v>
      </c>
      <c r="M1279" s="125">
        <v>7</v>
      </c>
      <c r="N1279" s="55">
        <v>3.6136999999999899</v>
      </c>
      <c r="O1279" s="55">
        <v>14.285714285714199</v>
      </c>
      <c r="P1279" s="55">
        <v>85.714285714285694</v>
      </c>
    </row>
    <row r="1280" spans="1:16" x14ac:dyDescent="0.25">
      <c r="A1280" s="41" t="s">
        <v>1353</v>
      </c>
      <c r="B1280" s="125">
        <v>150</v>
      </c>
      <c r="C1280" s="55">
        <v>1.0593586666666599</v>
      </c>
      <c r="D1280" s="55">
        <v>2.6666666666666599</v>
      </c>
      <c r="E1280" s="55">
        <v>10</v>
      </c>
      <c r="L1280" s="41" t="s">
        <v>1235</v>
      </c>
      <c r="M1280" s="125">
        <v>7</v>
      </c>
      <c r="N1280" s="55">
        <v>0.65878571428571397</v>
      </c>
      <c r="O1280" s="55">
        <v>0</v>
      </c>
      <c r="P1280" s="55">
        <v>14.285714285714199</v>
      </c>
    </row>
    <row r="1281" spans="1:16" x14ac:dyDescent="0.25">
      <c r="A1281" s="41" t="s">
        <v>1162</v>
      </c>
      <c r="B1281" s="125">
        <v>150</v>
      </c>
      <c r="C1281" s="55">
        <v>0.87243733333333295</v>
      </c>
      <c r="D1281" s="55">
        <v>1.3333333333333299</v>
      </c>
      <c r="E1281" s="55">
        <v>6.6666666666666599</v>
      </c>
      <c r="L1281" s="41" t="s">
        <v>756</v>
      </c>
      <c r="M1281" s="125">
        <v>7</v>
      </c>
      <c r="N1281" s="55">
        <v>0.31835714285714201</v>
      </c>
      <c r="O1281" s="55">
        <v>0</v>
      </c>
      <c r="P1281" s="55">
        <v>0</v>
      </c>
    </row>
    <row r="1282" spans="1:16" x14ac:dyDescent="0.25">
      <c r="A1282" s="41" t="s">
        <v>778</v>
      </c>
      <c r="B1282" s="125">
        <v>150</v>
      </c>
      <c r="C1282" s="55">
        <v>0.72753133333333297</v>
      </c>
      <c r="D1282" s="55">
        <v>0</v>
      </c>
      <c r="E1282" s="55">
        <v>4.6666666666666599</v>
      </c>
      <c r="L1282" s="41" t="s">
        <v>449</v>
      </c>
      <c r="M1282" s="125">
        <v>7</v>
      </c>
      <c r="N1282" s="55">
        <v>2.0434428571428498</v>
      </c>
      <c r="O1282" s="55">
        <v>0</v>
      </c>
      <c r="P1282" s="55">
        <v>28.571428571428498</v>
      </c>
    </row>
    <row r="1283" spans="1:16" x14ac:dyDescent="0.25">
      <c r="A1283" s="41" t="s">
        <v>680</v>
      </c>
      <c r="B1283" s="125">
        <v>150</v>
      </c>
      <c r="C1283" s="55">
        <v>1.3652966666666599</v>
      </c>
      <c r="D1283" s="55">
        <v>3.3333333333333299</v>
      </c>
      <c r="E1283" s="55">
        <v>15.3333333333333</v>
      </c>
      <c r="L1283" s="41" t="s">
        <v>252</v>
      </c>
      <c r="M1283" s="125">
        <v>7</v>
      </c>
      <c r="N1283" s="55">
        <v>1.7168857142857099</v>
      </c>
      <c r="O1283" s="55">
        <v>0</v>
      </c>
      <c r="P1283" s="55">
        <v>42.857142857142797</v>
      </c>
    </row>
    <row r="1284" spans="1:16" x14ac:dyDescent="0.25">
      <c r="A1284" s="41" t="s">
        <v>1570</v>
      </c>
      <c r="B1284" s="125">
        <v>150</v>
      </c>
      <c r="C1284" s="55">
        <v>2.7529146666666602</v>
      </c>
      <c r="D1284" s="55">
        <v>3.3333333333333299</v>
      </c>
      <c r="E1284" s="55">
        <v>18.6666666666666</v>
      </c>
      <c r="L1284" s="41" t="s">
        <v>147</v>
      </c>
      <c r="M1284" s="125">
        <v>7</v>
      </c>
      <c r="N1284" s="55">
        <v>1.53762857142857</v>
      </c>
      <c r="O1284" s="55">
        <v>0</v>
      </c>
      <c r="P1284" s="55">
        <v>14.285714285714199</v>
      </c>
    </row>
    <row r="1285" spans="1:16" ht="30" x14ac:dyDescent="0.25">
      <c r="A1285" s="41" t="s">
        <v>4050</v>
      </c>
      <c r="B1285" s="125">
        <v>150</v>
      </c>
      <c r="C1285" s="55">
        <v>2.9634546666666601</v>
      </c>
      <c r="D1285" s="55">
        <v>8.6666666666666607</v>
      </c>
      <c r="E1285" s="55">
        <v>24.6666666666666</v>
      </c>
      <c r="L1285" s="41" t="s">
        <v>3362</v>
      </c>
      <c r="M1285" s="125">
        <v>7</v>
      </c>
      <c r="N1285" s="55">
        <v>1.19331428571428</v>
      </c>
      <c r="O1285" s="55">
        <v>0</v>
      </c>
      <c r="P1285" s="55">
        <v>14.285714285714199</v>
      </c>
    </row>
    <row r="1286" spans="1:16" x14ac:dyDescent="0.25">
      <c r="A1286" s="41" t="s">
        <v>626</v>
      </c>
      <c r="B1286" s="125">
        <v>149</v>
      </c>
      <c r="C1286" s="55">
        <v>0.73478120805369096</v>
      </c>
      <c r="D1286" s="55">
        <v>0.67114093959731502</v>
      </c>
      <c r="E1286" s="55">
        <v>8.0536912751677807</v>
      </c>
      <c r="L1286" s="41" t="s">
        <v>651</v>
      </c>
      <c r="M1286" s="125">
        <v>7</v>
      </c>
      <c r="N1286" s="55">
        <v>1.8626571428571399</v>
      </c>
      <c r="O1286" s="55">
        <v>0</v>
      </c>
      <c r="P1286" s="55">
        <v>28.571428571428498</v>
      </c>
    </row>
    <row r="1287" spans="1:16" x14ac:dyDescent="0.25">
      <c r="A1287" s="41" t="s">
        <v>2199</v>
      </c>
      <c r="B1287" s="125">
        <v>149</v>
      </c>
      <c r="C1287" s="55">
        <v>0.78276845637583903</v>
      </c>
      <c r="D1287" s="55">
        <v>0</v>
      </c>
      <c r="E1287" s="55">
        <v>3.3557046979865701</v>
      </c>
      <c r="L1287" s="41" t="s">
        <v>1296</v>
      </c>
      <c r="M1287" s="125">
        <v>7</v>
      </c>
      <c r="N1287" s="55">
        <v>0.70509999999999995</v>
      </c>
      <c r="O1287" s="55">
        <v>0</v>
      </c>
      <c r="P1287" s="55">
        <v>0</v>
      </c>
    </row>
    <row r="1288" spans="1:16" x14ac:dyDescent="0.25">
      <c r="A1288" s="41" t="s">
        <v>928</v>
      </c>
      <c r="B1288" s="125">
        <v>149</v>
      </c>
      <c r="C1288" s="55">
        <v>1.0458221476509999</v>
      </c>
      <c r="D1288" s="55">
        <v>1.34228187919463</v>
      </c>
      <c r="E1288" s="55">
        <v>15.4362416107382</v>
      </c>
      <c r="L1288" s="41" t="s">
        <v>2700</v>
      </c>
      <c r="M1288" s="125">
        <v>7</v>
      </c>
      <c r="N1288" s="55">
        <v>3.2954857142857099</v>
      </c>
      <c r="O1288" s="55">
        <v>14.285714285714199</v>
      </c>
      <c r="P1288" s="55">
        <v>28.571428571428498</v>
      </c>
    </row>
    <row r="1289" spans="1:16" x14ac:dyDescent="0.25">
      <c r="A1289" s="41" t="s">
        <v>331</v>
      </c>
      <c r="B1289" s="125">
        <v>149</v>
      </c>
      <c r="C1289" s="55">
        <v>1.36197651006711</v>
      </c>
      <c r="D1289" s="55">
        <v>2.0134228187919399</v>
      </c>
      <c r="E1289" s="55">
        <v>14.7651006711409</v>
      </c>
      <c r="L1289" s="41" t="s">
        <v>670</v>
      </c>
      <c r="M1289" s="125">
        <v>7</v>
      </c>
      <c r="N1289" s="55">
        <v>1.1062571428571399</v>
      </c>
      <c r="O1289" s="55">
        <v>0</v>
      </c>
      <c r="P1289" s="55">
        <v>0</v>
      </c>
    </row>
    <row r="1290" spans="1:16" ht="30" x14ac:dyDescent="0.25">
      <c r="A1290" s="41" t="s">
        <v>4925</v>
      </c>
      <c r="B1290" s="125">
        <v>149</v>
      </c>
      <c r="C1290" s="55">
        <v>1.88512751677852</v>
      </c>
      <c r="D1290" s="55">
        <v>4.0268456375838904</v>
      </c>
      <c r="E1290" s="55">
        <v>22.147651006711399</v>
      </c>
      <c r="L1290" s="41" t="s">
        <v>493</v>
      </c>
      <c r="M1290" s="125">
        <v>7</v>
      </c>
      <c r="N1290" s="55">
        <v>0.70715714285714204</v>
      </c>
      <c r="O1290" s="55">
        <v>0</v>
      </c>
      <c r="P1290" s="55">
        <v>0</v>
      </c>
    </row>
    <row r="1291" spans="1:16" x14ac:dyDescent="0.25">
      <c r="A1291" s="41" t="s">
        <v>1816</v>
      </c>
      <c r="B1291" s="125">
        <v>149</v>
      </c>
      <c r="C1291" s="55">
        <v>0.83101812080536896</v>
      </c>
      <c r="D1291" s="55">
        <v>1.34228187919463</v>
      </c>
      <c r="E1291" s="55">
        <v>9.3959731543624105</v>
      </c>
      <c r="L1291" s="41" t="s">
        <v>832</v>
      </c>
      <c r="M1291" s="125">
        <v>7</v>
      </c>
      <c r="N1291" s="55">
        <v>1.6672428571428499</v>
      </c>
      <c r="O1291" s="55">
        <v>0</v>
      </c>
      <c r="P1291" s="55">
        <v>28.571428571428498</v>
      </c>
    </row>
    <row r="1292" spans="1:16" x14ac:dyDescent="0.25">
      <c r="A1292" s="41" t="s">
        <v>1608</v>
      </c>
      <c r="B1292" s="125">
        <v>148</v>
      </c>
      <c r="C1292" s="55">
        <v>0.76359999999999995</v>
      </c>
      <c r="D1292" s="55">
        <v>0.67567567567567499</v>
      </c>
      <c r="E1292" s="55">
        <v>6.7567567567567499</v>
      </c>
      <c r="L1292" s="41" t="s">
        <v>626</v>
      </c>
      <c r="M1292" s="125">
        <v>7</v>
      </c>
      <c r="N1292" s="55">
        <v>1.03134285714285</v>
      </c>
      <c r="O1292" s="55">
        <v>0</v>
      </c>
      <c r="P1292" s="55">
        <v>14.285714285714199</v>
      </c>
    </row>
    <row r="1293" spans="1:16" x14ac:dyDescent="0.25">
      <c r="A1293" s="41" t="s">
        <v>3181</v>
      </c>
      <c r="B1293" s="125">
        <v>148</v>
      </c>
      <c r="C1293" s="55">
        <v>0.55520135135135096</v>
      </c>
      <c r="D1293" s="55">
        <v>0</v>
      </c>
      <c r="E1293" s="55">
        <v>3.3783783783783701</v>
      </c>
      <c r="L1293" s="41" t="s">
        <v>39</v>
      </c>
      <c r="M1293" s="125">
        <v>7</v>
      </c>
      <c r="N1293" s="55">
        <v>0.88145714285714205</v>
      </c>
      <c r="O1293" s="55">
        <v>0</v>
      </c>
      <c r="P1293" s="55">
        <v>14.285714285714199</v>
      </c>
    </row>
    <row r="1294" spans="1:16" x14ac:dyDescent="0.25">
      <c r="A1294" s="41" t="s">
        <v>662</v>
      </c>
      <c r="B1294" s="125">
        <v>148</v>
      </c>
      <c r="C1294" s="55">
        <v>0.98917500000000003</v>
      </c>
      <c r="D1294" s="55">
        <v>1.35135135135135</v>
      </c>
      <c r="E1294" s="55">
        <v>8.7837837837837807</v>
      </c>
      <c r="L1294" s="41" t="s">
        <v>1831</v>
      </c>
      <c r="M1294" s="125">
        <v>7</v>
      </c>
      <c r="N1294" s="55">
        <v>0.37344285714285702</v>
      </c>
      <c r="O1294" s="55">
        <v>0</v>
      </c>
      <c r="P1294" s="55">
        <v>0</v>
      </c>
    </row>
    <row r="1295" spans="1:16" x14ac:dyDescent="0.25">
      <c r="A1295" s="41" t="s">
        <v>3605</v>
      </c>
      <c r="B1295" s="125">
        <v>148</v>
      </c>
      <c r="C1295" s="55">
        <v>0.84473783783783696</v>
      </c>
      <c r="D1295" s="55">
        <v>0</v>
      </c>
      <c r="E1295" s="55">
        <v>7.4324324324324298</v>
      </c>
      <c r="L1295" s="41" t="s">
        <v>1517</v>
      </c>
      <c r="M1295" s="125">
        <v>7</v>
      </c>
      <c r="N1295" s="55">
        <v>0.14835714285714199</v>
      </c>
      <c r="O1295" s="55">
        <v>0</v>
      </c>
      <c r="P1295" s="55">
        <v>0</v>
      </c>
    </row>
    <row r="1296" spans="1:16" x14ac:dyDescent="0.25">
      <c r="A1296" s="41" t="s">
        <v>55</v>
      </c>
      <c r="B1296" s="125">
        <v>148</v>
      </c>
      <c r="C1296" s="55">
        <v>1.35994594594594</v>
      </c>
      <c r="D1296" s="55">
        <v>3.3783783783783701</v>
      </c>
      <c r="E1296" s="55">
        <v>14.189189189189101</v>
      </c>
      <c r="L1296" s="41" t="s">
        <v>209</v>
      </c>
      <c r="M1296" s="125">
        <v>7</v>
      </c>
      <c r="N1296" s="55">
        <v>10.7244571428571</v>
      </c>
      <c r="O1296" s="55">
        <v>28.571428571428498</v>
      </c>
      <c r="P1296" s="55">
        <v>85.714285714285694</v>
      </c>
    </row>
    <row r="1297" spans="1:16" x14ac:dyDescent="0.25">
      <c r="A1297" s="41" t="s">
        <v>5034</v>
      </c>
      <c r="B1297" s="125">
        <v>148</v>
      </c>
      <c r="C1297" s="55">
        <v>0.689716891891891</v>
      </c>
      <c r="D1297" s="55">
        <v>0.67567567567567499</v>
      </c>
      <c r="E1297" s="55">
        <v>8.1081081081080999</v>
      </c>
      <c r="L1297" s="41" t="s">
        <v>460</v>
      </c>
      <c r="M1297" s="125">
        <v>7</v>
      </c>
      <c r="N1297" s="55">
        <v>1.6653571428571401</v>
      </c>
      <c r="O1297" s="55">
        <v>0</v>
      </c>
      <c r="P1297" s="55">
        <v>28.571428571428498</v>
      </c>
    </row>
    <row r="1298" spans="1:16" x14ac:dyDescent="0.25">
      <c r="A1298" s="41" t="s">
        <v>1781</v>
      </c>
      <c r="B1298" s="125">
        <v>147</v>
      </c>
      <c r="C1298" s="55">
        <v>0.98536938775510197</v>
      </c>
      <c r="D1298" s="55">
        <v>0.68027210884353695</v>
      </c>
      <c r="E1298" s="55">
        <v>13.605442176870699</v>
      </c>
      <c r="L1298" s="41" t="s">
        <v>2323</v>
      </c>
      <c r="M1298" s="125">
        <v>7</v>
      </c>
      <c r="N1298" s="55">
        <v>2.3193000000000001</v>
      </c>
      <c r="O1298" s="55">
        <v>0</v>
      </c>
      <c r="P1298" s="55">
        <v>28.571428571428498</v>
      </c>
    </row>
    <row r="1299" spans="1:16" x14ac:dyDescent="0.25">
      <c r="A1299" s="41" t="s">
        <v>1498</v>
      </c>
      <c r="B1299" s="125">
        <v>147</v>
      </c>
      <c r="C1299" s="55">
        <v>0.68223605442176805</v>
      </c>
      <c r="D1299" s="55">
        <v>0</v>
      </c>
      <c r="E1299" s="55">
        <v>4.0816326530612201</v>
      </c>
      <c r="L1299" s="41" t="s">
        <v>2025</v>
      </c>
      <c r="M1299" s="125">
        <v>7</v>
      </c>
      <c r="N1299" s="55">
        <v>2.4501142857142799</v>
      </c>
      <c r="O1299" s="55">
        <v>0</v>
      </c>
      <c r="P1299" s="55">
        <v>42.857142857142797</v>
      </c>
    </row>
    <row r="1300" spans="1:16" x14ac:dyDescent="0.25">
      <c r="A1300" s="41" t="s">
        <v>3114</v>
      </c>
      <c r="B1300" s="125">
        <v>147</v>
      </c>
      <c r="C1300" s="55">
        <v>1.0558380952380899</v>
      </c>
      <c r="D1300" s="55">
        <v>2.0408163265306101</v>
      </c>
      <c r="E1300" s="55">
        <v>13.605442176870699</v>
      </c>
      <c r="L1300" s="41" t="s">
        <v>2423</v>
      </c>
      <c r="M1300" s="125">
        <v>7</v>
      </c>
      <c r="N1300" s="55">
        <v>0.32269999999999999</v>
      </c>
      <c r="O1300" s="55">
        <v>0</v>
      </c>
      <c r="P1300" s="55">
        <v>0</v>
      </c>
    </row>
    <row r="1301" spans="1:16" ht="30" x14ac:dyDescent="0.25">
      <c r="A1301" s="41" t="s">
        <v>915</v>
      </c>
      <c r="B1301" s="125">
        <v>147</v>
      </c>
      <c r="C1301" s="55">
        <v>0.84382993197278899</v>
      </c>
      <c r="D1301" s="55">
        <v>0.68027210884353695</v>
      </c>
      <c r="E1301" s="55">
        <v>6.8027210884353702</v>
      </c>
      <c r="L1301" s="41" t="s">
        <v>1635</v>
      </c>
      <c r="M1301" s="125">
        <v>7</v>
      </c>
      <c r="N1301" s="55">
        <v>0.91491428571428501</v>
      </c>
      <c r="O1301" s="55">
        <v>0</v>
      </c>
      <c r="P1301" s="55">
        <v>14.285714285714199</v>
      </c>
    </row>
    <row r="1302" spans="1:16" x14ac:dyDescent="0.25">
      <c r="A1302" s="41" t="s">
        <v>7515</v>
      </c>
      <c r="B1302" s="125">
        <v>147</v>
      </c>
      <c r="C1302" s="55">
        <v>2.0548687074829899</v>
      </c>
      <c r="D1302" s="55">
        <v>4.7619047619047601</v>
      </c>
      <c r="E1302" s="55">
        <v>22.4489795918367</v>
      </c>
      <c r="L1302" s="41" t="s">
        <v>2174</v>
      </c>
      <c r="M1302" s="125">
        <v>7</v>
      </c>
      <c r="N1302" s="55">
        <v>1.9862142857142799</v>
      </c>
      <c r="O1302" s="55">
        <v>14.285714285714199</v>
      </c>
      <c r="P1302" s="55">
        <v>42.857142857142797</v>
      </c>
    </row>
    <row r="1303" spans="1:16" ht="30" x14ac:dyDescent="0.25">
      <c r="A1303" s="41" t="s">
        <v>4347</v>
      </c>
      <c r="B1303" s="125">
        <v>147</v>
      </c>
      <c r="C1303" s="55">
        <v>1.2409653061224399</v>
      </c>
      <c r="D1303" s="55">
        <v>0</v>
      </c>
      <c r="E1303" s="55">
        <v>19.047619047619001</v>
      </c>
      <c r="L1303" s="41" t="s">
        <v>53</v>
      </c>
      <c r="M1303" s="125">
        <v>7</v>
      </c>
      <c r="N1303" s="55">
        <v>1.2409142857142801</v>
      </c>
      <c r="O1303" s="55">
        <v>0</v>
      </c>
      <c r="P1303" s="55">
        <v>14.285714285714199</v>
      </c>
    </row>
    <row r="1304" spans="1:16" x14ac:dyDescent="0.25">
      <c r="A1304" s="41" t="s">
        <v>7991</v>
      </c>
      <c r="B1304" s="125">
        <v>147</v>
      </c>
      <c r="C1304" s="55">
        <v>1.2054523809523801</v>
      </c>
      <c r="D1304" s="55">
        <v>3.4013605442176802</v>
      </c>
      <c r="E1304" s="55">
        <v>15.646258503401301</v>
      </c>
      <c r="L1304" s="41" t="s">
        <v>1922</v>
      </c>
      <c r="M1304" s="125">
        <v>7</v>
      </c>
      <c r="N1304" s="55">
        <v>0.69749999999999901</v>
      </c>
      <c r="O1304" s="55">
        <v>0</v>
      </c>
      <c r="P1304" s="55">
        <v>0</v>
      </c>
    </row>
    <row r="1305" spans="1:16" x14ac:dyDescent="0.25">
      <c r="A1305" s="41" t="s">
        <v>462</v>
      </c>
      <c r="B1305" s="125">
        <v>146</v>
      </c>
      <c r="C1305" s="55">
        <v>1.25106780821917</v>
      </c>
      <c r="D1305" s="55">
        <v>2.7397260273972601</v>
      </c>
      <c r="E1305" s="55">
        <v>18.4931506849315</v>
      </c>
      <c r="L1305" s="41" t="s">
        <v>2916</v>
      </c>
      <c r="M1305" s="125">
        <v>7</v>
      </c>
      <c r="N1305" s="55">
        <v>1.3286571428571401</v>
      </c>
      <c r="O1305" s="55">
        <v>0</v>
      </c>
      <c r="P1305" s="55">
        <v>14.285714285714199</v>
      </c>
    </row>
    <row r="1306" spans="1:16" x14ac:dyDescent="0.25">
      <c r="A1306" s="41" t="s">
        <v>435</v>
      </c>
      <c r="B1306" s="125">
        <v>146</v>
      </c>
      <c r="C1306" s="55">
        <v>1.7573623287671201</v>
      </c>
      <c r="D1306" s="55">
        <v>4.10958904109589</v>
      </c>
      <c r="E1306" s="55">
        <v>21.2328767123287</v>
      </c>
      <c r="L1306" s="41" t="s">
        <v>1835</v>
      </c>
      <c r="M1306" s="125">
        <v>7</v>
      </c>
      <c r="N1306" s="55">
        <v>1.56535714285714</v>
      </c>
      <c r="O1306" s="55">
        <v>0</v>
      </c>
      <c r="P1306" s="55">
        <v>14.285714285714199</v>
      </c>
    </row>
    <row r="1307" spans="1:16" x14ac:dyDescent="0.25">
      <c r="A1307" s="41" t="s">
        <v>124</v>
      </c>
      <c r="B1307" s="125">
        <v>146</v>
      </c>
      <c r="C1307" s="55">
        <v>1.20484246575342</v>
      </c>
      <c r="D1307" s="55">
        <v>2.0547945205479401</v>
      </c>
      <c r="E1307" s="55">
        <v>13.013698630136901</v>
      </c>
      <c r="L1307" s="41" t="s">
        <v>3056</v>
      </c>
      <c r="M1307" s="125">
        <v>7</v>
      </c>
      <c r="N1307" s="55">
        <v>0.69408571428571397</v>
      </c>
      <c r="O1307" s="55">
        <v>0</v>
      </c>
      <c r="P1307" s="55">
        <v>14.285714285714199</v>
      </c>
    </row>
    <row r="1308" spans="1:16" ht="30" x14ac:dyDescent="0.25">
      <c r="A1308" s="41" t="s">
        <v>7978</v>
      </c>
      <c r="B1308" s="125">
        <v>146</v>
      </c>
      <c r="C1308" s="55">
        <v>1.37679726027397</v>
      </c>
      <c r="D1308" s="55">
        <v>4.10958904109589</v>
      </c>
      <c r="E1308" s="55">
        <v>19.178082191780799</v>
      </c>
      <c r="L1308" s="41" t="s">
        <v>562</v>
      </c>
      <c r="M1308" s="125">
        <v>7</v>
      </c>
      <c r="N1308" s="55">
        <v>1.09355714285714</v>
      </c>
      <c r="O1308" s="55">
        <v>0</v>
      </c>
      <c r="P1308" s="55">
        <v>14.285714285714199</v>
      </c>
    </row>
    <row r="1309" spans="1:16" x14ac:dyDescent="0.25">
      <c r="A1309" s="41" t="s">
        <v>2692</v>
      </c>
      <c r="B1309" s="125">
        <v>146</v>
      </c>
      <c r="C1309" s="55">
        <v>1.1192109589041099</v>
      </c>
      <c r="D1309" s="55">
        <v>2.0547945205479401</v>
      </c>
      <c r="E1309" s="55">
        <v>14.3835616438356</v>
      </c>
      <c r="L1309" s="41" t="s">
        <v>2442</v>
      </c>
      <c r="M1309" s="125">
        <v>7</v>
      </c>
      <c r="N1309" s="55">
        <v>0.129</v>
      </c>
      <c r="O1309" s="55">
        <v>0</v>
      </c>
      <c r="P1309" s="55">
        <v>0</v>
      </c>
    </row>
    <row r="1310" spans="1:16" x14ac:dyDescent="0.25">
      <c r="A1310" s="41" t="s">
        <v>4049</v>
      </c>
      <c r="B1310" s="125">
        <v>146</v>
      </c>
      <c r="C1310" s="55">
        <v>1.5141835616438299</v>
      </c>
      <c r="D1310" s="55">
        <v>2.7397260273972601</v>
      </c>
      <c r="E1310" s="55">
        <v>19.178082191780799</v>
      </c>
      <c r="L1310" s="41" t="s">
        <v>1978</v>
      </c>
      <c r="M1310" s="125">
        <v>7</v>
      </c>
      <c r="N1310" s="55">
        <v>0.77771428571428503</v>
      </c>
      <c r="O1310" s="55">
        <v>0</v>
      </c>
      <c r="P1310" s="55">
        <v>14.285714285714199</v>
      </c>
    </row>
    <row r="1311" spans="1:16" x14ac:dyDescent="0.25">
      <c r="A1311" s="41" t="s">
        <v>1750</v>
      </c>
      <c r="B1311" s="125">
        <v>145</v>
      </c>
      <c r="C1311" s="55">
        <v>0.74999724137931001</v>
      </c>
      <c r="D1311" s="55">
        <v>0</v>
      </c>
      <c r="E1311" s="55">
        <v>10.344827586206801</v>
      </c>
      <c r="L1311" s="41" t="s">
        <v>948</v>
      </c>
      <c r="M1311" s="125">
        <v>7</v>
      </c>
      <c r="N1311" s="55">
        <v>1.0998000000000001</v>
      </c>
      <c r="O1311" s="55">
        <v>0</v>
      </c>
      <c r="P1311" s="55">
        <v>14.285714285714199</v>
      </c>
    </row>
    <row r="1312" spans="1:16" x14ac:dyDescent="0.25">
      <c r="A1312" s="41" t="s">
        <v>3387</v>
      </c>
      <c r="B1312" s="125">
        <v>145</v>
      </c>
      <c r="C1312" s="55">
        <v>2.07168068965517</v>
      </c>
      <c r="D1312" s="55">
        <v>6.8965517241379297</v>
      </c>
      <c r="E1312" s="55">
        <v>29.6551724137931</v>
      </c>
      <c r="L1312" s="41" t="s">
        <v>945</v>
      </c>
      <c r="M1312" s="125">
        <v>7</v>
      </c>
      <c r="N1312" s="55">
        <v>0.47868571428571399</v>
      </c>
      <c r="O1312" s="55">
        <v>0</v>
      </c>
      <c r="P1312" s="55">
        <v>0</v>
      </c>
    </row>
    <row r="1313" spans="1:16" x14ac:dyDescent="0.25">
      <c r="A1313" s="41" t="s">
        <v>1523</v>
      </c>
      <c r="B1313" s="125">
        <v>145</v>
      </c>
      <c r="C1313" s="55">
        <v>0.75630275862068896</v>
      </c>
      <c r="D1313" s="55">
        <v>0</v>
      </c>
      <c r="E1313" s="55">
        <v>8.2758620689655107</v>
      </c>
      <c r="L1313" s="41" t="s">
        <v>2263</v>
      </c>
      <c r="M1313" s="125">
        <v>7</v>
      </c>
      <c r="N1313" s="55">
        <v>0.62815714285714197</v>
      </c>
      <c r="O1313" s="55">
        <v>0</v>
      </c>
      <c r="P1313" s="55">
        <v>0</v>
      </c>
    </row>
    <row r="1314" spans="1:16" x14ac:dyDescent="0.25">
      <c r="A1314" s="41" t="s">
        <v>524</v>
      </c>
      <c r="B1314" s="125">
        <v>145</v>
      </c>
      <c r="C1314" s="55">
        <v>1.15459172413793</v>
      </c>
      <c r="D1314" s="55">
        <v>1.3793103448275801</v>
      </c>
      <c r="E1314" s="55">
        <v>9.6551724137930997</v>
      </c>
      <c r="L1314" s="41" t="s">
        <v>775</v>
      </c>
      <c r="M1314" s="125">
        <v>7</v>
      </c>
      <c r="N1314" s="55">
        <v>0.572028571428571</v>
      </c>
      <c r="O1314" s="55">
        <v>0</v>
      </c>
      <c r="P1314" s="55">
        <v>0</v>
      </c>
    </row>
    <row r="1315" spans="1:16" x14ac:dyDescent="0.25">
      <c r="A1315" s="41" t="s">
        <v>2720</v>
      </c>
      <c r="B1315" s="125">
        <v>145</v>
      </c>
      <c r="C1315" s="55">
        <v>0.95771379310344795</v>
      </c>
      <c r="D1315" s="55">
        <v>1.3793103448275801</v>
      </c>
      <c r="E1315" s="55">
        <v>10.344827586206801</v>
      </c>
      <c r="L1315" s="41" t="s">
        <v>824</v>
      </c>
      <c r="M1315" s="125">
        <v>7</v>
      </c>
      <c r="N1315" s="55">
        <v>1.2971857142857099</v>
      </c>
      <c r="O1315" s="55">
        <v>0</v>
      </c>
      <c r="P1315" s="55">
        <v>14.285714285714199</v>
      </c>
    </row>
    <row r="1316" spans="1:16" x14ac:dyDescent="0.25">
      <c r="A1316" s="41" t="s">
        <v>4248</v>
      </c>
      <c r="B1316" s="125">
        <v>145</v>
      </c>
      <c r="C1316" s="55">
        <v>1.30861310344827</v>
      </c>
      <c r="D1316" s="55">
        <v>2.0689655172413701</v>
      </c>
      <c r="E1316" s="55">
        <v>17.241379310344801</v>
      </c>
      <c r="L1316" s="41" t="s">
        <v>1454</v>
      </c>
      <c r="M1316" s="125">
        <v>7</v>
      </c>
      <c r="N1316" s="55">
        <v>5.4638285714285697</v>
      </c>
      <c r="O1316" s="55">
        <v>14.285714285714199</v>
      </c>
      <c r="P1316" s="55">
        <v>14.285714285714199</v>
      </c>
    </row>
    <row r="1317" spans="1:16" x14ac:dyDescent="0.25">
      <c r="A1317" s="41" t="s">
        <v>1531</v>
      </c>
      <c r="B1317" s="125">
        <v>145</v>
      </c>
      <c r="C1317" s="55">
        <v>4.7596779310344797</v>
      </c>
      <c r="D1317" s="55">
        <v>5.5172413793103399</v>
      </c>
      <c r="E1317" s="55">
        <v>19.310344827586199</v>
      </c>
      <c r="L1317" s="41" t="s">
        <v>1324</v>
      </c>
      <c r="M1317" s="125">
        <v>7</v>
      </c>
      <c r="N1317" s="55">
        <v>0.65269999999999995</v>
      </c>
      <c r="O1317" s="55">
        <v>0</v>
      </c>
      <c r="P1317" s="55">
        <v>0</v>
      </c>
    </row>
    <row r="1318" spans="1:16" ht="30" x14ac:dyDescent="0.25">
      <c r="A1318" s="41" t="s">
        <v>1424</v>
      </c>
      <c r="B1318" s="125">
        <v>144</v>
      </c>
      <c r="C1318" s="55">
        <v>0.40777430555555499</v>
      </c>
      <c r="D1318" s="55">
        <v>0.69444444444444398</v>
      </c>
      <c r="E1318" s="55">
        <v>1.38888888888888</v>
      </c>
      <c r="L1318" s="41" t="s">
        <v>3384</v>
      </c>
      <c r="M1318" s="125">
        <v>7</v>
      </c>
      <c r="N1318" s="55">
        <v>2.0800714285714199</v>
      </c>
      <c r="O1318" s="55">
        <v>0</v>
      </c>
      <c r="P1318" s="55">
        <v>57.142857142857103</v>
      </c>
    </row>
    <row r="1319" spans="1:16" ht="30" x14ac:dyDescent="0.25">
      <c r="A1319" s="41" t="s">
        <v>2127</v>
      </c>
      <c r="B1319" s="125">
        <v>144</v>
      </c>
      <c r="C1319" s="55">
        <v>2.76432986111111</v>
      </c>
      <c r="D1319" s="55">
        <v>8.3333333333333304</v>
      </c>
      <c r="E1319" s="55">
        <v>27.0833333333333</v>
      </c>
      <c r="L1319" s="41" t="s">
        <v>91</v>
      </c>
      <c r="M1319" s="125">
        <v>7</v>
      </c>
      <c r="N1319" s="55">
        <v>0.34748571428571401</v>
      </c>
      <c r="O1319" s="55">
        <v>0</v>
      </c>
      <c r="P1319" s="55">
        <v>0</v>
      </c>
    </row>
    <row r="1320" spans="1:16" ht="30" x14ac:dyDescent="0.25">
      <c r="A1320" s="41" t="s">
        <v>938</v>
      </c>
      <c r="B1320" s="125">
        <v>144</v>
      </c>
      <c r="C1320" s="55">
        <v>5.6127708333333297</v>
      </c>
      <c r="D1320" s="55">
        <v>5.55555555555555</v>
      </c>
      <c r="E1320" s="55">
        <v>15.2777777777777</v>
      </c>
      <c r="L1320" s="41" t="s">
        <v>469</v>
      </c>
      <c r="M1320" s="125">
        <v>7</v>
      </c>
      <c r="N1320" s="55">
        <v>0.34748571428571401</v>
      </c>
      <c r="O1320" s="55">
        <v>0</v>
      </c>
      <c r="P1320" s="55">
        <v>0</v>
      </c>
    </row>
    <row r="1321" spans="1:16" ht="30" x14ac:dyDescent="0.25">
      <c r="A1321" s="41" t="s">
        <v>436</v>
      </c>
      <c r="B1321" s="125">
        <v>144</v>
      </c>
      <c r="C1321" s="55">
        <v>1.42137222222222</v>
      </c>
      <c r="D1321" s="55">
        <v>1.38888888888888</v>
      </c>
      <c r="E1321" s="55">
        <v>11.8055555555555</v>
      </c>
      <c r="L1321" s="41" t="s">
        <v>5822</v>
      </c>
      <c r="M1321" s="125">
        <v>7</v>
      </c>
      <c r="N1321" s="55">
        <v>0.720942857142857</v>
      </c>
      <c r="O1321" s="55">
        <v>0</v>
      </c>
      <c r="P1321" s="55">
        <v>0</v>
      </c>
    </row>
    <row r="1322" spans="1:16" ht="30" x14ac:dyDescent="0.25">
      <c r="A1322" s="41" t="s">
        <v>3940</v>
      </c>
      <c r="B1322" s="125">
        <v>144</v>
      </c>
      <c r="C1322" s="55">
        <v>3.0311993055555502</v>
      </c>
      <c r="D1322" s="55">
        <v>4.8611111111111098</v>
      </c>
      <c r="E1322" s="55">
        <v>20.8333333333333</v>
      </c>
      <c r="L1322" s="41" t="s">
        <v>955</v>
      </c>
      <c r="M1322" s="125">
        <v>7</v>
      </c>
      <c r="N1322" s="55">
        <v>1.20521428571428</v>
      </c>
      <c r="O1322" s="55">
        <v>0</v>
      </c>
      <c r="P1322" s="55">
        <v>14.285714285714199</v>
      </c>
    </row>
    <row r="1323" spans="1:16" x14ac:dyDescent="0.25">
      <c r="A1323" s="41" t="s">
        <v>773</v>
      </c>
      <c r="B1323" s="125">
        <v>143</v>
      </c>
      <c r="C1323" s="55">
        <v>0.68266573426573396</v>
      </c>
      <c r="D1323" s="55">
        <v>0.69930069930069905</v>
      </c>
      <c r="E1323" s="55">
        <v>6.9930069930069898</v>
      </c>
      <c r="L1323" s="41" t="s">
        <v>1797</v>
      </c>
      <c r="M1323" s="125">
        <v>7</v>
      </c>
      <c r="N1323" s="55">
        <v>1.3286571428571401</v>
      </c>
      <c r="O1323" s="55">
        <v>0</v>
      </c>
      <c r="P1323" s="55">
        <v>14.285714285714199</v>
      </c>
    </row>
    <row r="1324" spans="1:16" x14ac:dyDescent="0.25">
      <c r="A1324" s="41" t="s">
        <v>977</v>
      </c>
      <c r="B1324" s="125">
        <v>143</v>
      </c>
      <c r="C1324" s="55">
        <v>1.06184265734265</v>
      </c>
      <c r="D1324" s="55">
        <v>3.49650349650349</v>
      </c>
      <c r="E1324" s="55">
        <v>10.489510489510399</v>
      </c>
      <c r="L1324" s="41" t="s">
        <v>736</v>
      </c>
      <c r="M1324" s="125">
        <v>7</v>
      </c>
      <c r="N1324" s="55">
        <v>0.74919999999999998</v>
      </c>
      <c r="O1324" s="55">
        <v>0</v>
      </c>
      <c r="P1324" s="55">
        <v>0</v>
      </c>
    </row>
    <row r="1325" spans="1:16" x14ac:dyDescent="0.25">
      <c r="A1325" s="41" t="s">
        <v>2706</v>
      </c>
      <c r="B1325" s="125">
        <v>143</v>
      </c>
      <c r="C1325" s="55">
        <v>1.1342223776223701</v>
      </c>
      <c r="D1325" s="55">
        <v>2.79720279720279</v>
      </c>
      <c r="E1325" s="55">
        <v>9.79020979020979</v>
      </c>
      <c r="L1325" s="41" t="s">
        <v>5091</v>
      </c>
      <c r="M1325" s="125">
        <v>7</v>
      </c>
      <c r="N1325" s="55">
        <v>0.57651428571428498</v>
      </c>
      <c r="O1325" s="55">
        <v>0</v>
      </c>
      <c r="P1325" s="55">
        <v>0</v>
      </c>
    </row>
    <row r="1326" spans="1:16" x14ac:dyDescent="0.25">
      <c r="A1326" s="41" t="s">
        <v>3328</v>
      </c>
      <c r="B1326" s="125">
        <v>143</v>
      </c>
      <c r="C1326" s="55">
        <v>0.901976223776223</v>
      </c>
      <c r="D1326" s="55">
        <v>1.3986013986013901</v>
      </c>
      <c r="E1326" s="55">
        <v>9.79020979020979</v>
      </c>
      <c r="L1326" s="41" t="s">
        <v>1618</v>
      </c>
      <c r="M1326" s="125">
        <v>7</v>
      </c>
      <c r="N1326" s="55">
        <v>0.448385714285714</v>
      </c>
      <c r="O1326" s="55">
        <v>0</v>
      </c>
      <c r="P1326" s="55">
        <v>0</v>
      </c>
    </row>
    <row r="1327" spans="1:16" x14ac:dyDescent="0.25">
      <c r="A1327" s="41" t="s">
        <v>1322</v>
      </c>
      <c r="B1327" s="125">
        <v>142</v>
      </c>
      <c r="C1327" s="55">
        <v>1.0006859154929499</v>
      </c>
      <c r="D1327" s="55">
        <v>0.70422535211267601</v>
      </c>
      <c r="E1327" s="55">
        <v>12.676056338028101</v>
      </c>
      <c r="L1327" s="41" t="s">
        <v>275</v>
      </c>
      <c r="M1327" s="125">
        <v>7</v>
      </c>
      <c r="N1327" s="55">
        <v>0.659014285714285</v>
      </c>
      <c r="O1327" s="55">
        <v>0</v>
      </c>
      <c r="P1327" s="55">
        <v>0</v>
      </c>
    </row>
    <row r="1328" spans="1:16" x14ac:dyDescent="0.25">
      <c r="A1328" s="41" t="s">
        <v>955</v>
      </c>
      <c r="B1328" s="125">
        <v>142</v>
      </c>
      <c r="C1328" s="55">
        <v>1.1579788732394301</v>
      </c>
      <c r="D1328" s="55">
        <v>2.11267605633802</v>
      </c>
      <c r="E1328" s="55">
        <v>14.7887323943661</v>
      </c>
      <c r="L1328" s="41" t="s">
        <v>3731</v>
      </c>
      <c r="M1328" s="125">
        <v>7</v>
      </c>
      <c r="N1328" s="55">
        <v>0.90198571428571395</v>
      </c>
      <c r="O1328" s="55">
        <v>0</v>
      </c>
      <c r="P1328" s="55">
        <v>0</v>
      </c>
    </row>
    <row r="1329" spans="1:16" x14ac:dyDescent="0.25">
      <c r="A1329" s="41" t="s">
        <v>1949</v>
      </c>
      <c r="B1329" s="125">
        <v>142</v>
      </c>
      <c r="C1329" s="55">
        <v>0.793509859154929</v>
      </c>
      <c r="D1329" s="55">
        <v>0</v>
      </c>
      <c r="E1329" s="55">
        <v>7.0422535211267601</v>
      </c>
      <c r="L1329" s="41" t="s">
        <v>282</v>
      </c>
      <c r="M1329" s="125">
        <v>7</v>
      </c>
      <c r="N1329" s="55">
        <v>1.7084999999999999</v>
      </c>
      <c r="O1329" s="55">
        <v>14.285714285714199</v>
      </c>
      <c r="P1329" s="55">
        <v>28.571428571428498</v>
      </c>
    </row>
    <row r="1330" spans="1:16" x14ac:dyDescent="0.25">
      <c r="A1330" s="41" t="s">
        <v>5107</v>
      </c>
      <c r="B1330" s="125">
        <v>142</v>
      </c>
      <c r="C1330" s="55">
        <v>1.27019929577464</v>
      </c>
      <c r="D1330" s="55">
        <v>2.11267605633802</v>
      </c>
      <c r="E1330" s="55">
        <v>17.6056338028169</v>
      </c>
      <c r="L1330" s="41" t="s">
        <v>2199</v>
      </c>
      <c r="M1330" s="125">
        <v>7</v>
      </c>
      <c r="N1330" s="55">
        <v>0.43277142857142797</v>
      </c>
      <c r="O1330" s="55">
        <v>0</v>
      </c>
      <c r="P1330" s="55">
        <v>0</v>
      </c>
    </row>
    <row r="1331" spans="1:16" x14ac:dyDescent="0.25">
      <c r="A1331" s="41" t="s">
        <v>5153</v>
      </c>
      <c r="B1331" s="125">
        <v>142</v>
      </c>
      <c r="C1331" s="55">
        <v>0.68746338028168996</v>
      </c>
      <c r="D1331" s="55">
        <v>0.70422535211267601</v>
      </c>
      <c r="E1331" s="55">
        <v>5.6338028169014001</v>
      </c>
      <c r="L1331" s="41" t="s">
        <v>2593</v>
      </c>
      <c r="M1331" s="125">
        <v>7</v>
      </c>
      <c r="N1331" s="55">
        <v>0.79342857142857104</v>
      </c>
      <c r="O1331" s="55">
        <v>0</v>
      </c>
      <c r="P1331" s="55">
        <v>14.285714285714199</v>
      </c>
    </row>
    <row r="1332" spans="1:16" ht="30" x14ac:dyDescent="0.25">
      <c r="A1332" s="41" t="s">
        <v>676</v>
      </c>
      <c r="B1332" s="125">
        <v>141</v>
      </c>
      <c r="C1332" s="55">
        <v>1.7453028368794301</v>
      </c>
      <c r="D1332" s="55">
        <v>3.5460992907801399</v>
      </c>
      <c r="E1332" s="55">
        <v>21.985815602836801</v>
      </c>
      <c r="L1332" s="41" t="s">
        <v>1356</v>
      </c>
      <c r="M1332" s="125">
        <v>7</v>
      </c>
      <c r="N1332" s="55">
        <v>0.94852857142857105</v>
      </c>
      <c r="O1332" s="55">
        <v>0</v>
      </c>
      <c r="P1332" s="55">
        <v>14.285714285714199</v>
      </c>
    </row>
    <row r="1333" spans="1:16" ht="30" x14ac:dyDescent="0.25">
      <c r="A1333" s="41" t="s">
        <v>1713</v>
      </c>
      <c r="B1333" s="125">
        <v>141</v>
      </c>
      <c r="C1333" s="55">
        <v>1.12245035460992</v>
      </c>
      <c r="D1333" s="55">
        <v>1.4184397163120499</v>
      </c>
      <c r="E1333" s="55">
        <v>15.6028368794326</v>
      </c>
      <c r="L1333" s="41" t="s">
        <v>2202</v>
      </c>
      <c r="M1333" s="125">
        <v>7</v>
      </c>
      <c r="N1333" s="55">
        <v>1.2981</v>
      </c>
      <c r="O1333" s="55">
        <v>0</v>
      </c>
      <c r="P1333" s="55">
        <v>28.571428571428498</v>
      </c>
    </row>
    <row r="1334" spans="1:16" x14ac:dyDescent="0.25">
      <c r="A1334" s="41" t="s">
        <v>1499</v>
      </c>
      <c r="B1334" s="125">
        <v>141</v>
      </c>
      <c r="C1334" s="55">
        <v>0.61390070921985795</v>
      </c>
      <c r="D1334" s="55">
        <v>0</v>
      </c>
      <c r="E1334" s="55">
        <v>4.9645390070921902</v>
      </c>
      <c r="L1334" s="41" t="s">
        <v>5791</v>
      </c>
      <c r="M1334" s="125">
        <v>7</v>
      </c>
      <c r="N1334" s="55">
        <v>0.50637142857142803</v>
      </c>
      <c r="O1334" s="55">
        <v>0</v>
      </c>
      <c r="P1334" s="55">
        <v>0</v>
      </c>
    </row>
    <row r="1335" spans="1:16" x14ac:dyDescent="0.25">
      <c r="A1335" s="41" t="s">
        <v>985</v>
      </c>
      <c r="B1335" s="125">
        <v>141</v>
      </c>
      <c r="C1335" s="55">
        <v>1.40710354609929</v>
      </c>
      <c r="D1335" s="55">
        <v>2.1276595744680802</v>
      </c>
      <c r="E1335" s="55">
        <v>16.312056737588598</v>
      </c>
      <c r="L1335" s="41" t="s">
        <v>3146</v>
      </c>
      <c r="M1335" s="125">
        <v>7</v>
      </c>
      <c r="N1335" s="55">
        <v>0.68855714285714298</v>
      </c>
      <c r="O1335" s="55">
        <v>0</v>
      </c>
      <c r="P1335" s="55">
        <v>14.285714285714199</v>
      </c>
    </row>
    <row r="1336" spans="1:16" x14ac:dyDescent="0.25">
      <c r="A1336" s="41" t="s">
        <v>6841</v>
      </c>
      <c r="B1336" s="125">
        <v>141</v>
      </c>
      <c r="C1336" s="55">
        <v>0.975708510638297</v>
      </c>
      <c r="D1336" s="55">
        <v>0.70921985815602795</v>
      </c>
      <c r="E1336" s="55">
        <v>7.8014184397163104</v>
      </c>
      <c r="L1336" s="41" t="s">
        <v>1123</v>
      </c>
      <c r="M1336" s="125">
        <v>7</v>
      </c>
      <c r="N1336" s="55">
        <v>0.49998571428571398</v>
      </c>
      <c r="O1336" s="55">
        <v>0</v>
      </c>
      <c r="P1336" s="55">
        <v>0</v>
      </c>
    </row>
    <row r="1337" spans="1:16" x14ac:dyDescent="0.25">
      <c r="A1337" s="41" t="s">
        <v>1819</v>
      </c>
      <c r="B1337" s="125">
        <v>141</v>
      </c>
      <c r="C1337" s="55">
        <v>0.88630141843971599</v>
      </c>
      <c r="D1337" s="55">
        <v>0.70921985815602795</v>
      </c>
      <c r="E1337" s="55">
        <v>9.9290780141843893</v>
      </c>
      <c r="L1337" s="41" t="s">
        <v>8045</v>
      </c>
      <c r="M1337" s="125">
        <v>7</v>
      </c>
      <c r="N1337" s="55">
        <v>3.0908571428571401</v>
      </c>
      <c r="O1337" s="55">
        <v>14.285714285714199</v>
      </c>
      <c r="P1337" s="55">
        <v>57.142857142857103</v>
      </c>
    </row>
    <row r="1338" spans="1:16" x14ac:dyDescent="0.25">
      <c r="A1338" s="41" t="s">
        <v>2461</v>
      </c>
      <c r="B1338" s="125">
        <v>140</v>
      </c>
      <c r="C1338" s="55">
        <v>0.32983000000000001</v>
      </c>
      <c r="D1338" s="55">
        <v>0</v>
      </c>
      <c r="E1338" s="55">
        <v>2.1428571428571401</v>
      </c>
      <c r="L1338" s="41" t="s">
        <v>1291</v>
      </c>
      <c r="M1338" s="125">
        <v>7</v>
      </c>
      <c r="N1338" s="55">
        <v>0.69805714285714204</v>
      </c>
      <c r="O1338" s="55">
        <v>0</v>
      </c>
      <c r="P1338" s="55">
        <v>0</v>
      </c>
    </row>
    <row r="1339" spans="1:16" ht="30" x14ac:dyDescent="0.25">
      <c r="A1339" s="41" t="s">
        <v>4159</v>
      </c>
      <c r="B1339" s="125">
        <v>140</v>
      </c>
      <c r="C1339" s="55">
        <v>0.85415785714285697</v>
      </c>
      <c r="D1339" s="55">
        <v>0.71428571428571397</v>
      </c>
      <c r="E1339" s="55">
        <v>10</v>
      </c>
      <c r="L1339" s="41" t="s">
        <v>4929</v>
      </c>
      <c r="M1339" s="125">
        <v>7</v>
      </c>
      <c r="N1339" s="55">
        <v>0.66324285714285702</v>
      </c>
      <c r="O1339" s="55">
        <v>0</v>
      </c>
      <c r="P1339" s="55">
        <v>0</v>
      </c>
    </row>
    <row r="1340" spans="1:16" x14ac:dyDescent="0.25">
      <c r="A1340" s="41" t="s">
        <v>3364</v>
      </c>
      <c r="B1340" s="125">
        <v>140</v>
      </c>
      <c r="C1340" s="55">
        <v>1.601405</v>
      </c>
      <c r="D1340" s="55">
        <v>1.4285714285714199</v>
      </c>
      <c r="E1340" s="55">
        <v>27.1428571428571</v>
      </c>
      <c r="L1340" s="41" t="s">
        <v>3838</v>
      </c>
      <c r="M1340" s="125">
        <v>7</v>
      </c>
      <c r="N1340" s="55">
        <v>0.64797142857142798</v>
      </c>
      <c r="O1340" s="55">
        <v>0</v>
      </c>
      <c r="P1340" s="55">
        <v>14.285714285714199</v>
      </c>
    </row>
    <row r="1341" spans="1:16" ht="30" x14ac:dyDescent="0.25">
      <c r="A1341" s="41" t="s">
        <v>8046</v>
      </c>
      <c r="B1341" s="125">
        <v>140</v>
      </c>
      <c r="C1341" s="55">
        <v>0.60411857142857095</v>
      </c>
      <c r="D1341" s="55">
        <v>0</v>
      </c>
      <c r="E1341" s="55">
        <v>2.8571428571428501</v>
      </c>
      <c r="L1341" s="41" t="s">
        <v>3257</v>
      </c>
      <c r="M1341" s="125">
        <v>7</v>
      </c>
      <c r="N1341" s="55">
        <v>0.43382857142857101</v>
      </c>
      <c r="O1341" s="55">
        <v>0</v>
      </c>
      <c r="P1341" s="55">
        <v>0</v>
      </c>
    </row>
    <row r="1342" spans="1:16" x14ac:dyDescent="0.25">
      <c r="A1342" s="41" t="s">
        <v>4234</v>
      </c>
      <c r="B1342" s="125">
        <v>140</v>
      </c>
      <c r="C1342" s="55">
        <v>1.7775014285714199</v>
      </c>
      <c r="D1342" s="55">
        <v>4.2857142857142803</v>
      </c>
      <c r="E1342" s="55">
        <v>21.428571428571399</v>
      </c>
      <c r="L1342" s="41" t="s">
        <v>8047</v>
      </c>
      <c r="M1342" s="125">
        <v>7</v>
      </c>
      <c r="N1342" s="55">
        <v>0.75060000000000004</v>
      </c>
      <c r="O1342" s="55">
        <v>0</v>
      </c>
      <c r="P1342" s="55">
        <v>0</v>
      </c>
    </row>
    <row r="1343" spans="1:16" x14ac:dyDescent="0.25">
      <c r="A1343" s="41" t="s">
        <v>8029</v>
      </c>
      <c r="B1343" s="125">
        <v>140</v>
      </c>
      <c r="C1343" s="55">
        <v>2.1181364285714199</v>
      </c>
      <c r="D1343" s="55">
        <v>7.1428571428571397</v>
      </c>
      <c r="E1343" s="55">
        <v>29.285714285714199</v>
      </c>
      <c r="L1343" s="41" t="s">
        <v>2380</v>
      </c>
      <c r="M1343" s="125">
        <v>7</v>
      </c>
      <c r="N1343" s="55">
        <v>0.366471428571428</v>
      </c>
      <c r="O1343" s="55">
        <v>0</v>
      </c>
      <c r="P1343" s="55">
        <v>0</v>
      </c>
    </row>
    <row r="1344" spans="1:16" x14ac:dyDescent="0.25">
      <c r="A1344" s="41" t="s">
        <v>1818</v>
      </c>
      <c r="B1344" s="125">
        <v>140</v>
      </c>
      <c r="C1344" s="55">
        <v>0.87770142857142797</v>
      </c>
      <c r="D1344" s="55">
        <v>0.71428571428571397</v>
      </c>
      <c r="E1344" s="55">
        <v>10</v>
      </c>
      <c r="L1344" s="41" t="s">
        <v>2464</v>
      </c>
      <c r="M1344" s="125">
        <v>7</v>
      </c>
      <c r="N1344" s="55">
        <v>1.8771571428571401</v>
      </c>
      <c r="O1344" s="55">
        <v>14.285714285714199</v>
      </c>
      <c r="P1344" s="55">
        <v>14.285714285714199</v>
      </c>
    </row>
    <row r="1345" spans="1:16" ht="30" x14ac:dyDescent="0.25">
      <c r="A1345" s="41" t="s">
        <v>455</v>
      </c>
      <c r="B1345" s="125">
        <v>140</v>
      </c>
      <c r="C1345" s="55">
        <v>0.914805714285714</v>
      </c>
      <c r="D1345" s="55">
        <v>1.4285714285714199</v>
      </c>
      <c r="E1345" s="55">
        <v>8.5714285714285694</v>
      </c>
      <c r="L1345" s="41" t="s">
        <v>175</v>
      </c>
      <c r="M1345" s="125">
        <v>7</v>
      </c>
      <c r="N1345" s="55">
        <v>1.18331428571428</v>
      </c>
      <c r="O1345" s="55">
        <v>0</v>
      </c>
      <c r="P1345" s="55">
        <v>28.571428571428498</v>
      </c>
    </row>
    <row r="1346" spans="1:16" x14ac:dyDescent="0.25">
      <c r="A1346" s="41" t="s">
        <v>800</v>
      </c>
      <c r="B1346" s="125">
        <v>139</v>
      </c>
      <c r="C1346" s="55">
        <v>0.84575323741007202</v>
      </c>
      <c r="D1346" s="55">
        <v>0.71942446043165398</v>
      </c>
      <c r="E1346" s="55">
        <v>9.3525179856115095</v>
      </c>
      <c r="L1346" s="41" t="s">
        <v>2466</v>
      </c>
      <c r="M1346" s="125">
        <v>7</v>
      </c>
      <c r="N1346" s="55">
        <v>1.05898571428571</v>
      </c>
      <c r="O1346" s="55">
        <v>0</v>
      </c>
      <c r="P1346" s="55">
        <v>14.285714285714199</v>
      </c>
    </row>
    <row r="1347" spans="1:16" x14ac:dyDescent="0.25">
      <c r="A1347" s="41" t="s">
        <v>907</v>
      </c>
      <c r="B1347" s="125">
        <v>139</v>
      </c>
      <c r="C1347" s="55">
        <v>0.68731726618705002</v>
      </c>
      <c r="D1347" s="55">
        <v>0.71942446043165398</v>
      </c>
      <c r="E1347" s="55">
        <v>5.75539568345323</v>
      </c>
      <c r="L1347" s="41" t="s">
        <v>1676</v>
      </c>
      <c r="M1347" s="125">
        <v>7</v>
      </c>
      <c r="N1347" s="55">
        <v>0.17678571428571399</v>
      </c>
      <c r="O1347" s="55">
        <v>0</v>
      </c>
      <c r="P1347" s="55">
        <v>0</v>
      </c>
    </row>
    <row r="1348" spans="1:16" x14ac:dyDescent="0.25">
      <c r="A1348" s="41" t="s">
        <v>863</v>
      </c>
      <c r="B1348" s="125">
        <v>139</v>
      </c>
      <c r="C1348" s="55">
        <v>1.1426316546762501</v>
      </c>
      <c r="D1348" s="55">
        <v>1.4388489208633</v>
      </c>
      <c r="E1348" s="55">
        <v>19.424460431654602</v>
      </c>
      <c r="L1348" s="41" t="s">
        <v>1855</v>
      </c>
      <c r="M1348" s="125">
        <v>7</v>
      </c>
      <c r="N1348" s="55">
        <v>0.35405714285714202</v>
      </c>
      <c r="O1348" s="55">
        <v>0</v>
      </c>
      <c r="P1348" s="55">
        <v>0</v>
      </c>
    </row>
    <row r="1349" spans="1:16" x14ac:dyDescent="0.25">
      <c r="A1349" s="41" t="s">
        <v>3377</v>
      </c>
      <c r="B1349" s="125">
        <v>139</v>
      </c>
      <c r="C1349" s="55">
        <v>1.1490122302158201</v>
      </c>
      <c r="D1349" s="55">
        <v>2.8776978417266101</v>
      </c>
      <c r="E1349" s="55">
        <v>10.071942446043099</v>
      </c>
      <c r="L1349" s="41" t="s">
        <v>2780</v>
      </c>
      <c r="M1349" s="125">
        <v>7</v>
      </c>
      <c r="N1349" s="55">
        <v>1.9622999999999999</v>
      </c>
      <c r="O1349" s="55">
        <v>0</v>
      </c>
      <c r="P1349" s="55">
        <v>42.857142857142797</v>
      </c>
    </row>
    <row r="1350" spans="1:16" ht="30" x14ac:dyDescent="0.25">
      <c r="A1350" s="41" t="s">
        <v>1970</v>
      </c>
      <c r="B1350" s="125">
        <v>138</v>
      </c>
      <c r="C1350" s="55">
        <v>1.3623391304347801</v>
      </c>
      <c r="D1350" s="55">
        <v>3.6231884057971002</v>
      </c>
      <c r="E1350" s="55">
        <v>15.2173913043478</v>
      </c>
      <c r="L1350" s="41" t="s">
        <v>6029</v>
      </c>
      <c r="M1350" s="125">
        <v>7</v>
      </c>
      <c r="N1350" s="55">
        <v>0.56182857142857101</v>
      </c>
      <c r="O1350" s="55">
        <v>0</v>
      </c>
      <c r="P1350" s="55">
        <v>0</v>
      </c>
    </row>
    <row r="1351" spans="1:16" x14ac:dyDescent="0.25">
      <c r="A1351" s="41" t="s">
        <v>5087</v>
      </c>
      <c r="B1351" s="125">
        <v>138</v>
      </c>
      <c r="C1351" s="55">
        <v>0.85955724637681097</v>
      </c>
      <c r="D1351" s="55">
        <v>0.72463768115941996</v>
      </c>
      <c r="E1351" s="55">
        <v>10.869565217391299</v>
      </c>
      <c r="L1351" s="41" t="s">
        <v>3061</v>
      </c>
      <c r="M1351" s="125">
        <v>7</v>
      </c>
      <c r="N1351" s="55">
        <v>0.67832857142857095</v>
      </c>
      <c r="O1351" s="55">
        <v>0</v>
      </c>
      <c r="P1351" s="55">
        <v>0</v>
      </c>
    </row>
    <row r="1352" spans="1:16" x14ac:dyDescent="0.25">
      <c r="A1352" s="41" t="s">
        <v>763</v>
      </c>
      <c r="B1352" s="125">
        <v>138</v>
      </c>
      <c r="C1352" s="55">
        <v>2.9825550724637599</v>
      </c>
      <c r="D1352" s="55">
        <v>7.2463768115942004</v>
      </c>
      <c r="E1352" s="55">
        <v>26.086956521739101</v>
      </c>
      <c r="L1352" s="41" t="s">
        <v>3584</v>
      </c>
      <c r="M1352" s="125">
        <v>7</v>
      </c>
      <c r="N1352" s="55">
        <v>1.1238285714285701</v>
      </c>
      <c r="O1352" s="55">
        <v>0</v>
      </c>
      <c r="P1352" s="55">
        <v>14.285714285714199</v>
      </c>
    </row>
    <row r="1353" spans="1:16" ht="30" x14ac:dyDescent="0.25">
      <c r="A1353" s="41" t="s">
        <v>320</v>
      </c>
      <c r="B1353" s="125">
        <v>138</v>
      </c>
      <c r="C1353" s="55">
        <v>1.18468913043478</v>
      </c>
      <c r="D1353" s="55">
        <v>2.8985507246376798</v>
      </c>
      <c r="E1353" s="55">
        <v>12.3188405797101</v>
      </c>
      <c r="L1353" s="41" t="s">
        <v>3703</v>
      </c>
      <c r="M1353" s="125">
        <v>7</v>
      </c>
      <c r="N1353" s="55">
        <v>1.0696857142857099</v>
      </c>
      <c r="O1353" s="55">
        <v>0</v>
      </c>
      <c r="P1353" s="55">
        <v>14.285714285714199</v>
      </c>
    </row>
    <row r="1354" spans="1:16" ht="30" x14ac:dyDescent="0.25">
      <c r="A1354" s="41" t="s">
        <v>4038</v>
      </c>
      <c r="B1354" s="125">
        <v>138</v>
      </c>
      <c r="C1354" s="55">
        <v>0.86872898550724598</v>
      </c>
      <c r="D1354" s="55">
        <v>0</v>
      </c>
      <c r="E1354" s="55">
        <v>10.869565217391299</v>
      </c>
      <c r="L1354" s="41" t="s">
        <v>3418</v>
      </c>
      <c r="M1354" s="125">
        <v>7</v>
      </c>
      <c r="N1354" s="55">
        <v>3.2590142857142799</v>
      </c>
      <c r="O1354" s="55">
        <v>14.285714285714199</v>
      </c>
      <c r="P1354" s="55">
        <v>42.857142857142797</v>
      </c>
    </row>
    <row r="1355" spans="1:16" ht="30" x14ac:dyDescent="0.25">
      <c r="A1355" s="41" t="s">
        <v>5150</v>
      </c>
      <c r="B1355" s="125">
        <v>138</v>
      </c>
      <c r="C1355" s="55">
        <v>0.95889782608695595</v>
      </c>
      <c r="D1355" s="55">
        <v>0.72463768115941996</v>
      </c>
      <c r="E1355" s="55">
        <v>7.2463768115942004</v>
      </c>
      <c r="L1355" s="41" t="s">
        <v>6894</v>
      </c>
      <c r="M1355" s="125">
        <v>7</v>
      </c>
      <c r="N1355" s="55">
        <v>0.91787142857142801</v>
      </c>
      <c r="O1355" s="55">
        <v>0</v>
      </c>
      <c r="P1355" s="55">
        <v>0</v>
      </c>
    </row>
    <row r="1356" spans="1:16" x14ac:dyDescent="0.25">
      <c r="A1356" s="41" t="s">
        <v>1814</v>
      </c>
      <c r="B1356" s="125">
        <v>138</v>
      </c>
      <c r="C1356" s="55">
        <v>0.76194782608695599</v>
      </c>
      <c r="D1356" s="55">
        <v>0</v>
      </c>
      <c r="E1356" s="55">
        <v>9.4202898550724594</v>
      </c>
      <c r="L1356" s="41" t="s">
        <v>7133</v>
      </c>
      <c r="M1356" s="125">
        <v>7</v>
      </c>
      <c r="N1356" s="55">
        <v>0.78680000000000005</v>
      </c>
      <c r="O1356" s="55">
        <v>0</v>
      </c>
      <c r="P1356" s="55">
        <v>0</v>
      </c>
    </row>
    <row r="1357" spans="1:16" x14ac:dyDescent="0.25">
      <c r="A1357" s="41" t="s">
        <v>3732</v>
      </c>
      <c r="B1357" s="125">
        <v>137</v>
      </c>
      <c r="C1357" s="55">
        <v>1.06241605839416</v>
      </c>
      <c r="D1357" s="55">
        <v>0.72992700729926996</v>
      </c>
      <c r="E1357" s="55">
        <v>16.058394160583902</v>
      </c>
      <c r="L1357" s="41" t="s">
        <v>3343</v>
      </c>
      <c r="M1357" s="125">
        <v>7</v>
      </c>
      <c r="N1357" s="55">
        <v>1.0683428571428499</v>
      </c>
      <c r="O1357" s="55">
        <v>0</v>
      </c>
      <c r="P1357" s="55">
        <v>14.285714285714199</v>
      </c>
    </row>
    <row r="1358" spans="1:16" ht="30" x14ac:dyDescent="0.25">
      <c r="A1358" s="41" t="s">
        <v>963</v>
      </c>
      <c r="B1358" s="125">
        <v>137</v>
      </c>
      <c r="C1358" s="55">
        <v>0.93169197080291899</v>
      </c>
      <c r="D1358" s="55">
        <v>0.72992700729926996</v>
      </c>
      <c r="E1358" s="55">
        <v>11.6788321167883</v>
      </c>
      <c r="L1358" s="41" t="s">
        <v>4203</v>
      </c>
      <c r="M1358" s="125">
        <v>7</v>
      </c>
      <c r="N1358" s="55">
        <v>0.90567142857142802</v>
      </c>
      <c r="O1358" s="55">
        <v>0</v>
      </c>
      <c r="P1358" s="55">
        <v>14.285714285714199</v>
      </c>
    </row>
    <row r="1359" spans="1:16" x14ac:dyDescent="0.25">
      <c r="A1359" s="41" t="s">
        <v>1066</v>
      </c>
      <c r="B1359" s="125">
        <v>137</v>
      </c>
      <c r="C1359" s="55">
        <v>0.79028321167883198</v>
      </c>
      <c r="D1359" s="55">
        <v>2.1897810218978102</v>
      </c>
      <c r="E1359" s="55">
        <v>5.8394160583941597</v>
      </c>
      <c r="L1359" s="41" t="s">
        <v>5684</v>
      </c>
      <c r="M1359" s="125">
        <v>7</v>
      </c>
      <c r="N1359" s="55">
        <v>0.43417142857142799</v>
      </c>
      <c r="O1359" s="55">
        <v>0</v>
      </c>
      <c r="P1359" s="55">
        <v>0</v>
      </c>
    </row>
    <row r="1360" spans="1:16" ht="30" x14ac:dyDescent="0.25">
      <c r="A1360" s="41" t="s">
        <v>4242</v>
      </c>
      <c r="B1360" s="125">
        <v>137</v>
      </c>
      <c r="C1360" s="55">
        <v>1.73903284671532</v>
      </c>
      <c r="D1360" s="55">
        <v>2.1897810218978102</v>
      </c>
      <c r="E1360" s="55">
        <v>23.3576642335766</v>
      </c>
      <c r="L1360" s="41" t="s">
        <v>5046</v>
      </c>
      <c r="M1360" s="125">
        <v>7</v>
      </c>
      <c r="N1360" s="55">
        <v>0.75627142857142804</v>
      </c>
      <c r="O1360" s="55">
        <v>0</v>
      </c>
      <c r="P1360" s="55">
        <v>0</v>
      </c>
    </row>
    <row r="1361" spans="1:16" x14ac:dyDescent="0.25">
      <c r="A1361" s="41" t="s">
        <v>4102</v>
      </c>
      <c r="B1361" s="125">
        <v>137</v>
      </c>
      <c r="C1361" s="55">
        <v>1.1223897810218899</v>
      </c>
      <c r="D1361" s="55">
        <v>0</v>
      </c>
      <c r="E1361" s="55">
        <v>15.328467153284601</v>
      </c>
      <c r="L1361" s="41" t="s">
        <v>8048</v>
      </c>
      <c r="M1361" s="125">
        <v>7</v>
      </c>
      <c r="N1361" s="55">
        <v>1.22978571428571</v>
      </c>
      <c r="O1361" s="55">
        <v>0</v>
      </c>
      <c r="P1361" s="55">
        <v>14.285714285714199</v>
      </c>
    </row>
    <row r="1362" spans="1:16" ht="30" x14ac:dyDescent="0.25">
      <c r="A1362" s="41" t="s">
        <v>2002</v>
      </c>
      <c r="B1362" s="125">
        <v>137</v>
      </c>
      <c r="C1362" s="55">
        <v>2.5280306569343001</v>
      </c>
      <c r="D1362" s="55">
        <v>4.3795620437956204</v>
      </c>
      <c r="E1362" s="55">
        <v>45.255474452554701</v>
      </c>
      <c r="L1362" s="41" t="s">
        <v>7579</v>
      </c>
      <c r="M1362" s="125">
        <v>7</v>
      </c>
      <c r="N1362" s="55">
        <v>0.54508571428571395</v>
      </c>
      <c r="O1362" s="55">
        <v>0</v>
      </c>
      <c r="P1362" s="55">
        <v>0</v>
      </c>
    </row>
    <row r="1363" spans="1:16" x14ac:dyDescent="0.25">
      <c r="A1363" s="41" t="s">
        <v>972</v>
      </c>
      <c r="B1363" s="125">
        <v>136</v>
      </c>
      <c r="C1363" s="55">
        <v>2.5658963235294099</v>
      </c>
      <c r="D1363" s="55">
        <v>8.8235294117646994</v>
      </c>
      <c r="E1363" s="55">
        <v>27.9411764705882</v>
      </c>
      <c r="L1363" s="41" t="s">
        <v>8049</v>
      </c>
      <c r="M1363" s="125">
        <v>7</v>
      </c>
      <c r="N1363" s="55">
        <v>3.43825714285714</v>
      </c>
      <c r="O1363" s="55">
        <v>14.285714285714199</v>
      </c>
      <c r="P1363" s="55">
        <v>57.142857142857103</v>
      </c>
    </row>
    <row r="1364" spans="1:16" ht="30" x14ac:dyDescent="0.25">
      <c r="A1364" s="41" t="s">
        <v>1385</v>
      </c>
      <c r="B1364" s="125">
        <v>136</v>
      </c>
      <c r="C1364" s="55">
        <v>0.837756617647058</v>
      </c>
      <c r="D1364" s="55">
        <v>0</v>
      </c>
      <c r="E1364" s="55">
        <v>6.6176470588235299</v>
      </c>
      <c r="L1364" s="41" t="s">
        <v>5201</v>
      </c>
      <c r="M1364" s="125">
        <v>7</v>
      </c>
      <c r="N1364" s="55">
        <v>0.91647142857142805</v>
      </c>
      <c r="O1364" s="55">
        <v>0</v>
      </c>
      <c r="P1364" s="55">
        <v>14.285714285714199</v>
      </c>
    </row>
    <row r="1365" spans="1:16" x14ac:dyDescent="0.25">
      <c r="A1365" s="41" t="s">
        <v>1056</v>
      </c>
      <c r="B1365" s="125">
        <v>136</v>
      </c>
      <c r="C1365" s="55">
        <v>0.56657573529411698</v>
      </c>
      <c r="D1365" s="55">
        <v>0.73529411764705799</v>
      </c>
      <c r="E1365" s="55">
        <v>4.4117647058823497</v>
      </c>
      <c r="L1365" s="41" t="s">
        <v>4310</v>
      </c>
      <c r="M1365" s="125">
        <v>7</v>
      </c>
      <c r="N1365" s="55">
        <v>0.80848571428571403</v>
      </c>
      <c r="O1365" s="55">
        <v>0</v>
      </c>
      <c r="P1365" s="55">
        <v>14.285714285714199</v>
      </c>
    </row>
    <row r="1366" spans="1:16" x14ac:dyDescent="0.25">
      <c r="A1366" s="41" t="s">
        <v>2028</v>
      </c>
      <c r="B1366" s="125">
        <v>136</v>
      </c>
      <c r="C1366" s="55">
        <v>0.97743235294117603</v>
      </c>
      <c r="D1366" s="55">
        <v>1.47058823529411</v>
      </c>
      <c r="E1366" s="55">
        <v>12.5</v>
      </c>
      <c r="L1366" s="41" t="s">
        <v>4133</v>
      </c>
      <c r="M1366" s="125">
        <v>7</v>
      </c>
      <c r="N1366" s="55">
        <v>0.831414285714285</v>
      </c>
      <c r="O1366" s="55">
        <v>0</v>
      </c>
      <c r="P1366" s="55">
        <v>14.285714285714199</v>
      </c>
    </row>
    <row r="1367" spans="1:16" ht="30" x14ac:dyDescent="0.25">
      <c r="A1367" s="41" t="s">
        <v>1790</v>
      </c>
      <c r="B1367" s="125">
        <v>136</v>
      </c>
      <c r="C1367" s="55">
        <v>0.97283235294117598</v>
      </c>
      <c r="D1367" s="55">
        <v>0.73529411764705799</v>
      </c>
      <c r="E1367" s="55">
        <v>8.0882352941176396</v>
      </c>
      <c r="L1367" s="41" t="s">
        <v>4175</v>
      </c>
      <c r="M1367" s="125">
        <v>7</v>
      </c>
      <c r="N1367" s="55">
        <v>1.02171428571428</v>
      </c>
      <c r="O1367" s="55">
        <v>0</v>
      </c>
      <c r="P1367" s="55">
        <v>14.285714285714199</v>
      </c>
    </row>
    <row r="1368" spans="1:16" ht="30" x14ac:dyDescent="0.25">
      <c r="A1368" s="41" t="s">
        <v>793</v>
      </c>
      <c r="B1368" s="125">
        <v>136</v>
      </c>
      <c r="C1368" s="55">
        <v>0.67893088235293997</v>
      </c>
      <c r="D1368" s="55">
        <v>0.73529411764705799</v>
      </c>
      <c r="E1368" s="55">
        <v>5.8823529411764701</v>
      </c>
      <c r="L1368" s="41" t="s">
        <v>6949</v>
      </c>
      <c r="M1368" s="125">
        <v>7</v>
      </c>
      <c r="N1368" s="55">
        <v>0.87341428571428503</v>
      </c>
      <c r="O1368" s="55">
        <v>0</v>
      </c>
      <c r="P1368" s="55">
        <v>0</v>
      </c>
    </row>
    <row r="1369" spans="1:16" x14ac:dyDescent="0.25">
      <c r="A1369" s="41" t="s">
        <v>1193</v>
      </c>
      <c r="B1369" s="125">
        <v>136</v>
      </c>
      <c r="C1369" s="55">
        <v>0.951708823529411</v>
      </c>
      <c r="D1369" s="55">
        <v>1.47058823529411</v>
      </c>
      <c r="E1369" s="55">
        <v>17.647058823529399</v>
      </c>
      <c r="L1369" s="41" t="s">
        <v>8050</v>
      </c>
      <c r="M1369" s="125">
        <v>7</v>
      </c>
      <c r="N1369" s="55">
        <v>0.56584285714285698</v>
      </c>
      <c r="O1369" s="55">
        <v>0</v>
      </c>
      <c r="P1369" s="55">
        <v>0</v>
      </c>
    </row>
    <row r="1370" spans="1:16" ht="30" x14ac:dyDescent="0.25">
      <c r="A1370" s="41" t="s">
        <v>7984</v>
      </c>
      <c r="B1370" s="125">
        <v>136</v>
      </c>
      <c r="C1370" s="55">
        <v>1.2885772058823499</v>
      </c>
      <c r="D1370" s="55">
        <v>0.73529411764705799</v>
      </c>
      <c r="E1370" s="55">
        <v>14.705882352941099</v>
      </c>
      <c r="L1370" s="41" t="s">
        <v>7335</v>
      </c>
      <c r="M1370" s="125">
        <v>7</v>
      </c>
      <c r="N1370" s="55">
        <v>0.916157142857142</v>
      </c>
      <c r="O1370" s="55">
        <v>0</v>
      </c>
      <c r="P1370" s="55">
        <v>14.285714285714199</v>
      </c>
    </row>
    <row r="1371" spans="1:16" x14ac:dyDescent="0.25">
      <c r="A1371" s="41" t="s">
        <v>5157</v>
      </c>
      <c r="B1371" s="125">
        <v>135</v>
      </c>
      <c r="C1371" s="55">
        <v>0.71855777777777696</v>
      </c>
      <c r="D1371" s="55">
        <v>0</v>
      </c>
      <c r="E1371" s="55">
        <v>9.6296296296296298</v>
      </c>
      <c r="L1371" s="41" t="s">
        <v>5071</v>
      </c>
      <c r="M1371" s="125">
        <v>7</v>
      </c>
      <c r="N1371" s="55">
        <v>3.2647428571428501</v>
      </c>
      <c r="O1371" s="55">
        <v>0</v>
      </c>
      <c r="P1371" s="55">
        <v>57.142857142857103</v>
      </c>
    </row>
    <row r="1372" spans="1:16" ht="30" x14ac:dyDescent="0.25">
      <c r="A1372" s="41" t="s">
        <v>939</v>
      </c>
      <c r="B1372" s="125">
        <v>135</v>
      </c>
      <c r="C1372" s="55">
        <v>5.6019829629629596</v>
      </c>
      <c r="D1372" s="55">
        <v>0.74074074074074003</v>
      </c>
      <c r="E1372" s="55">
        <v>7.4074074074074003</v>
      </c>
      <c r="L1372" s="41" t="s">
        <v>5148</v>
      </c>
      <c r="M1372" s="125">
        <v>7</v>
      </c>
      <c r="N1372" s="55">
        <v>1.7506999999999999</v>
      </c>
      <c r="O1372" s="55">
        <v>14.285714285714199</v>
      </c>
      <c r="P1372" s="55">
        <v>14.285714285714199</v>
      </c>
    </row>
    <row r="1373" spans="1:16" ht="30" x14ac:dyDescent="0.25">
      <c r="A1373" s="41" t="s">
        <v>5097</v>
      </c>
      <c r="B1373" s="125">
        <v>135</v>
      </c>
      <c r="C1373" s="55">
        <v>1.12452666666666</v>
      </c>
      <c r="D1373" s="55">
        <v>0.74074074074074003</v>
      </c>
      <c r="E1373" s="55">
        <v>14.074074074074</v>
      </c>
      <c r="L1373" s="41" t="s">
        <v>8051</v>
      </c>
      <c r="M1373" s="125">
        <v>7</v>
      </c>
      <c r="N1373" s="55">
        <v>0.30730000000000002</v>
      </c>
      <c r="O1373" s="55">
        <v>0</v>
      </c>
      <c r="P1373" s="55">
        <v>0</v>
      </c>
    </row>
    <row r="1374" spans="1:16" ht="30" x14ac:dyDescent="0.25">
      <c r="A1374" s="41" t="s">
        <v>7657</v>
      </c>
      <c r="B1374" s="125">
        <v>135</v>
      </c>
      <c r="C1374" s="55">
        <v>1.3200214814814799</v>
      </c>
      <c r="D1374" s="55">
        <v>1.4814814814814801</v>
      </c>
      <c r="E1374" s="55">
        <v>20.740740740740701</v>
      </c>
      <c r="L1374" s="41" t="s">
        <v>5280</v>
      </c>
      <c r="M1374" s="125">
        <v>7</v>
      </c>
      <c r="N1374" s="55">
        <v>0.31340000000000001</v>
      </c>
      <c r="O1374" s="55">
        <v>0</v>
      </c>
      <c r="P1374" s="55">
        <v>0</v>
      </c>
    </row>
    <row r="1375" spans="1:16" x14ac:dyDescent="0.25">
      <c r="A1375" s="41" t="s">
        <v>3279</v>
      </c>
      <c r="B1375" s="125">
        <v>135</v>
      </c>
      <c r="C1375" s="55">
        <v>1.55153629629629</v>
      </c>
      <c r="D1375" s="55">
        <v>4.4444444444444402</v>
      </c>
      <c r="E1375" s="55">
        <v>21.481481481481399</v>
      </c>
      <c r="L1375" s="41" t="s">
        <v>874</v>
      </c>
      <c r="M1375" s="125">
        <v>7</v>
      </c>
      <c r="N1375" s="55">
        <v>0.71812857142857101</v>
      </c>
      <c r="O1375" s="55">
        <v>0</v>
      </c>
      <c r="P1375" s="55">
        <v>0</v>
      </c>
    </row>
    <row r="1376" spans="1:16" x14ac:dyDescent="0.25">
      <c r="A1376" s="41" t="s">
        <v>8009</v>
      </c>
      <c r="B1376" s="125">
        <v>135</v>
      </c>
      <c r="C1376" s="55">
        <v>0.89490666666666596</v>
      </c>
      <c r="D1376" s="55">
        <v>0</v>
      </c>
      <c r="E1376" s="55">
        <v>11.8518518518518</v>
      </c>
      <c r="L1376" s="41" t="s">
        <v>118</v>
      </c>
      <c r="M1376" s="125">
        <v>7</v>
      </c>
      <c r="N1376" s="55">
        <v>0.79871428571428504</v>
      </c>
      <c r="O1376" s="55">
        <v>0</v>
      </c>
      <c r="P1376" s="55">
        <v>0</v>
      </c>
    </row>
    <row r="1377" spans="1:16" x14ac:dyDescent="0.25">
      <c r="A1377" s="41" t="s">
        <v>1509</v>
      </c>
      <c r="B1377" s="125">
        <v>135</v>
      </c>
      <c r="C1377" s="55">
        <v>0.89386592592592495</v>
      </c>
      <c r="D1377" s="55">
        <v>0.74074074074074003</v>
      </c>
      <c r="E1377" s="55">
        <v>10.370370370370299</v>
      </c>
      <c r="L1377" s="41" t="s">
        <v>1243</v>
      </c>
      <c r="M1377" s="125">
        <v>7</v>
      </c>
      <c r="N1377" s="55">
        <v>0.86522857142857101</v>
      </c>
      <c r="O1377" s="55">
        <v>0</v>
      </c>
      <c r="P1377" s="55">
        <v>0</v>
      </c>
    </row>
    <row r="1378" spans="1:16" x14ac:dyDescent="0.25">
      <c r="A1378" s="41" t="s">
        <v>1133</v>
      </c>
      <c r="B1378" s="125">
        <v>134</v>
      </c>
      <c r="C1378" s="55">
        <v>1.1362634328358201</v>
      </c>
      <c r="D1378" s="55">
        <v>0.74626865671641696</v>
      </c>
      <c r="E1378" s="55">
        <v>9.7014925373134293</v>
      </c>
      <c r="L1378" s="41" t="s">
        <v>2002</v>
      </c>
      <c r="M1378" s="125">
        <v>7</v>
      </c>
      <c r="N1378" s="55">
        <v>1.64137142857142</v>
      </c>
      <c r="O1378" s="55">
        <v>0</v>
      </c>
      <c r="P1378" s="55">
        <v>28.571428571428498</v>
      </c>
    </row>
    <row r="1379" spans="1:16" x14ac:dyDescent="0.25">
      <c r="A1379" s="41" t="s">
        <v>3371</v>
      </c>
      <c r="B1379" s="125">
        <v>134</v>
      </c>
      <c r="C1379" s="55">
        <v>2.11730895522388</v>
      </c>
      <c r="D1379" s="55">
        <v>5.2238805970149196</v>
      </c>
      <c r="E1379" s="55">
        <v>15.671641791044699</v>
      </c>
      <c r="L1379" s="41" t="s">
        <v>1572</v>
      </c>
      <c r="M1379" s="125">
        <v>7</v>
      </c>
      <c r="N1379" s="55">
        <v>0.48649999999999999</v>
      </c>
      <c r="O1379" s="55">
        <v>0</v>
      </c>
      <c r="P1379" s="55">
        <v>0</v>
      </c>
    </row>
    <row r="1380" spans="1:16" ht="30" x14ac:dyDescent="0.25">
      <c r="A1380" s="41" t="s">
        <v>786</v>
      </c>
      <c r="B1380" s="125">
        <v>134</v>
      </c>
      <c r="C1380" s="55">
        <v>0.71701194029850701</v>
      </c>
      <c r="D1380" s="55">
        <v>0</v>
      </c>
      <c r="E1380" s="55">
        <v>8.9552238805970106</v>
      </c>
      <c r="L1380" s="41" t="s">
        <v>4142</v>
      </c>
      <c r="M1380" s="125">
        <v>7</v>
      </c>
      <c r="N1380" s="55">
        <v>0.276985714285714</v>
      </c>
      <c r="O1380" s="55">
        <v>0</v>
      </c>
      <c r="P1380" s="55">
        <v>0</v>
      </c>
    </row>
    <row r="1381" spans="1:16" x14ac:dyDescent="0.25">
      <c r="A1381" s="41" t="s">
        <v>824</v>
      </c>
      <c r="B1381" s="125">
        <v>134</v>
      </c>
      <c r="C1381" s="55">
        <v>0.99447238805970095</v>
      </c>
      <c r="D1381" s="55">
        <v>1.4925373134328299</v>
      </c>
      <c r="E1381" s="55">
        <v>11.194029850746199</v>
      </c>
      <c r="L1381" s="41" t="s">
        <v>1443</v>
      </c>
      <c r="M1381" s="125">
        <v>7</v>
      </c>
      <c r="N1381" s="55">
        <v>0.49894285714285702</v>
      </c>
      <c r="O1381" s="55">
        <v>0</v>
      </c>
      <c r="P1381" s="55">
        <v>0</v>
      </c>
    </row>
    <row r="1382" spans="1:16" x14ac:dyDescent="0.25">
      <c r="A1382" s="41" t="s">
        <v>647</v>
      </c>
      <c r="B1382" s="125">
        <v>133</v>
      </c>
      <c r="C1382" s="55">
        <v>1.3333706766917199</v>
      </c>
      <c r="D1382" s="55">
        <v>2.2556390977443601</v>
      </c>
      <c r="E1382" s="55">
        <v>17.293233082706699</v>
      </c>
      <c r="L1382" s="41" t="s">
        <v>1210</v>
      </c>
      <c r="M1382" s="125">
        <v>7</v>
      </c>
      <c r="N1382" s="55">
        <v>0.819028571428571</v>
      </c>
      <c r="O1382" s="55">
        <v>0</v>
      </c>
      <c r="P1382" s="55">
        <v>0</v>
      </c>
    </row>
    <row r="1383" spans="1:16" ht="30" x14ac:dyDescent="0.25">
      <c r="A1383" s="41" t="s">
        <v>1126</v>
      </c>
      <c r="B1383" s="125">
        <v>133</v>
      </c>
      <c r="C1383" s="55">
        <v>1.22392030075188</v>
      </c>
      <c r="D1383" s="55">
        <v>3.0075187969924801</v>
      </c>
      <c r="E1383" s="55">
        <v>9.77443609022556</v>
      </c>
      <c r="L1383" s="41" t="s">
        <v>2226</v>
      </c>
      <c r="M1383" s="125">
        <v>7</v>
      </c>
      <c r="N1383" s="55">
        <v>0.80582857142857101</v>
      </c>
      <c r="O1383" s="55">
        <v>0</v>
      </c>
      <c r="P1383" s="55">
        <v>0</v>
      </c>
    </row>
    <row r="1384" spans="1:16" x14ac:dyDescent="0.25">
      <c r="A1384" s="41" t="s">
        <v>1362</v>
      </c>
      <c r="B1384" s="125">
        <v>133</v>
      </c>
      <c r="C1384" s="55">
        <v>1.16401804511278</v>
      </c>
      <c r="D1384" s="55">
        <v>1.5037593984962401</v>
      </c>
      <c r="E1384" s="55">
        <v>16.541353383458599</v>
      </c>
      <c r="L1384" s="41" t="s">
        <v>2396</v>
      </c>
      <c r="M1384" s="125">
        <v>7</v>
      </c>
      <c r="N1384" s="55">
        <v>0.44002857142857099</v>
      </c>
      <c r="O1384" s="55">
        <v>0</v>
      </c>
      <c r="P1384" s="55">
        <v>0</v>
      </c>
    </row>
    <row r="1385" spans="1:16" x14ac:dyDescent="0.25">
      <c r="A1385" s="41" t="s">
        <v>73</v>
      </c>
      <c r="B1385" s="125">
        <v>133</v>
      </c>
      <c r="C1385" s="55">
        <v>2.1520157894736802</v>
      </c>
      <c r="D1385" s="55">
        <v>3.7593984962406002</v>
      </c>
      <c r="E1385" s="55">
        <v>13.533834586466099</v>
      </c>
      <c r="L1385" s="41" t="s">
        <v>2536</v>
      </c>
      <c r="M1385" s="125">
        <v>7</v>
      </c>
      <c r="N1385" s="55">
        <v>1.1839428571428501</v>
      </c>
      <c r="O1385" s="55">
        <v>0</v>
      </c>
      <c r="P1385" s="55">
        <v>14.285714285714199</v>
      </c>
    </row>
    <row r="1386" spans="1:16" x14ac:dyDescent="0.25">
      <c r="A1386" s="41" t="s">
        <v>952</v>
      </c>
      <c r="B1386" s="125">
        <v>133</v>
      </c>
      <c r="C1386" s="55">
        <v>0.622890977443609</v>
      </c>
      <c r="D1386" s="55">
        <v>0.75187969924812004</v>
      </c>
      <c r="E1386" s="55">
        <v>7.5187969924812004</v>
      </c>
      <c r="L1386" s="41" t="s">
        <v>1380</v>
      </c>
      <c r="M1386" s="125">
        <v>7</v>
      </c>
      <c r="N1386" s="55">
        <v>0.45342857142857101</v>
      </c>
      <c r="O1386" s="55">
        <v>0</v>
      </c>
      <c r="P1386" s="55">
        <v>0</v>
      </c>
    </row>
    <row r="1387" spans="1:16" ht="30" x14ac:dyDescent="0.25">
      <c r="A1387" s="41" t="s">
        <v>639</v>
      </c>
      <c r="B1387" s="125">
        <v>133</v>
      </c>
      <c r="C1387" s="55">
        <v>1.96841278195488</v>
      </c>
      <c r="D1387" s="55">
        <v>5.2631578947368398</v>
      </c>
      <c r="E1387" s="55">
        <v>18.045112781954799</v>
      </c>
      <c r="L1387" s="41" t="s">
        <v>889</v>
      </c>
      <c r="M1387" s="125">
        <v>7</v>
      </c>
      <c r="N1387" s="55">
        <v>0.89215714285714198</v>
      </c>
      <c r="O1387" s="55">
        <v>0</v>
      </c>
      <c r="P1387" s="55">
        <v>14.285714285714199</v>
      </c>
    </row>
    <row r="1388" spans="1:16" x14ac:dyDescent="0.25">
      <c r="A1388" s="41" t="s">
        <v>7667</v>
      </c>
      <c r="B1388" s="125">
        <v>133</v>
      </c>
      <c r="C1388" s="55">
        <v>1.03417969924812</v>
      </c>
      <c r="D1388" s="55">
        <v>1.5037593984962401</v>
      </c>
      <c r="E1388" s="55">
        <v>12.781954887217999</v>
      </c>
      <c r="L1388" s="41" t="s">
        <v>2541</v>
      </c>
      <c r="M1388" s="125">
        <v>7</v>
      </c>
      <c r="N1388" s="55">
        <v>0.333557142857142</v>
      </c>
      <c r="O1388" s="55">
        <v>0</v>
      </c>
      <c r="P1388" s="55">
        <v>0</v>
      </c>
    </row>
    <row r="1389" spans="1:16" x14ac:dyDescent="0.25">
      <c r="A1389" s="41" t="s">
        <v>3401</v>
      </c>
      <c r="B1389" s="125">
        <v>133</v>
      </c>
      <c r="C1389" s="55">
        <v>0.98703984962406</v>
      </c>
      <c r="D1389" s="55">
        <v>3.7593984962406002</v>
      </c>
      <c r="E1389" s="55">
        <v>6.7669172932330799</v>
      </c>
      <c r="L1389" s="41" t="s">
        <v>243</v>
      </c>
      <c r="M1389" s="125">
        <v>7</v>
      </c>
      <c r="N1389" s="55">
        <v>0.73185714285714198</v>
      </c>
      <c r="O1389" s="55">
        <v>0</v>
      </c>
      <c r="P1389" s="55">
        <v>0</v>
      </c>
    </row>
    <row r="1390" spans="1:16" x14ac:dyDescent="0.25">
      <c r="A1390" s="41" t="s">
        <v>2614</v>
      </c>
      <c r="B1390" s="125">
        <v>132</v>
      </c>
      <c r="C1390" s="55">
        <v>1.3918227272727199</v>
      </c>
      <c r="D1390" s="55">
        <v>0.75757575757575701</v>
      </c>
      <c r="E1390" s="55">
        <v>6.8181818181818103</v>
      </c>
      <c r="L1390" s="41" t="s">
        <v>830</v>
      </c>
      <c r="M1390" s="125">
        <v>7</v>
      </c>
      <c r="N1390" s="55">
        <v>0.720942857142857</v>
      </c>
      <c r="O1390" s="55">
        <v>0</v>
      </c>
      <c r="P1390" s="55">
        <v>0</v>
      </c>
    </row>
    <row r="1391" spans="1:16" ht="30" x14ac:dyDescent="0.25">
      <c r="A1391" s="41" t="s">
        <v>856</v>
      </c>
      <c r="B1391" s="125">
        <v>132</v>
      </c>
      <c r="C1391" s="55">
        <v>0.70230454545454502</v>
      </c>
      <c r="D1391" s="55">
        <v>0</v>
      </c>
      <c r="E1391" s="55">
        <v>6.0606060606060597</v>
      </c>
      <c r="L1391" s="41" t="s">
        <v>3931</v>
      </c>
      <c r="M1391" s="125">
        <v>7</v>
      </c>
      <c r="N1391" s="55">
        <v>0.84842857142857098</v>
      </c>
      <c r="O1391" s="55">
        <v>0</v>
      </c>
      <c r="P1391" s="55">
        <v>14.285714285714199</v>
      </c>
    </row>
    <row r="1392" spans="1:16" ht="30" x14ac:dyDescent="0.25">
      <c r="A1392" s="41" t="s">
        <v>1101</v>
      </c>
      <c r="B1392" s="125">
        <v>132</v>
      </c>
      <c r="C1392" s="55">
        <v>0.79373106060606002</v>
      </c>
      <c r="D1392" s="55">
        <v>1.51515151515151</v>
      </c>
      <c r="E1392" s="55">
        <v>6.8181818181818103</v>
      </c>
      <c r="L1392" s="41" t="s">
        <v>4149</v>
      </c>
      <c r="M1392" s="125">
        <v>7</v>
      </c>
      <c r="N1392" s="55">
        <v>0.36965714285714202</v>
      </c>
      <c r="O1392" s="55">
        <v>0</v>
      </c>
      <c r="P1392" s="55">
        <v>0</v>
      </c>
    </row>
    <row r="1393" spans="1:16" x14ac:dyDescent="0.25">
      <c r="A1393" s="41" t="s">
        <v>2362</v>
      </c>
      <c r="B1393" s="125">
        <v>132</v>
      </c>
      <c r="C1393" s="55">
        <v>2.5762212121212098</v>
      </c>
      <c r="D1393" s="55">
        <v>14.3939393939393</v>
      </c>
      <c r="E1393" s="55">
        <v>30.303030303030301</v>
      </c>
      <c r="L1393" s="41" t="s">
        <v>4056</v>
      </c>
      <c r="M1393" s="125">
        <v>7</v>
      </c>
      <c r="N1393" s="55">
        <v>0.74399999999999999</v>
      </c>
      <c r="O1393" s="55">
        <v>0</v>
      </c>
      <c r="P1393" s="55">
        <v>0</v>
      </c>
    </row>
    <row r="1394" spans="1:16" x14ac:dyDescent="0.25">
      <c r="A1394" s="41" t="s">
        <v>2729</v>
      </c>
      <c r="B1394" s="125">
        <v>132</v>
      </c>
      <c r="C1394" s="55">
        <v>1.3174386363636299</v>
      </c>
      <c r="D1394" s="55">
        <v>1.51515151515151</v>
      </c>
      <c r="E1394" s="55">
        <v>16.6666666666666</v>
      </c>
      <c r="L1394" s="41" t="s">
        <v>2010</v>
      </c>
      <c r="M1394" s="125">
        <v>7</v>
      </c>
      <c r="N1394" s="55">
        <v>0.40314285714285703</v>
      </c>
      <c r="O1394" s="55">
        <v>0</v>
      </c>
      <c r="P1394" s="55">
        <v>0</v>
      </c>
    </row>
    <row r="1395" spans="1:16" x14ac:dyDescent="0.25">
      <c r="A1395" s="41" t="s">
        <v>3259</v>
      </c>
      <c r="B1395" s="125">
        <v>132</v>
      </c>
      <c r="C1395" s="55">
        <v>1.3742522727272699</v>
      </c>
      <c r="D1395" s="55">
        <v>3.0303030303030298</v>
      </c>
      <c r="E1395" s="55">
        <v>18.939393939393899</v>
      </c>
      <c r="L1395" s="41" t="s">
        <v>504</v>
      </c>
      <c r="M1395" s="125">
        <v>7</v>
      </c>
      <c r="N1395" s="55">
        <v>0.65364285714285697</v>
      </c>
      <c r="O1395" s="55">
        <v>0</v>
      </c>
      <c r="P1395" s="55">
        <v>0</v>
      </c>
    </row>
    <row r="1396" spans="1:16" x14ac:dyDescent="0.25">
      <c r="A1396" s="41" t="s">
        <v>4663</v>
      </c>
      <c r="B1396" s="125">
        <v>132</v>
      </c>
      <c r="C1396" s="55">
        <v>0.65371515151515103</v>
      </c>
      <c r="D1396" s="55">
        <v>0.75757575757575701</v>
      </c>
      <c r="E1396" s="55">
        <v>5.3030303030303001</v>
      </c>
      <c r="L1396" s="41" t="s">
        <v>565</v>
      </c>
      <c r="M1396" s="125">
        <v>7</v>
      </c>
      <c r="N1396" s="55">
        <v>1.12251428571428</v>
      </c>
      <c r="O1396" s="55">
        <v>0</v>
      </c>
      <c r="P1396" s="55">
        <v>14.285714285714199</v>
      </c>
    </row>
    <row r="1397" spans="1:16" x14ac:dyDescent="0.25">
      <c r="A1397" s="41" t="s">
        <v>1372</v>
      </c>
      <c r="B1397" s="125">
        <v>131</v>
      </c>
      <c r="C1397" s="55">
        <v>1.0758427480916</v>
      </c>
      <c r="D1397" s="55">
        <v>0.76335877862595403</v>
      </c>
      <c r="E1397" s="55">
        <v>12.2137404580152</v>
      </c>
      <c r="L1397" s="41" t="s">
        <v>1551</v>
      </c>
      <c r="M1397" s="125">
        <v>7</v>
      </c>
      <c r="N1397" s="55">
        <v>8.7557142857142806E-2</v>
      </c>
      <c r="O1397" s="55">
        <v>0</v>
      </c>
      <c r="P1397" s="55">
        <v>0</v>
      </c>
    </row>
    <row r="1398" spans="1:16" x14ac:dyDescent="0.25">
      <c r="A1398" s="41" t="s">
        <v>879</v>
      </c>
      <c r="B1398" s="125">
        <v>131</v>
      </c>
      <c r="C1398" s="55">
        <v>1.46320534351145</v>
      </c>
      <c r="D1398" s="55">
        <v>3.0534351145038099</v>
      </c>
      <c r="E1398" s="55">
        <v>16.7938931297709</v>
      </c>
      <c r="L1398" s="41" t="s">
        <v>1574</v>
      </c>
      <c r="M1398" s="125">
        <v>6</v>
      </c>
      <c r="N1398" s="55">
        <v>1.13428333333333</v>
      </c>
      <c r="O1398" s="55">
        <v>0</v>
      </c>
      <c r="P1398" s="55">
        <v>16.6666666666666</v>
      </c>
    </row>
    <row r="1399" spans="1:16" x14ac:dyDescent="0.25">
      <c r="A1399" s="41" t="s">
        <v>842</v>
      </c>
      <c r="B1399" s="125">
        <v>131</v>
      </c>
      <c r="C1399" s="55">
        <v>0.48188015267175499</v>
      </c>
      <c r="D1399" s="55">
        <v>0</v>
      </c>
      <c r="E1399" s="55">
        <v>0.76335877862595403</v>
      </c>
      <c r="L1399" s="41" t="s">
        <v>1955</v>
      </c>
      <c r="M1399" s="125">
        <v>6</v>
      </c>
      <c r="N1399" s="55">
        <v>0.93354999999999999</v>
      </c>
      <c r="O1399" s="55">
        <v>0</v>
      </c>
      <c r="P1399" s="55">
        <v>0</v>
      </c>
    </row>
    <row r="1400" spans="1:16" x14ac:dyDescent="0.25">
      <c r="A1400" s="41" t="s">
        <v>3608</v>
      </c>
      <c r="B1400" s="125">
        <v>131</v>
      </c>
      <c r="C1400" s="55">
        <v>4.9087664122137404</v>
      </c>
      <c r="D1400" s="55">
        <v>9.9236641221373993</v>
      </c>
      <c r="E1400" s="55">
        <v>22.900763358778601</v>
      </c>
      <c r="L1400" s="41" t="s">
        <v>864</v>
      </c>
      <c r="M1400" s="125">
        <v>6</v>
      </c>
      <c r="N1400" s="55">
        <v>0.61158333333333303</v>
      </c>
      <c r="O1400" s="55">
        <v>0</v>
      </c>
      <c r="P1400" s="55">
        <v>16.6666666666666</v>
      </c>
    </row>
    <row r="1401" spans="1:16" x14ac:dyDescent="0.25">
      <c r="A1401" s="41" t="s">
        <v>2738</v>
      </c>
      <c r="B1401" s="125">
        <v>131</v>
      </c>
      <c r="C1401" s="55">
        <v>2.3785236641221301</v>
      </c>
      <c r="D1401" s="55">
        <v>9.1603053435114496</v>
      </c>
      <c r="E1401" s="55">
        <v>25.1908396946564</v>
      </c>
      <c r="L1401" s="41" t="s">
        <v>2086</v>
      </c>
      <c r="M1401" s="125">
        <v>6</v>
      </c>
      <c r="N1401" s="55">
        <v>0.977816666666666</v>
      </c>
      <c r="O1401" s="55">
        <v>0</v>
      </c>
      <c r="P1401" s="55">
        <v>16.6666666666666</v>
      </c>
    </row>
    <row r="1402" spans="1:16" x14ac:dyDescent="0.25">
      <c r="A1402" s="41" t="s">
        <v>3283</v>
      </c>
      <c r="B1402" s="125">
        <v>131</v>
      </c>
      <c r="C1402" s="55">
        <v>1.6736061068702199</v>
      </c>
      <c r="D1402" s="55">
        <v>2.2900763358778602</v>
      </c>
      <c r="E1402" s="55">
        <v>14.503816793893099</v>
      </c>
      <c r="L1402" s="41" t="s">
        <v>607</v>
      </c>
      <c r="M1402" s="125">
        <v>6</v>
      </c>
      <c r="N1402" s="55">
        <v>1.5173000000000001</v>
      </c>
      <c r="O1402" s="55">
        <v>0</v>
      </c>
      <c r="P1402" s="55">
        <v>16.6666666666666</v>
      </c>
    </row>
    <row r="1403" spans="1:16" x14ac:dyDescent="0.25">
      <c r="A1403" s="41" t="s">
        <v>4187</v>
      </c>
      <c r="B1403" s="125">
        <v>131</v>
      </c>
      <c r="C1403" s="55">
        <v>1.01054961832061</v>
      </c>
      <c r="D1403" s="55">
        <v>0.76335877862595403</v>
      </c>
      <c r="E1403" s="55">
        <v>13.7404580152671</v>
      </c>
      <c r="L1403" s="41" t="s">
        <v>2018</v>
      </c>
      <c r="M1403" s="125">
        <v>6</v>
      </c>
      <c r="N1403" s="55">
        <v>0.56468333333333298</v>
      </c>
      <c r="O1403" s="55">
        <v>0</v>
      </c>
      <c r="P1403" s="55">
        <v>0</v>
      </c>
    </row>
    <row r="1404" spans="1:16" x14ac:dyDescent="0.25">
      <c r="A1404" s="41" t="s">
        <v>8052</v>
      </c>
      <c r="B1404" s="125">
        <v>131</v>
      </c>
      <c r="C1404" s="55">
        <v>1.44571908396946</v>
      </c>
      <c r="D1404" s="55">
        <v>1.5267175572519001</v>
      </c>
      <c r="E1404" s="55">
        <v>19.083969465648799</v>
      </c>
      <c r="L1404" s="41" t="s">
        <v>1420</v>
      </c>
      <c r="M1404" s="125">
        <v>6</v>
      </c>
      <c r="N1404" s="55">
        <v>0.331616666666666</v>
      </c>
      <c r="O1404" s="55">
        <v>0</v>
      </c>
      <c r="P1404" s="55">
        <v>0</v>
      </c>
    </row>
    <row r="1405" spans="1:16" x14ac:dyDescent="0.25">
      <c r="A1405" s="41" t="s">
        <v>1131</v>
      </c>
      <c r="B1405" s="125">
        <v>131</v>
      </c>
      <c r="C1405" s="55">
        <v>1.2055282442748001</v>
      </c>
      <c r="D1405" s="55">
        <v>2.2900763358778602</v>
      </c>
      <c r="E1405" s="55">
        <v>12.9770992366412</v>
      </c>
      <c r="L1405" s="41" t="s">
        <v>5372</v>
      </c>
      <c r="M1405" s="125">
        <v>6</v>
      </c>
      <c r="N1405" s="55">
        <v>2.4769000000000001</v>
      </c>
      <c r="O1405" s="55">
        <v>0</v>
      </c>
      <c r="P1405" s="55">
        <v>33.3333333333333</v>
      </c>
    </row>
    <row r="1406" spans="1:16" x14ac:dyDescent="0.25">
      <c r="A1406" s="41" t="s">
        <v>1226</v>
      </c>
      <c r="B1406" s="125">
        <v>130</v>
      </c>
      <c r="C1406" s="55">
        <v>1.49296153846153</v>
      </c>
      <c r="D1406" s="55">
        <v>3.84615384615384</v>
      </c>
      <c r="E1406" s="55">
        <v>16.923076923076898</v>
      </c>
      <c r="L1406" s="41" t="s">
        <v>972</v>
      </c>
      <c r="M1406" s="125">
        <v>6</v>
      </c>
      <c r="N1406" s="55">
        <v>7.7935999999999996</v>
      </c>
      <c r="O1406" s="55">
        <v>16.6666666666666</v>
      </c>
      <c r="P1406" s="55">
        <v>83.3333333333333</v>
      </c>
    </row>
    <row r="1407" spans="1:16" x14ac:dyDescent="0.25">
      <c r="A1407" s="41" t="s">
        <v>3945</v>
      </c>
      <c r="B1407" s="125">
        <v>130</v>
      </c>
      <c r="C1407" s="55">
        <v>1.3912730769230699</v>
      </c>
      <c r="D1407" s="55">
        <v>2.3076923076922999</v>
      </c>
      <c r="E1407" s="55">
        <v>16.923076923076898</v>
      </c>
      <c r="L1407" s="41" t="s">
        <v>1227</v>
      </c>
      <c r="M1407" s="125">
        <v>6</v>
      </c>
      <c r="N1407" s="55">
        <v>1.01721666666666</v>
      </c>
      <c r="O1407" s="55">
        <v>0</v>
      </c>
      <c r="P1407" s="55">
        <v>16.6666666666666</v>
      </c>
    </row>
    <row r="1408" spans="1:16" x14ac:dyDescent="0.25">
      <c r="A1408" s="41" t="s">
        <v>760</v>
      </c>
      <c r="B1408" s="125">
        <v>130</v>
      </c>
      <c r="C1408" s="55">
        <v>0.892308461538461</v>
      </c>
      <c r="D1408" s="55">
        <v>0</v>
      </c>
      <c r="E1408" s="55">
        <v>8.4615384615384599</v>
      </c>
      <c r="L1408" s="41" t="s">
        <v>2019</v>
      </c>
      <c r="M1408" s="125">
        <v>6</v>
      </c>
      <c r="N1408" s="55">
        <v>0.67800000000000005</v>
      </c>
      <c r="O1408" s="55">
        <v>0</v>
      </c>
      <c r="P1408" s="55">
        <v>16.6666666666666</v>
      </c>
    </row>
    <row r="1409" spans="1:16" x14ac:dyDescent="0.25">
      <c r="A1409" s="41" t="s">
        <v>2572</v>
      </c>
      <c r="B1409" s="125">
        <v>130</v>
      </c>
      <c r="C1409" s="55">
        <v>0.90656230769230794</v>
      </c>
      <c r="D1409" s="55">
        <v>1.5384615384615301</v>
      </c>
      <c r="E1409" s="55">
        <v>10</v>
      </c>
      <c r="L1409" s="41" t="s">
        <v>1200</v>
      </c>
      <c r="M1409" s="125">
        <v>6</v>
      </c>
      <c r="N1409" s="55">
        <v>0.43976666666666597</v>
      </c>
      <c r="O1409" s="55">
        <v>0</v>
      </c>
      <c r="P1409" s="55">
        <v>0</v>
      </c>
    </row>
    <row r="1410" spans="1:16" ht="30" x14ac:dyDescent="0.25">
      <c r="A1410" s="41" t="s">
        <v>2724</v>
      </c>
      <c r="B1410" s="125">
        <v>130</v>
      </c>
      <c r="C1410" s="55">
        <v>0.69010153846153799</v>
      </c>
      <c r="D1410" s="55">
        <v>0</v>
      </c>
      <c r="E1410" s="55">
        <v>3.07692307692307</v>
      </c>
      <c r="L1410" s="41" t="s">
        <v>334</v>
      </c>
      <c r="M1410" s="125">
        <v>6</v>
      </c>
      <c r="N1410" s="55">
        <v>1.20625</v>
      </c>
      <c r="O1410" s="55">
        <v>0</v>
      </c>
      <c r="P1410" s="55">
        <v>0</v>
      </c>
    </row>
    <row r="1411" spans="1:16" x14ac:dyDescent="0.25">
      <c r="A1411" s="41" t="s">
        <v>1360</v>
      </c>
      <c r="B1411" s="125">
        <v>129</v>
      </c>
      <c r="C1411" s="55">
        <v>1.4835023255813899</v>
      </c>
      <c r="D1411" s="55">
        <v>3.1007751937984498</v>
      </c>
      <c r="E1411" s="55">
        <v>19.379844961240298</v>
      </c>
      <c r="L1411" s="41" t="s">
        <v>927</v>
      </c>
      <c r="M1411" s="125">
        <v>6</v>
      </c>
      <c r="N1411" s="55">
        <v>1.34368333333333</v>
      </c>
      <c r="O1411" s="55">
        <v>0</v>
      </c>
      <c r="P1411" s="55">
        <v>16.6666666666666</v>
      </c>
    </row>
    <row r="1412" spans="1:16" x14ac:dyDescent="0.25">
      <c r="A1412" s="41" t="s">
        <v>1200</v>
      </c>
      <c r="B1412" s="125">
        <v>129</v>
      </c>
      <c r="C1412" s="55">
        <v>1.1313348837209301</v>
      </c>
      <c r="D1412" s="55">
        <v>2.3255813953488298</v>
      </c>
      <c r="E1412" s="55">
        <v>12.403100775193799</v>
      </c>
      <c r="L1412" s="41" t="s">
        <v>704</v>
      </c>
      <c r="M1412" s="125">
        <v>6</v>
      </c>
      <c r="N1412" s="55">
        <v>0.262566666666666</v>
      </c>
      <c r="O1412" s="55">
        <v>0</v>
      </c>
      <c r="P1412" s="55">
        <v>0</v>
      </c>
    </row>
    <row r="1413" spans="1:16" x14ac:dyDescent="0.25">
      <c r="A1413" s="41" t="s">
        <v>404</v>
      </c>
      <c r="B1413" s="125">
        <v>129</v>
      </c>
      <c r="C1413" s="55">
        <v>0.87869147286821703</v>
      </c>
      <c r="D1413" s="55">
        <v>0.775193798449612</v>
      </c>
      <c r="E1413" s="55">
        <v>9.3023255813953494</v>
      </c>
      <c r="L1413" s="41" t="s">
        <v>721</v>
      </c>
      <c r="M1413" s="125">
        <v>6</v>
      </c>
      <c r="N1413" s="55">
        <v>0.62531666666666597</v>
      </c>
      <c r="O1413" s="55">
        <v>0</v>
      </c>
      <c r="P1413" s="55">
        <v>0</v>
      </c>
    </row>
    <row r="1414" spans="1:16" x14ac:dyDescent="0.25">
      <c r="A1414" s="41" t="s">
        <v>531</v>
      </c>
      <c r="B1414" s="125">
        <v>129</v>
      </c>
      <c r="C1414" s="55">
        <v>1.5953565891472801</v>
      </c>
      <c r="D1414" s="55">
        <v>2.3255813953488298</v>
      </c>
      <c r="E1414" s="55">
        <v>17.829457364341</v>
      </c>
      <c r="L1414" s="41" t="s">
        <v>492</v>
      </c>
      <c r="M1414" s="125">
        <v>6</v>
      </c>
      <c r="N1414" s="55">
        <v>0.71479999999999999</v>
      </c>
      <c r="O1414" s="55">
        <v>0</v>
      </c>
      <c r="P1414" s="55">
        <v>0</v>
      </c>
    </row>
    <row r="1415" spans="1:16" x14ac:dyDescent="0.25">
      <c r="A1415" s="41" t="s">
        <v>1666</v>
      </c>
      <c r="B1415" s="125">
        <v>129</v>
      </c>
      <c r="C1415" s="55">
        <v>0.87039922480620102</v>
      </c>
      <c r="D1415" s="55">
        <v>0.775193798449612</v>
      </c>
      <c r="E1415" s="55">
        <v>8.5271317829457303</v>
      </c>
      <c r="L1415" s="41" t="s">
        <v>738</v>
      </c>
      <c r="M1415" s="125">
        <v>6</v>
      </c>
      <c r="N1415" s="55">
        <v>0.47201666666666597</v>
      </c>
      <c r="O1415" s="55">
        <v>0</v>
      </c>
      <c r="P1415" s="55">
        <v>0</v>
      </c>
    </row>
    <row r="1416" spans="1:16" ht="30" x14ac:dyDescent="0.25">
      <c r="A1416" s="41" t="s">
        <v>1439</v>
      </c>
      <c r="B1416" s="125">
        <v>129</v>
      </c>
      <c r="C1416" s="55">
        <v>0.98575736434108496</v>
      </c>
      <c r="D1416" s="55">
        <v>1.55038759689922</v>
      </c>
      <c r="E1416" s="55">
        <v>13.178294573643401</v>
      </c>
      <c r="L1416" s="41" t="s">
        <v>2610</v>
      </c>
      <c r="M1416" s="125">
        <v>6</v>
      </c>
      <c r="N1416" s="55">
        <v>0.8952</v>
      </c>
      <c r="O1416" s="55">
        <v>0</v>
      </c>
      <c r="P1416" s="55">
        <v>0</v>
      </c>
    </row>
    <row r="1417" spans="1:16" ht="30" x14ac:dyDescent="0.25">
      <c r="A1417" s="41" t="s">
        <v>860</v>
      </c>
      <c r="B1417" s="125">
        <v>129</v>
      </c>
      <c r="C1417" s="55">
        <v>1.9004542635658901</v>
      </c>
      <c r="D1417" s="55">
        <v>4.6511627906976702</v>
      </c>
      <c r="E1417" s="55">
        <v>27.906976744186</v>
      </c>
      <c r="L1417" s="41" t="s">
        <v>2090</v>
      </c>
      <c r="M1417" s="125">
        <v>6</v>
      </c>
      <c r="N1417" s="55">
        <v>5.7810333333333297</v>
      </c>
      <c r="O1417" s="55">
        <v>16.6666666666666</v>
      </c>
      <c r="P1417" s="55">
        <v>16.6666666666666</v>
      </c>
    </row>
    <row r="1418" spans="1:16" x14ac:dyDescent="0.25">
      <c r="A1418" s="41" t="s">
        <v>989</v>
      </c>
      <c r="B1418" s="125">
        <v>129</v>
      </c>
      <c r="C1418" s="55">
        <v>1.2370333333333301</v>
      </c>
      <c r="D1418" s="55">
        <v>0</v>
      </c>
      <c r="E1418" s="55">
        <v>19.379844961240298</v>
      </c>
      <c r="L1418" s="41" t="s">
        <v>1287</v>
      </c>
      <c r="M1418" s="125">
        <v>6</v>
      </c>
      <c r="N1418" s="55">
        <v>2.2587166666666598</v>
      </c>
      <c r="O1418" s="55">
        <v>0</v>
      </c>
      <c r="P1418" s="55">
        <v>33.3333333333333</v>
      </c>
    </row>
    <row r="1419" spans="1:16" ht="30" x14ac:dyDescent="0.25">
      <c r="A1419" s="41" t="s">
        <v>8053</v>
      </c>
      <c r="B1419" s="125">
        <v>129</v>
      </c>
      <c r="C1419" s="55">
        <v>0.78849224806201501</v>
      </c>
      <c r="D1419" s="55">
        <v>0</v>
      </c>
      <c r="E1419" s="55">
        <v>8.5271317829457303</v>
      </c>
      <c r="L1419" s="41" t="s">
        <v>795</v>
      </c>
      <c r="M1419" s="125">
        <v>6</v>
      </c>
      <c r="N1419" s="55">
        <v>9.4897166666666593</v>
      </c>
      <c r="O1419" s="55">
        <v>16.6666666666666</v>
      </c>
      <c r="P1419" s="55">
        <v>16.6666666666666</v>
      </c>
    </row>
    <row r="1420" spans="1:16" x14ac:dyDescent="0.25">
      <c r="A1420" s="41" t="s">
        <v>1294</v>
      </c>
      <c r="B1420" s="125">
        <v>129</v>
      </c>
      <c r="C1420" s="55">
        <v>0.872517829457364</v>
      </c>
      <c r="D1420" s="55">
        <v>1.55038759689922</v>
      </c>
      <c r="E1420" s="55">
        <v>8.5271317829457303</v>
      </c>
      <c r="L1420" s="41" t="s">
        <v>345</v>
      </c>
      <c r="M1420" s="125">
        <v>6</v>
      </c>
      <c r="N1420" s="55">
        <v>1.4268333333333301</v>
      </c>
      <c r="O1420" s="55">
        <v>0</v>
      </c>
      <c r="P1420" s="55">
        <v>16.6666666666666</v>
      </c>
    </row>
    <row r="1421" spans="1:16" x14ac:dyDescent="0.25">
      <c r="A1421" s="41" t="s">
        <v>1035</v>
      </c>
      <c r="B1421" s="125">
        <v>128</v>
      </c>
      <c r="C1421" s="55">
        <v>1.0431453125000001</v>
      </c>
      <c r="D1421" s="55">
        <v>1.5625</v>
      </c>
      <c r="E1421" s="55">
        <v>14.0625</v>
      </c>
      <c r="L1421" s="41" t="s">
        <v>2099</v>
      </c>
      <c r="M1421" s="125">
        <v>6</v>
      </c>
      <c r="N1421" s="55">
        <v>2.512</v>
      </c>
      <c r="O1421" s="55">
        <v>16.6666666666666</v>
      </c>
      <c r="P1421" s="55">
        <v>16.6666666666666</v>
      </c>
    </row>
    <row r="1422" spans="1:16" x14ac:dyDescent="0.25">
      <c r="A1422" s="41" t="s">
        <v>1714</v>
      </c>
      <c r="B1422" s="125">
        <v>128</v>
      </c>
      <c r="C1422" s="55">
        <v>0.64388124999999996</v>
      </c>
      <c r="D1422" s="55">
        <v>0</v>
      </c>
      <c r="E1422" s="55">
        <v>3.125</v>
      </c>
      <c r="L1422" s="41" t="s">
        <v>553</v>
      </c>
      <c r="M1422" s="125">
        <v>6</v>
      </c>
      <c r="N1422" s="55">
        <v>0.427916666666666</v>
      </c>
      <c r="O1422" s="55">
        <v>0</v>
      </c>
      <c r="P1422" s="55">
        <v>0</v>
      </c>
    </row>
    <row r="1423" spans="1:16" x14ac:dyDescent="0.25">
      <c r="A1423" s="41" t="s">
        <v>2818</v>
      </c>
      <c r="B1423" s="125">
        <v>128</v>
      </c>
      <c r="C1423" s="55">
        <v>0.64520781250000003</v>
      </c>
      <c r="D1423" s="55">
        <v>0</v>
      </c>
      <c r="E1423" s="55">
        <v>5.46875</v>
      </c>
      <c r="L1423" s="41" t="s">
        <v>2818</v>
      </c>
      <c r="M1423" s="125">
        <v>6</v>
      </c>
      <c r="N1423" s="55">
        <v>0.37693333333333301</v>
      </c>
      <c r="O1423" s="55">
        <v>0</v>
      </c>
      <c r="P1423" s="55">
        <v>0</v>
      </c>
    </row>
    <row r="1424" spans="1:16" x14ac:dyDescent="0.25">
      <c r="A1424" s="41" t="s">
        <v>2693</v>
      </c>
      <c r="B1424" s="125">
        <v>128</v>
      </c>
      <c r="C1424" s="55">
        <v>1.1542664062500001</v>
      </c>
      <c r="D1424" s="55">
        <v>2.34375</v>
      </c>
      <c r="E1424" s="55">
        <v>12.5</v>
      </c>
      <c r="L1424" s="41" t="s">
        <v>2617</v>
      </c>
      <c r="M1424" s="125">
        <v>6</v>
      </c>
      <c r="N1424" s="55">
        <v>0.31216666666666598</v>
      </c>
      <c r="O1424" s="55">
        <v>0</v>
      </c>
      <c r="P1424" s="55">
        <v>0</v>
      </c>
    </row>
    <row r="1425" spans="1:16" x14ac:dyDescent="0.25">
      <c r="A1425" s="41" t="s">
        <v>7030</v>
      </c>
      <c r="B1425" s="125">
        <v>128</v>
      </c>
      <c r="C1425" s="55">
        <v>0.80991953125000005</v>
      </c>
      <c r="D1425" s="55">
        <v>0</v>
      </c>
      <c r="E1425" s="55">
        <v>9.375</v>
      </c>
      <c r="L1425" s="41" t="s">
        <v>2173</v>
      </c>
      <c r="M1425" s="125">
        <v>6</v>
      </c>
      <c r="N1425" s="55">
        <v>1.59541666666666</v>
      </c>
      <c r="O1425" s="55">
        <v>0</v>
      </c>
      <c r="P1425" s="55">
        <v>16.6666666666666</v>
      </c>
    </row>
    <row r="1426" spans="1:16" x14ac:dyDescent="0.25">
      <c r="A1426" s="41" t="s">
        <v>1635</v>
      </c>
      <c r="B1426" s="125">
        <v>127</v>
      </c>
      <c r="C1426" s="55">
        <v>0.70428503937007803</v>
      </c>
      <c r="D1426" s="55">
        <v>0</v>
      </c>
      <c r="E1426" s="55">
        <v>8.6614173228346392</v>
      </c>
      <c r="L1426" s="41" t="s">
        <v>2630</v>
      </c>
      <c r="M1426" s="125">
        <v>6</v>
      </c>
      <c r="N1426" s="55">
        <v>2.2446999999999999</v>
      </c>
      <c r="O1426" s="55">
        <v>0</v>
      </c>
      <c r="P1426" s="55">
        <v>16.6666666666666</v>
      </c>
    </row>
    <row r="1427" spans="1:16" x14ac:dyDescent="0.25">
      <c r="A1427" s="41" t="s">
        <v>8054</v>
      </c>
      <c r="B1427" s="125">
        <v>127</v>
      </c>
      <c r="C1427" s="55">
        <v>1.3758606299212599</v>
      </c>
      <c r="D1427" s="55">
        <v>3.1496062992125902</v>
      </c>
      <c r="E1427" s="55">
        <v>27.559055118110201</v>
      </c>
      <c r="L1427" s="41" t="s">
        <v>1265</v>
      </c>
      <c r="M1427" s="125">
        <v>6</v>
      </c>
      <c r="N1427" s="55">
        <v>0.63033333333333297</v>
      </c>
      <c r="O1427" s="55">
        <v>0</v>
      </c>
      <c r="P1427" s="55">
        <v>0</v>
      </c>
    </row>
    <row r="1428" spans="1:16" ht="30" x14ac:dyDescent="0.25">
      <c r="A1428" s="41" t="s">
        <v>113</v>
      </c>
      <c r="B1428" s="125">
        <v>127</v>
      </c>
      <c r="C1428" s="55">
        <v>1.2295409448818799</v>
      </c>
      <c r="D1428" s="55">
        <v>2.3622047244094402</v>
      </c>
      <c r="E1428" s="55">
        <v>16.535433070866102</v>
      </c>
      <c r="L1428" s="41" t="s">
        <v>6611</v>
      </c>
      <c r="M1428" s="125">
        <v>6</v>
      </c>
      <c r="N1428" s="55">
        <v>1.0987833333333299</v>
      </c>
      <c r="O1428" s="55">
        <v>0</v>
      </c>
      <c r="P1428" s="55">
        <v>33.3333333333333</v>
      </c>
    </row>
    <row r="1429" spans="1:16" x14ac:dyDescent="0.25">
      <c r="A1429" s="41" t="s">
        <v>1277</v>
      </c>
      <c r="B1429" s="125">
        <v>126</v>
      </c>
      <c r="C1429" s="55">
        <v>1.19975238095238</v>
      </c>
      <c r="D1429" s="55">
        <v>2.38095238095238</v>
      </c>
      <c r="E1429" s="55">
        <v>15.873015873015801</v>
      </c>
      <c r="L1429" s="41" t="s">
        <v>2028</v>
      </c>
      <c r="M1429" s="125">
        <v>6</v>
      </c>
      <c r="N1429" s="55">
        <v>1.5589833333333301</v>
      </c>
      <c r="O1429" s="55">
        <v>0</v>
      </c>
      <c r="P1429" s="55">
        <v>33.3333333333333</v>
      </c>
    </row>
    <row r="1430" spans="1:16" x14ac:dyDescent="0.25">
      <c r="A1430" s="41" t="s">
        <v>4057</v>
      </c>
      <c r="B1430" s="125">
        <v>126</v>
      </c>
      <c r="C1430" s="55">
        <v>1.0823174603174599</v>
      </c>
      <c r="D1430" s="55">
        <v>0.79365079365079305</v>
      </c>
      <c r="E1430" s="55">
        <v>14.285714285714199</v>
      </c>
      <c r="L1430" s="41" t="s">
        <v>2029</v>
      </c>
      <c r="M1430" s="125">
        <v>6</v>
      </c>
      <c r="N1430" s="55">
        <v>0.65244999999999997</v>
      </c>
      <c r="O1430" s="55">
        <v>0</v>
      </c>
      <c r="P1430" s="55">
        <v>16.6666666666666</v>
      </c>
    </row>
    <row r="1431" spans="1:16" x14ac:dyDescent="0.25">
      <c r="A1431" s="41" t="s">
        <v>3400</v>
      </c>
      <c r="B1431" s="125">
        <v>126</v>
      </c>
      <c r="C1431" s="55">
        <v>0.81441428571428498</v>
      </c>
      <c r="D1431" s="55">
        <v>0.79365079365079305</v>
      </c>
      <c r="E1431" s="55">
        <v>11.1111111111111</v>
      </c>
      <c r="L1431" s="41" t="s">
        <v>3438</v>
      </c>
      <c r="M1431" s="125">
        <v>6</v>
      </c>
      <c r="N1431" s="55">
        <v>0.74433333333333296</v>
      </c>
      <c r="O1431" s="55">
        <v>0</v>
      </c>
      <c r="P1431" s="55">
        <v>0</v>
      </c>
    </row>
    <row r="1432" spans="1:16" ht="30" x14ac:dyDescent="0.25">
      <c r="A1432" s="41" t="s">
        <v>4060</v>
      </c>
      <c r="B1432" s="125">
        <v>126</v>
      </c>
      <c r="C1432" s="55">
        <v>1.8122444444444401</v>
      </c>
      <c r="D1432" s="55">
        <v>6.34920634920634</v>
      </c>
      <c r="E1432" s="55">
        <v>19.841269841269799</v>
      </c>
      <c r="L1432" s="41" t="s">
        <v>3990</v>
      </c>
      <c r="M1432" s="125">
        <v>6</v>
      </c>
      <c r="N1432" s="55">
        <v>17.4569333333333</v>
      </c>
      <c r="O1432" s="55">
        <v>50</v>
      </c>
      <c r="P1432" s="55">
        <v>66.6666666666666</v>
      </c>
    </row>
    <row r="1433" spans="1:16" x14ac:dyDescent="0.25">
      <c r="A1433" s="41" t="s">
        <v>725</v>
      </c>
      <c r="B1433" s="125">
        <v>126</v>
      </c>
      <c r="C1433" s="55">
        <v>0.79281825396825401</v>
      </c>
      <c r="D1433" s="55">
        <v>0.79365079365079305</v>
      </c>
      <c r="E1433" s="55">
        <v>6.34920634920634</v>
      </c>
      <c r="L1433" s="41" t="s">
        <v>3935</v>
      </c>
      <c r="M1433" s="125">
        <v>6</v>
      </c>
      <c r="N1433" s="55">
        <v>0.29520000000000002</v>
      </c>
      <c r="O1433" s="55">
        <v>0</v>
      </c>
      <c r="P1433" s="55">
        <v>0</v>
      </c>
    </row>
    <row r="1434" spans="1:16" x14ac:dyDescent="0.25">
      <c r="A1434" s="41" t="s">
        <v>804</v>
      </c>
      <c r="B1434" s="125">
        <v>126</v>
      </c>
      <c r="C1434" s="55">
        <v>0.64699761904761899</v>
      </c>
      <c r="D1434" s="55">
        <v>0.79365079365079305</v>
      </c>
      <c r="E1434" s="55">
        <v>5.55555555555555</v>
      </c>
      <c r="L1434" s="41" t="s">
        <v>3945</v>
      </c>
      <c r="M1434" s="125">
        <v>6</v>
      </c>
      <c r="N1434" s="55">
        <v>0.68191666666666595</v>
      </c>
      <c r="O1434" s="55">
        <v>0</v>
      </c>
      <c r="P1434" s="55">
        <v>0</v>
      </c>
    </row>
    <row r="1435" spans="1:16" x14ac:dyDescent="0.25">
      <c r="A1435" s="41" t="s">
        <v>1691</v>
      </c>
      <c r="B1435" s="125">
        <v>126</v>
      </c>
      <c r="C1435" s="55">
        <v>0.92172777777777704</v>
      </c>
      <c r="D1435" s="55">
        <v>2.38095238095238</v>
      </c>
      <c r="E1435" s="55">
        <v>11.9047619047619</v>
      </c>
      <c r="L1435" s="41" t="s">
        <v>153</v>
      </c>
      <c r="M1435" s="125">
        <v>6</v>
      </c>
      <c r="N1435" s="55">
        <v>0.23443333333333299</v>
      </c>
      <c r="O1435" s="55">
        <v>0</v>
      </c>
      <c r="P1435" s="55">
        <v>0</v>
      </c>
    </row>
    <row r="1436" spans="1:16" x14ac:dyDescent="0.25">
      <c r="A1436" s="41" t="s">
        <v>1795</v>
      </c>
      <c r="B1436" s="125">
        <v>126</v>
      </c>
      <c r="C1436" s="55">
        <v>1.7309539682539601</v>
      </c>
      <c r="D1436" s="55">
        <v>4.7619047619047601</v>
      </c>
      <c r="E1436" s="55">
        <v>23.8095238095238</v>
      </c>
      <c r="L1436" s="41" t="s">
        <v>1924</v>
      </c>
      <c r="M1436" s="125">
        <v>6</v>
      </c>
      <c r="N1436" s="55">
        <v>1.68343333333333</v>
      </c>
      <c r="O1436" s="55">
        <v>0</v>
      </c>
      <c r="P1436" s="55">
        <v>33.3333333333333</v>
      </c>
    </row>
    <row r="1437" spans="1:16" x14ac:dyDescent="0.25">
      <c r="A1437" s="41" t="s">
        <v>2760</v>
      </c>
      <c r="B1437" s="125">
        <v>126</v>
      </c>
      <c r="C1437" s="55">
        <v>1.1398007936507899</v>
      </c>
      <c r="D1437" s="55">
        <v>0</v>
      </c>
      <c r="E1437" s="55">
        <v>16.6666666666666</v>
      </c>
      <c r="L1437" s="41" t="s">
        <v>2249</v>
      </c>
      <c r="M1437" s="125">
        <v>6</v>
      </c>
      <c r="N1437" s="55">
        <v>0.30301666666666599</v>
      </c>
      <c r="O1437" s="55">
        <v>0</v>
      </c>
      <c r="P1437" s="55">
        <v>0</v>
      </c>
    </row>
    <row r="1438" spans="1:16" ht="30" x14ac:dyDescent="0.25">
      <c r="A1438" s="41" t="s">
        <v>3342</v>
      </c>
      <c r="B1438" s="125">
        <v>126</v>
      </c>
      <c r="C1438" s="55">
        <v>1.9759880952380899</v>
      </c>
      <c r="D1438" s="55">
        <v>5.55555555555555</v>
      </c>
      <c r="E1438" s="55">
        <v>26.190476190476101</v>
      </c>
      <c r="L1438" s="41" t="s">
        <v>5186</v>
      </c>
      <c r="M1438" s="125">
        <v>6</v>
      </c>
      <c r="N1438" s="55">
        <v>0.52453333333333296</v>
      </c>
      <c r="O1438" s="55">
        <v>0</v>
      </c>
      <c r="P1438" s="55">
        <v>16.6666666666666</v>
      </c>
    </row>
    <row r="1439" spans="1:16" ht="30" x14ac:dyDescent="0.25">
      <c r="A1439" s="41" t="s">
        <v>4162</v>
      </c>
      <c r="B1439" s="125">
        <v>126</v>
      </c>
      <c r="C1439" s="55">
        <v>1.2044666666666599</v>
      </c>
      <c r="D1439" s="55">
        <v>1.5873015873015801</v>
      </c>
      <c r="E1439" s="55">
        <v>16.6666666666666</v>
      </c>
      <c r="L1439" s="41" t="s">
        <v>1608</v>
      </c>
      <c r="M1439" s="125">
        <v>6</v>
      </c>
      <c r="N1439" s="55">
        <v>0.91089999999999904</v>
      </c>
      <c r="O1439" s="55">
        <v>0</v>
      </c>
      <c r="P1439" s="55">
        <v>0</v>
      </c>
    </row>
    <row r="1440" spans="1:16" x14ac:dyDescent="0.25">
      <c r="A1440" s="41" t="s">
        <v>784</v>
      </c>
      <c r="B1440" s="125">
        <v>125</v>
      </c>
      <c r="C1440" s="55">
        <v>3.2128000000000001</v>
      </c>
      <c r="D1440" s="55">
        <v>6.4</v>
      </c>
      <c r="E1440" s="55">
        <v>31.2</v>
      </c>
      <c r="L1440" s="41" t="s">
        <v>264</v>
      </c>
      <c r="M1440" s="125">
        <v>6</v>
      </c>
      <c r="N1440" s="55">
        <v>0.56359999999999999</v>
      </c>
      <c r="O1440" s="55">
        <v>0</v>
      </c>
      <c r="P1440" s="55">
        <v>16.6666666666666</v>
      </c>
    </row>
    <row r="1441" spans="1:16" ht="30" x14ac:dyDescent="0.25">
      <c r="A1441" s="41" t="s">
        <v>1755</v>
      </c>
      <c r="B1441" s="125">
        <v>125</v>
      </c>
      <c r="C1441" s="55">
        <v>0.70647519999999997</v>
      </c>
      <c r="D1441" s="55">
        <v>0</v>
      </c>
      <c r="E1441" s="55">
        <v>5.6</v>
      </c>
      <c r="L1441" s="41" t="s">
        <v>1522</v>
      </c>
      <c r="M1441" s="125">
        <v>6</v>
      </c>
      <c r="N1441" s="55">
        <v>0.89543333333333297</v>
      </c>
      <c r="O1441" s="55">
        <v>0</v>
      </c>
      <c r="P1441" s="55">
        <v>0</v>
      </c>
    </row>
    <row r="1442" spans="1:16" x14ac:dyDescent="0.25">
      <c r="A1442" s="41" t="s">
        <v>900</v>
      </c>
      <c r="B1442" s="125">
        <v>125</v>
      </c>
      <c r="C1442" s="55">
        <v>0.71672480000000005</v>
      </c>
      <c r="D1442" s="55">
        <v>0</v>
      </c>
      <c r="E1442" s="55">
        <v>10.4</v>
      </c>
      <c r="L1442" s="41" t="s">
        <v>1425</v>
      </c>
      <c r="M1442" s="125">
        <v>6</v>
      </c>
      <c r="N1442" s="55">
        <v>2.5143166666666601</v>
      </c>
      <c r="O1442" s="55">
        <v>0</v>
      </c>
      <c r="P1442" s="55">
        <v>50</v>
      </c>
    </row>
    <row r="1443" spans="1:16" ht="30" x14ac:dyDescent="0.25">
      <c r="A1443" s="41" t="s">
        <v>1543</v>
      </c>
      <c r="B1443" s="125">
        <v>125</v>
      </c>
      <c r="C1443" s="55">
        <v>1.2623944</v>
      </c>
      <c r="D1443" s="55">
        <v>0.8</v>
      </c>
      <c r="E1443" s="55">
        <v>14.399999999999901</v>
      </c>
      <c r="L1443" s="41" t="s">
        <v>3039</v>
      </c>
      <c r="M1443" s="125">
        <v>6</v>
      </c>
      <c r="N1443" s="55">
        <v>1.53938333333333</v>
      </c>
      <c r="O1443" s="55">
        <v>0</v>
      </c>
      <c r="P1443" s="55">
        <v>33.3333333333333</v>
      </c>
    </row>
    <row r="1444" spans="1:16" x14ac:dyDescent="0.25">
      <c r="A1444" s="41" t="s">
        <v>7527</v>
      </c>
      <c r="B1444" s="125">
        <v>125</v>
      </c>
      <c r="C1444" s="55">
        <v>1.1356463999999999</v>
      </c>
      <c r="D1444" s="55">
        <v>1.6</v>
      </c>
      <c r="E1444" s="55">
        <v>12.8</v>
      </c>
      <c r="L1444" s="41" t="s">
        <v>2441</v>
      </c>
      <c r="M1444" s="125">
        <v>6</v>
      </c>
      <c r="N1444" s="55">
        <v>0.28763333333333302</v>
      </c>
      <c r="O1444" s="55">
        <v>0</v>
      </c>
      <c r="P1444" s="55">
        <v>0</v>
      </c>
    </row>
    <row r="1445" spans="1:16" x14ac:dyDescent="0.25">
      <c r="A1445" s="41" t="s">
        <v>8011</v>
      </c>
      <c r="B1445" s="125">
        <v>125</v>
      </c>
      <c r="C1445" s="55">
        <v>0.87697519999999995</v>
      </c>
      <c r="D1445" s="55">
        <v>1.6</v>
      </c>
      <c r="E1445" s="55">
        <v>8.7999999999999901</v>
      </c>
      <c r="L1445" s="41" t="s">
        <v>6102</v>
      </c>
      <c r="M1445" s="125">
        <v>6</v>
      </c>
      <c r="N1445" s="55">
        <v>0.20465</v>
      </c>
      <c r="O1445" s="55">
        <v>0</v>
      </c>
      <c r="P1445" s="55">
        <v>0</v>
      </c>
    </row>
    <row r="1446" spans="1:16" x14ac:dyDescent="0.25">
      <c r="A1446" s="41" t="s">
        <v>3255</v>
      </c>
      <c r="B1446" s="125">
        <v>125</v>
      </c>
      <c r="C1446" s="55">
        <v>2.5772927999999999</v>
      </c>
      <c r="D1446" s="55">
        <v>6.4</v>
      </c>
      <c r="E1446" s="55">
        <v>23.2</v>
      </c>
      <c r="L1446" s="41" t="s">
        <v>1841</v>
      </c>
      <c r="M1446" s="125">
        <v>6</v>
      </c>
      <c r="N1446" s="55">
        <v>0.76676666666666604</v>
      </c>
      <c r="O1446" s="55">
        <v>0</v>
      </c>
      <c r="P1446" s="55">
        <v>0</v>
      </c>
    </row>
    <row r="1447" spans="1:16" x14ac:dyDescent="0.25">
      <c r="A1447" s="41" t="s">
        <v>2747</v>
      </c>
      <c r="B1447" s="125">
        <v>125</v>
      </c>
      <c r="C1447" s="55">
        <v>1.8518231999999999</v>
      </c>
      <c r="D1447" s="55">
        <v>6.4</v>
      </c>
      <c r="E1447" s="55">
        <v>28</v>
      </c>
      <c r="L1447" s="41" t="s">
        <v>3098</v>
      </c>
      <c r="M1447" s="125">
        <v>6</v>
      </c>
      <c r="N1447" s="55">
        <v>0.52853333333333297</v>
      </c>
      <c r="O1447" s="55">
        <v>0</v>
      </c>
      <c r="P1447" s="55">
        <v>0</v>
      </c>
    </row>
    <row r="1448" spans="1:16" x14ac:dyDescent="0.25">
      <c r="A1448" s="41" t="s">
        <v>4177</v>
      </c>
      <c r="B1448" s="125">
        <v>125</v>
      </c>
      <c r="C1448" s="55">
        <v>1.5283168</v>
      </c>
      <c r="D1448" s="55">
        <v>1.6</v>
      </c>
      <c r="E1448" s="55">
        <v>20.8</v>
      </c>
      <c r="L1448" s="41" t="s">
        <v>1255</v>
      </c>
      <c r="M1448" s="125">
        <v>6</v>
      </c>
      <c r="N1448" s="55">
        <v>0.30590000000000001</v>
      </c>
      <c r="O1448" s="55">
        <v>0</v>
      </c>
      <c r="P1448" s="55">
        <v>0</v>
      </c>
    </row>
    <row r="1449" spans="1:16" ht="30" x14ac:dyDescent="0.25">
      <c r="A1449" s="41" t="s">
        <v>3241</v>
      </c>
      <c r="B1449" s="125">
        <v>125</v>
      </c>
      <c r="C1449" s="55">
        <v>1.1013432000000001</v>
      </c>
      <c r="D1449" s="55">
        <v>3.2</v>
      </c>
      <c r="E1449" s="55">
        <v>11.2</v>
      </c>
      <c r="L1449" s="41" t="s">
        <v>650</v>
      </c>
      <c r="M1449" s="125">
        <v>6</v>
      </c>
      <c r="N1449" s="55">
        <v>0.54666666666666597</v>
      </c>
      <c r="O1449" s="55">
        <v>0</v>
      </c>
      <c r="P1449" s="55">
        <v>0</v>
      </c>
    </row>
    <row r="1450" spans="1:16" ht="30" x14ac:dyDescent="0.25">
      <c r="A1450" s="41" t="s">
        <v>4149</v>
      </c>
      <c r="B1450" s="125">
        <v>125</v>
      </c>
      <c r="C1450" s="55">
        <v>2.6387263999999999</v>
      </c>
      <c r="D1450" s="55">
        <v>2.4</v>
      </c>
      <c r="E1450" s="55">
        <v>13.6</v>
      </c>
      <c r="L1450" s="41" t="s">
        <v>5180</v>
      </c>
      <c r="M1450" s="125">
        <v>6</v>
      </c>
      <c r="N1450" s="55">
        <v>1.02833333333333</v>
      </c>
      <c r="O1450" s="55">
        <v>0</v>
      </c>
      <c r="P1450" s="55">
        <v>16.6666666666666</v>
      </c>
    </row>
    <row r="1451" spans="1:16" x14ac:dyDescent="0.25">
      <c r="A1451" s="41" t="s">
        <v>1418</v>
      </c>
      <c r="B1451" s="125">
        <v>124</v>
      </c>
      <c r="C1451" s="55">
        <v>0.92713790322580603</v>
      </c>
      <c r="D1451" s="55">
        <v>0</v>
      </c>
      <c r="E1451" s="55">
        <v>12.096774193548301</v>
      </c>
      <c r="L1451" s="41" t="s">
        <v>747</v>
      </c>
      <c r="M1451" s="125">
        <v>6</v>
      </c>
      <c r="N1451" s="55">
        <v>1.1537833333333301</v>
      </c>
      <c r="O1451" s="55">
        <v>0</v>
      </c>
      <c r="P1451" s="55">
        <v>16.6666666666666</v>
      </c>
    </row>
    <row r="1452" spans="1:16" x14ac:dyDescent="0.25">
      <c r="A1452" s="41" t="s">
        <v>903</v>
      </c>
      <c r="B1452" s="125">
        <v>124</v>
      </c>
      <c r="C1452" s="55">
        <v>0.899787096774193</v>
      </c>
      <c r="D1452" s="55">
        <v>0.80645161290322498</v>
      </c>
      <c r="E1452" s="55">
        <v>9.67741935483871</v>
      </c>
      <c r="L1452" s="41" t="s">
        <v>8055</v>
      </c>
      <c r="M1452" s="125">
        <v>6</v>
      </c>
      <c r="N1452" s="55">
        <v>0.71241666666666603</v>
      </c>
      <c r="O1452" s="55">
        <v>0</v>
      </c>
      <c r="P1452" s="55">
        <v>0</v>
      </c>
    </row>
    <row r="1453" spans="1:16" x14ac:dyDescent="0.25">
      <c r="A1453" s="41" t="s">
        <v>203</v>
      </c>
      <c r="B1453" s="125">
        <v>124</v>
      </c>
      <c r="C1453" s="55">
        <v>1.5817895161290301</v>
      </c>
      <c r="D1453" s="55">
        <v>4.0322580645161201</v>
      </c>
      <c r="E1453" s="55">
        <v>18.5483870967741</v>
      </c>
      <c r="L1453" s="41" t="s">
        <v>3409</v>
      </c>
      <c r="M1453" s="125">
        <v>6</v>
      </c>
      <c r="N1453" s="55">
        <v>0.83645000000000003</v>
      </c>
      <c r="O1453" s="55">
        <v>0</v>
      </c>
      <c r="P1453" s="55">
        <v>0</v>
      </c>
    </row>
    <row r="1454" spans="1:16" x14ac:dyDescent="0.25">
      <c r="A1454" s="41" t="s">
        <v>4066</v>
      </c>
      <c r="B1454" s="125">
        <v>124</v>
      </c>
      <c r="C1454" s="55">
        <v>1.5173887096774099</v>
      </c>
      <c r="D1454" s="55">
        <v>4.0322580645161201</v>
      </c>
      <c r="E1454" s="55">
        <v>16.935483870967701</v>
      </c>
      <c r="L1454" s="41" t="s">
        <v>1761</v>
      </c>
      <c r="M1454" s="125">
        <v>6</v>
      </c>
      <c r="N1454" s="55">
        <v>0.68231666666666602</v>
      </c>
      <c r="O1454" s="55">
        <v>0</v>
      </c>
      <c r="P1454" s="55">
        <v>0</v>
      </c>
    </row>
    <row r="1455" spans="1:16" x14ac:dyDescent="0.25">
      <c r="A1455" s="41" t="s">
        <v>2656</v>
      </c>
      <c r="B1455" s="125">
        <v>124</v>
      </c>
      <c r="C1455" s="55">
        <v>0.85174999999999901</v>
      </c>
      <c r="D1455" s="55">
        <v>0</v>
      </c>
      <c r="E1455" s="55">
        <v>10.4838709677419</v>
      </c>
      <c r="L1455" s="41" t="s">
        <v>1178</v>
      </c>
      <c r="M1455" s="125">
        <v>6</v>
      </c>
      <c r="N1455" s="55">
        <v>0.40733333333333299</v>
      </c>
      <c r="O1455" s="55">
        <v>0</v>
      </c>
      <c r="P1455" s="55">
        <v>0</v>
      </c>
    </row>
    <row r="1456" spans="1:16" x14ac:dyDescent="0.25">
      <c r="A1456" s="41" t="s">
        <v>4016</v>
      </c>
      <c r="B1456" s="125">
        <v>124</v>
      </c>
      <c r="C1456" s="55">
        <v>1.5431403225806399</v>
      </c>
      <c r="D1456" s="55">
        <v>3.2258064516128999</v>
      </c>
      <c r="E1456" s="55">
        <v>20.967741935483801</v>
      </c>
      <c r="L1456" s="41" t="s">
        <v>831</v>
      </c>
      <c r="M1456" s="125">
        <v>6</v>
      </c>
      <c r="N1456" s="55">
        <v>0.69740000000000002</v>
      </c>
      <c r="O1456" s="55">
        <v>0</v>
      </c>
      <c r="P1456" s="55">
        <v>0</v>
      </c>
    </row>
    <row r="1457" spans="1:16" ht="30" x14ac:dyDescent="0.25">
      <c r="A1457" s="41" t="s">
        <v>6458</v>
      </c>
      <c r="B1457" s="125">
        <v>124</v>
      </c>
      <c r="C1457" s="55">
        <v>0.94525806451612904</v>
      </c>
      <c r="D1457" s="55">
        <v>0.80645161290322498</v>
      </c>
      <c r="E1457" s="55">
        <v>9.67741935483871</v>
      </c>
      <c r="L1457" s="41" t="s">
        <v>773</v>
      </c>
      <c r="M1457" s="125">
        <v>6</v>
      </c>
      <c r="N1457" s="55">
        <v>0.15406666666666599</v>
      </c>
      <c r="O1457" s="55">
        <v>0</v>
      </c>
      <c r="P1457" s="55">
        <v>0</v>
      </c>
    </row>
    <row r="1458" spans="1:16" x14ac:dyDescent="0.25">
      <c r="A1458" s="41" t="s">
        <v>762</v>
      </c>
      <c r="B1458" s="125">
        <v>124</v>
      </c>
      <c r="C1458" s="55">
        <v>0.95028306451612798</v>
      </c>
      <c r="D1458" s="55">
        <v>0.80645161290322498</v>
      </c>
      <c r="E1458" s="55">
        <v>14.516129032258</v>
      </c>
      <c r="L1458" s="41" t="s">
        <v>1240</v>
      </c>
      <c r="M1458" s="125">
        <v>6</v>
      </c>
      <c r="N1458" s="55">
        <v>1.08856666666666</v>
      </c>
      <c r="O1458" s="55">
        <v>0</v>
      </c>
      <c r="P1458" s="55">
        <v>0</v>
      </c>
    </row>
    <row r="1459" spans="1:16" x14ac:dyDescent="0.25">
      <c r="A1459" s="41" t="s">
        <v>1863</v>
      </c>
      <c r="B1459" s="125">
        <v>123</v>
      </c>
      <c r="C1459" s="55">
        <v>1.28518373983739</v>
      </c>
      <c r="D1459" s="55">
        <v>2.4390243902439002</v>
      </c>
      <c r="E1459" s="55">
        <v>16.260162601626</v>
      </c>
      <c r="L1459" s="41" t="s">
        <v>1077</v>
      </c>
      <c r="M1459" s="125">
        <v>6</v>
      </c>
      <c r="N1459" s="55">
        <v>0.459183333333333</v>
      </c>
      <c r="O1459" s="55">
        <v>0</v>
      </c>
      <c r="P1459" s="55">
        <v>0</v>
      </c>
    </row>
    <row r="1460" spans="1:16" x14ac:dyDescent="0.25">
      <c r="A1460" s="41" t="s">
        <v>1967</v>
      </c>
      <c r="B1460" s="125">
        <v>123</v>
      </c>
      <c r="C1460" s="55">
        <v>0.90641544715447098</v>
      </c>
      <c r="D1460" s="55">
        <v>0.81300813008130002</v>
      </c>
      <c r="E1460" s="55">
        <v>10.569105691056899</v>
      </c>
      <c r="L1460" s="41" t="s">
        <v>6789</v>
      </c>
      <c r="M1460" s="125">
        <v>6</v>
      </c>
      <c r="N1460" s="55">
        <v>0.53790000000000004</v>
      </c>
      <c r="O1460" s="55">
        <v>0</v>
      </c>
      <c r="P1460" s="55">
        <v>0</v>
      </c>
    </row>
    <row r="1461" spans="1:16" x14ac:dyDescent="0.25">
      <c r="A1461" s="41" t="s">
        <v>2032</v>
      </c>
      <c r="B1461" s="125">
        <v>123</v>
      </c>
      <c r="C1461" s="55">
        <v>0.82610406504065004</v>
      </c>
      <c r="D1461" s="55">
        <v>0</v>
      </c>
      <c r="E1461" s="55">
        <v>8.130081300813</v>
      </c>
      <c r="L1461" s="41" t="s">
        <v>1616</v>
      </c>
      <c r="M1461" s="125">
        <v>6</v>
      </c>
      <c r="N1461" s="55">
        <v>0.39991666666666598</v>
      </c>
      <c r="O1461" s="55">
        <v>0</v>
      </c>
      <c r="P1461" s="55">
        <v>0</v>
      </c>
    </row>
    <row r="1462" spans="1:16" ht="30" x14ac:dyDescent="0.25">
      <c r="A1462" s="41" t="s">
        <v>7665</v>
      </c>
      <c r="B1462" s="125">
        <v>123</v>
      </c>
      <c r="C1462" s="55">
        <v>1.2368333333333299</v>
      </c>
      <c r="D1462" s="55">
        <v>1.6260162601626</v>
      </c>
      <c r="E1462" s="55">
        <v>17.0731707317073</v>
      </c>
      <c r="L1462" s="41" t="s">
        <v>1525</v>
      </c>
      <c r="M1462" s="125">
        <v>6</v>
      </c>
      <c r="N1462" s="55">
        <v>2.1661166666666598</v>
      </c>
      <c r="O1462" s="55">
        <v>0</v>
      </c>
      <c r="P1462" s="55">
        <v>33.3333333333333</v>
      </c>
    </row>
    <row r="1463" spans="1:16" ht="30" x14ac:dyDescent="0.25">
      <c r="A1463" s="41" t="s">
        <v>5155</v>
      </c>
      <c r="B1463" s="125">
        <v>123</v>
      </c>
      <c r="C1463" s="55">
        <v>1.9792252032520301</v>
      </c>
      <c r="D1463" s="55">
        <v>3.2520325203252001</v>
      </c>
      <c r="E1463" s="55">
        <v>13.821138211382101</v>
      </c>
      <c r="L1463" s="41" t="s">
        <v>1408</v>
      </c>
      <c r="M1463" s="125">
        <v>6</v>
      </c>
      <c r="N1463" s="55">
        <v>2.24315</v>
      </c>
      <c r="O1463" s="55">
        <v>0</v>
      </c>
      <c r="P1463" s="55">
        <v>33.3333333333333</v>
      </c>
    </row>
    <row r="1464" spans="1:16" x14ac:dyDescent="0.25">
      <c r="A1464" s="41" t="s">
        <v>4402</v>
      </c>
      <c r="B1464" s="125">
        <v>123</v>
      </c>
      <c r="C1464" s="55">
        <v>0.86712357723577205</v>
      </c>
      <c r="D1464" s="55">
        <v>0.81300813008130002</v>
      </c>
      <c r="E1464" s="55">
        <v>15.4471544715447</v>
      </c>
      <c r="L1464" s="41" t="s">
        <v>1100</v>
      </c>
      <c r="M1464" s="125">
        <v>6</v>
      </c>
      <c r="N1464" s="55">
        <v>0.14633333333333301</v>
      </c>
      <c r="O1464" s="55">
        <v>0</v>
      </c>
      <c r="P1464" s="55">
        <v>0</v>
      </c>
    </row>
    <row r="1465" spans="1:16" x14ac:dyDescent="0.25">
      <c r="A1465" s="41" t="s">
        <v>5101</v>
      </c>
      <c r="B1465" s="125">
        <v>123</v>
      </c>
      <c r="C1465" s="55">
        <v>0.82918943089430797</v>
      </c>
      <c r="D1465" s="55">
        <v>0.81300813008130002</v>
      </c>
      <c r="E1465" s="55">
        <v>9.7560975609756095</v>
      </c>
      <c r="L1465" s="41" t="s">
        <v>397</v>
      </c>
      <c r="M1465" s="125">
        <v>6</v>
      </c>
      <c r="N1465" s="55">
        <v>0.92634999999999901</v>
      </c>
      <c r="O1465" s="55">
        <v>0</v>
      </c>
      <c r="P1465" s="55">
        <v>16.6666666666666</v>
      </c>
    </row>
    <row r="1466" spans="1:16" x14ac:dyDescent="0.25">
      <c r="A1466" s="41" t="s">
        <v>476</v>
      </c>
      <c r="B1466" s="125">
        <v>123</v>
      </c>
      <c r="C1466" s="55">
        <v>0.61450325203251999</v>
      </c>
      <c r="D1466" s="55">
        <v>0</v>
      </c>
      <c r="E1466" s="55">
        <v>3.2520325203252001</v>
      </c>
      <c r="L1466" s="41" t="s">
        <v>5158</v>
      </c>
      <c r="M1466" s="125">
        <v>6</v>
      </c>
      <c r="N1466" s="55">
        <v>0.98368333333333302</v>
      </c>
      <c r="O1466" s="55">
        <v>0</v>
      </c>
      <c r="P1466" s="55">
        <v>16.6666666666666</v>
      </c>
    </row>
    <row r="1467" spans="1:16" x14ac:dyDescent="0.25">
      <c r="A1467" s="41" t="s">
        <v>1572</v>
      </c>
      <c r="B1467" s="125">
        <v>123</v>
      </c>
      <c r="C1467" s="55">
        <v>2.8967162601626</v>
      </c>
      <c r="D1467" s="55">
        <v>14.634146341463399</v>
      </c>
      <c r="E1467" s="55">
        <v>38.211382113821102</v>
      </c>
      <c r="L1467" s="41" t="s">
        <v>1846</v>
      </c>
      <c r="M1467" s="125">
        <v>6</v>
      </c>
      <c r="N1467" s="55">
        <v>0.44183333333333302</v>
      </c>
      <c r="O1467" s="55">
        <v>0</v>
      </c>
      <c r="P1467" s="55">
        <v>0</v>
      </c>
    </row>
    <row r="1468" spans="1:16" x14ac:dyDescent="0.25">
      <c r="A1468" s="41" t="s">
        <v>684</v>
      </c>
      <c r="B1468" s="125">
        <v>122</v>
      </c>
      <c r="C1468" s="55">
        <v>1.2082180327868799</v>
      </c>
      <c r="D1468" s="55">
        <v>2.4590163934426199</v>
      </c>
      <c r="E1468" s="55">
        <v>13.114754098360599</v>
      </c>
      <c r="L1468" s="41" t="s">
        <v>4253</v>
      </c>
      <c r="M1468" s="125">
        <v>6</v>
      </c>
      <c r="N1468" s="55">
        <v>0.35115000000000002</v>
      </c>
      <c r="O1468" s="55">
        <v>0</v>
      </c>
      <c r="P1468" s="55">
        <v>0</v>
      </c>
    </row>
    <row r="1469" spans="1:16" x14ac:dyDescent="0.25">
      <c r="A1469" s="41" t="s">
        <v>191</v>
      </c>
      <c r="B1469" s="125">
        <v>122</v>
      </c>
      <c r="C1469" s="55">
        <v>1.4450745901639299</v>
      </c>
      <c r="D1469" s="55">
        <v>2.4590163934426199</v>
      </c>
      <c r="E1469" s="55">
        <v>18.032786885245901</v>
      </c>
      <c r="L1469" s="41" t="s">
        <v>1032</v>
      </c>
      <c r="M1469" s="125">
        <v>6</v>
      </c>
      <c r="N1469" s="55">
        <v>0.47948333333333298</v>
      </c>
      <c r="O1469" s="55">
        <v>0</v>
      </c>
      <c r="P1469" s="55">
        <v>0</v>
      </c>
    </row>
    <row r="1470" spans="1:16" ht="30" x14ac:dyDescent="0.25">
      <c r="A1470" s="41" t="s">
        <v>233</v>
      </c>
      <c r="B1470" s="125">
        <v>122</v>
      </c>
      <c r="C1470" s="55">
        <v>1.52433770491803</v>
      </c>
      <c r="D1470" s="55">
        <v>3.27868852459016</v>
      </c>
      <c r="E1470" s="55">
        <v>13.114754098360599</v>
      </c>
      <c r="L1470" s="41" t="s">
        <v>3319</v>
      </c>
      <c r="M1470" s="125">
        <v>6</v>
      </c>
      <c r="N1470" s="55">
        <v>1.56155</v>
      </c>
      <c r="O1470" s="55">
        <v>0</v>
      </c>
      <c r="P1470" s="55">
        <v>16.6666666666666</v>
      </c>
    </row>
    <row r="1471" spans="1:16" x14ac:dyDescent="0.25">
      <c r="A1471" s="41" t="s">
        <v>1339</v>
      </c>
      <c r="B1471" s="125">
        <v>122</v>
      </c>
      <c r="C1471" s="55">
        <v>0.782248360655738</v>
      </c>
      <c r="D1471" s="55">
        <v>0</v>
      </c>
      <c r="E1471" s="55">
        <v>13.114754098360599</v>
      </c>
      <c r="L1471" s="41" t="s">
        <v>2872</v>
      </c>
      <c r="M1471" s="125">
        <v>6</v>
      </c>
      <c r="N1471" s="55">
        <v>0.69936666666666603</v>
      </c>
      <c r="O1471" s="55">
        <v>0</v>
      </c>
      <c r="P1471" s="55">
        <v>0</v>
      </c>
    </row>
    <row r="1472" spans="1:16" ht="30" x14ac:dyDescent="0.25">
      <c r="A1472" s="41" t="s">
        <v>3071</v>
      </c>
      <c r="B1472" s="125">
        <v>122</v>
      </c>
      <c r="C1472" s="55">
        <v>8.0153483606557305</v>
      </c>
      <c r="D1472" s="55">
        <v>17.213114754098299</v>
      </c>
      <c r="E1472" s="55">
        <v>51.639344262294998</v>
      </c>
      <c r="L1472" s="41" t="s">
        <v>3897</v>
      </c>
      <c r="M1472" s="125">
        <v>6</v>
      </c>
      <c r="N1472" s="55">
        <v>0.62161666666666604</v>
      </c>
      <c r="O1472" s="55">
        <v>0</v>
      </c>
      <c r="P1472" s="55">
        <v>0</v>
      </c>
    </row>
    <row r="1473" spans="1:16" x14ac:dyDescent="0.25">
      <c r="A1473" s="41" t="s">
        <v>2744</v>
      </c>
      <c r="B1473" s="125">
        <v>122</v>
      </c>
      <c r="C1473" s="55">
        <v>1.77215245901639</v>
      </c>
      <c r="D1473" s="55">
        <v>1.63934426229508</v>
      </c>
      <c r="E1473" s="55">
        <v>19.672131147540899</v>
      </c>
      <c r="L1473" s="41" t="s">
        <v>1340</v>
      </c>
      <c r="M1473" s="125">
        <v>6</v>
      </c>
      <c r="N1473" s="55">
        <v>1.3210999999999999</v>
      </c>
      <c r="O1473" s="55">
        <v>0</v>
      </c>
      <c r="P1473" s="55">
        <v>16.6666666666666</v>
      </c>
    </row>
    <row r="1474" spans="1:16" x14ac:dyDescent="0.25">
      <c r="A1474" s="41" t="s">
        <v>8056</v>
      </c>
      <c r="B1474" s="125">
        <v>122</v>
      </c>
      <c r="C1474" s="55">
        <v>0.89712622950819698</v>
      </c>
      <c r="D1474" s="55">
        <v>0.81967213114754101</v>
      </c>
      <c r="E1474" s="55">
        <v>8.1967213114754092</v>
      </c>
      <c r="L1474" s="41" t="s">
        <v>2594</v>
      </c>
      <c r="M1474" s="125">
        <v>6</v>
      </c>
      <c r="N1474" s="55">
        <v>16.967749999999999</v>
      </c>
      <c r="O1474" s="55">
        <v>16.6666666666666</v>
      </c>
      <c r="P1474" s="55">
        <v>33.3333333333333</v>
      </c>
    </row>
    <row r="1475" spans="1:16" ht="30" x14ac:dyDescent="0.25">
      <c r="A1475" s="41" t="s">
        <v>8006</v>
      </c>
      <c r="B1475" s="125">
        <v>122</v>
      </c>
      <c r="C1475" s="55">
        <v>1.07175655737704</v>
      </c>
      <c r="D1475" s="55">
        <v>1.63934426229508</v>
      </c>
      <c r="E1475" s="55">
        <v>12.2950819672131</v>
      </c>
      <c r="L1475" s="41" t="s">
        <v>44</v>
      </c>
      <c r="M1475" s="125">
        <v>6</v>
      </c>
      <c r="N1475" s="55">
        <v>1.18035</v>
      </c>
      <c r="O1475" s="55">
        <v>0</v>
      </c>
      <c r="P1475" s="55">
        <v>33.3333333333333</v>
      </c>
    </row>
    <row r="1476" spans="1:16" x14ac:dyDescent="0.25">
      <c r="A1476" s="41" t="s">
        <v>926</v>
      </c>
      <c r="B1476" s="125">
        <v>122</v>
      </c>
      <c r="C1476" s="55">
        <v>2.9289024590163901</v>
      </c>
      <c r="D1476" s="55">
        <v>7.3770491803278597</v>
      </c>
      <c r="E1476" s="55">
        <v>17.213114754098299</v>
      </c>
      <c r="L1476" s="41" t="s">
        <v>6644</v>
      </c>
      <c r="M1476" s="125">
        <v>6</v>
      </c>
      <c r="N1476" s="55">
        <v>0.22464999999999999</v>
      </c>
      <c r="O1476" s="55">
        <v>0</v>
      </c>
      <c r="P1476" s="55">
        <v>0</v>
      </c>
    </row>
    <row r="1477" spans="1:16" x14ac:dyDescent="0.25">
      <c r="A1477" s="41" t="s">
        <v>1920</v>
      </c>
      <c r="B1477" s="125">
        <v>121</v>
      </c>
      <c r="C1477" s="55">
        <v>1.04793223140495</v>
      </c>
      <c r="D1477" s="55">
        <v>0.82644628099173501</v>
      </c>
      <c r="E1477" s="55">
        <v>9.9173553719008201</v>
      </c>
      <c r="L1477" s="41" t="s">
        <v>242</v>
      </c>
      <c r="M1477" s="125">
        <v>6</v>
      </c>
      <c r="N1477" s="55">
        <v>1.02538333333333</v>
      </c>
      <c r="O1477" s="55">
        <v>0</v>
      </c>
      <c r="P1477" s="55">
        <v>16.6666666666666</v>
      </c>
    </row>
    <row r="1478" spans="1:16" x14ac:dyDescent="0.25">
      <c r="A1478" s="41" t="s">
        <v>418</v>
      </c>
      <c r="B1478" s="125">
        <v>121</v>
      </c>
      <c r="C1478" s="55">
        <v>1.9730859504132201</v>
      </c>
      <c r="D1478" s="55">
        <v>5.7851239669421402</v>
      </c>
      <c r="E1478" s="55">
        <v>20.661157024793301</v>
      </c>
      <c r="L1478" s="41" t="s">
        <v>2052</v>
      </c>
      <c r="M1478" s="125">
        <v>6</v>
      </c>
      <c r="N1478" s="55">
        <v>0.55605000000000004</v>
      </c>
      <c r="O1478" s="55">
        <v>0</v>
      </c>
      <c r="P1478" s="55">
        <v>0</v>
      </c>
    </row>
    <row r="1479" spans="1:16" ht="30" x14ac:dyDescent="0.25">
      <c r="A1479" s="41" t="s">
        <v>1850</v>
      </c>
      <c r="B1479" s="125">
        <v>121</v>
      </c>
      <c r="C1479" s="55">
        <v>0.90583305785123902</v>
      </c>
      <c r="D1479" s="55">
        <v>2.4793388429752001</v>
      </c>
      <c r="E1479" s="55">
        <v>9.0909090909090899</v>
      </c>
      <c r="L1479" s="41" t="s">
        <v>2054</v>
      </c>
      <c r="M1479" s="125">
        <v>6</v>
      </c>
      <c r="N1479" s="55">
        <v>0.66586666666666605</v>
      </c>
      <c r="O1479" s="55">
        <v>0</v>
      </c>
      <c r="P1479" s="55">
        <v>16.6666666666666</v>
      </c>
    </row>
    <row r="1480" spans="1:16" x14ac:dyDescent="0.25">
      <c r="A1480" s="41" t="s">
        <v>7038</v>
      </c>
      <c r="B1480" s="125">
        <v>121</v>
      </c>
      <c r="C1480" s="55">
        <v>1.6494471074380099</v>
      </c>
      <c r="D1480" s="55">
        <v>2.4793388429752001</v>
      </c>
      <c r="E1480" s="55">
        <v>14.049586776859501</v>
      </c>
      <c r="L1480" s="41" t="s">
        <v>2371</v>
      </c>
      <c r="M1480" s="125">
        <v>6</v>
      </c>
      <c r="N1480" s="55">
        <v>0.47225</v>
      </c>
      <c r="O1480" s="55">
        <v>0</v>
      </c>
      <c r="P1480" s="55">
        <v>0</v>
      </c>
    </row>
    <row r="1481" spans="1:16" x14ac:dyDescent="0.25">
      <c r="A1481" s="41" t="s">
        <v>3383</v>
      </c>
      <c r="B1481" s="125">
        <v>121</v>
      </c>
      <c r="C1481" s="55">
        <v>1.1053115702479299</v>
      </c>
      <c r="D1481" s="55">
        <v>0.82644628099173501</v>
      </c>
      <c r="E1481" s="55">
        <v>12.396694214876</v>
      </c>
      <c r="L1481" s="41" t="s">
        <v>1195</v>
      </c>
      <c r="M1481" s="125">
        <v>6</v>
      </c>
      <c r="N1481" s="55">
        <v>2.0053999999999998</v>
      </c>
      <c r="O1481" s="55">
        <v>0</v>
      </c>
      <c r="P1481" s="55">
        <v>33.3333333333333</v>
      </c>
    </row>
    <row r="1482" spans="1:16" x14ac:dyDescent="0.25">
      <c r="A1482" s="41" t="s">
        <v>8057</v>
      </c>
      <c r="B1482" s="125">
        <v>121</v>
      </c>
      <c r="C1482" s="55">
        <v>0.75460165289256198</v>
      </c>
      <c r="D1482" s="55">
        <v>0.82644628099173501</v>
      </c>
      <c r="E1482" s="55">
        <v>7.4380165289256199</v>
      </c>
      <c r="L1482" s="41" t="s">
        <v>3917</v>
      </c>
      <c r="M1482" s="125">
        <v>6</v>
      </c>
      <c r="N1482" s="55">
        <v>1.0486500000000001</v>
      </c>
      <c r="O1482" s="55">
        <v>0</v>
      </c>
      <c r="P1482" s="55">
        <v>16.6666666666666</v>
      </c>
    </row>
    <row r="1483" spans="1:16" ht="30" x14ac:dyDescent="0.25">
      <c r="A1483" s="41" t="s">
        <v>3381</v>
      </c>
      <c r="B1483" s="125">
        <v>121</v>
      </c>
      <c r="C1483" s="55">
        <v>0.44109752066115698</v>
      </c>
      <c r="D1483" s="55">
        <v>0</v>
      </c>
      <c r="E1483" s="55">
        <v>3.30578512396694</v>
      </c>
      <c r="L1483" s="41" t="s">
        <v>8058</v>
      </c>
      <c r="M1483" s="125">
        <v>6</v>
      </c>
      <c r="N1483" s="55">
        <v>0.37118333333333298</v>
      </c>
      <c r="O1483" s="55">
        <v>0</v>
      </c>
      <c r="P1483" s="55">
        <v>0</v>
      </c>
    </row>
    <row r="1484" spans="1:16" ht="30" x14ac:dyDescent="0.25">
      <c r="A1484" s="41" t="s">
        <v>2395</v>
      </c>
      <c r="B1484" s="125">
        <v>121</v>
      </c>
      <c r="C1484" s="55">
        <v>1.1019743801652799</v>
      </c>
      <c r="D1484" s="55">
        <v>2.4793388429752001</v>
      </c>
      <c r="E1484" s="55">
        <v>11.5702479338842</v>
      </c>
      <c r="L1484" s="41" t="s">
        <v>3094</v>
      </c>
      <c r="M1484" s="125">
        <v>6</v>
      </c>
      <c r="N1484" s="55">
        <v>0.44424999999999998</v>
      </c>
      <c r="O1484" s="55">
        <v>0</v>
      </c>
      <c r="P1484" s="55">
        <v>0</v>
      </c>
    </row>
    <row r="1485" spans="1:16" x14ac:dyDescent="0.25">
      <c r="A1485" s="41" t="s">
        <v>1219</v>
      </c>
      <c r="B1485" s="125">
        <v>120</v>
      </c>
      <c r="C1485" s="55">
        <v>1.18225583333333</v>
      </c>
      <c r="D1485" s="55">
        <v>2.5</v>
      </c>
      <c r="E1485" s="55">
        <v>15.8333333333333</v>
      </c>
      <c r="L1485" s="41" t="s">
        <v>707</v>
      </c>
      <c r="M1485" s="125">
        <v>6</v>
      </c>
      <c r="N1485" s="55">
        <v>0.49628333333333302</v>
      </c>
      <c r="O1485" s="55">
        <v>0</v>
      </c>
      <c r="P1485" s="55">
        <v>0</v>
      </c>
    </row>
    <row r="1486" spans="1:16" ht="30" x14ac:dyDescent="0.25">
      <c r="A1486" s="41" t="s">
        <v>974</v>
      </c>
      <c r="B1486" s="125">
        <v>120</v>
      </c>
      <c r="C1486" s="55">
        <v>1.7251508333333301</v>
      </c>
      <c r="D1486" s="55">
        <v>4.1666666666666599</v>
      </c>
      <c r="E1486" s="55">
        <v>16.6666666666666</v>
      </c>
      <c r="L1486" s="41" t="s">
        <v>3978</v>
      </c>
      <c r="M1486" s="125">
        <v>6</v>
      </c>
      <c r="N1486" s="55">
        <v>1.11621666666666</v>
      </c>
      <c r="O1486" s="55">
        <v>0</v>
      </c>
      <c r="P1486" s="55">
        <v>16.6666666666666</v>
      </c>
    </row>
    <row r="1487" spans="1:16" ht="30" x14ac:dyDescent="0.25">
      <c r="A1487" s="41" t="s">
        <v>846</v>
      </c>
      <c r="B1487" s="125">
        <v>120</v>
      </c>
      <c r="C1487" s="55">
        <v>1.434895</v>
      </c>
      <c r="D1487" s="55">
        <v>3.3333333333333299</v>
      </c>
      <c r="E1487" s="55">
        <v>17.5</v>
      </c>
      <c r="L1487" s="41" t="s">
        <v>3608</v>
      </c>
      <c r="M1487" s="125">
        <v>6</v>
      </c>
      <c r="N1487" s="55">
        <v>3.3957333333333302</v>
      </c>
      <c r="O1487" s="55">
        <v>16.6666666666666</v>
      </c>
      <c r="P1487" s="55">
        <v>33.3333333333333</v>
      </c>
    </row>
    <row r="1488" spans="1:16" ht="30" x14ac:dyDescent="0.25">
      <c r="A1488" s="41" t="s">
        <v>7981</v>
      </c>
      <c r="B1488" s="125">
        <v>120</v>
      </c>
      <c r="C1488" s="55">
        <v>1.6044025</v>
      </c>
      <c r="D1488" s="55">
        <v>2.5</v>
      </c>
      <c r="E1488" s="55">
        <v>18.3333333333333</v>
      </c>
      <c r="L1488" s="41" t="s">
        <v>8059</v>
      </c>
      <c r="M1488" s="125">
        <v>6</v>
      </c>
      <c r="N1488" s="55">
        <v>0.64681666666666604</v>
      </c>
      <c r="O1488" s="55">
        <v>0</v>
      </c>
      <c r="P1488" s="55">
        <v>16.6666666666666</v>
      </c>
    </row>
    <row r="1489" spans="1:16" x14ac:dyDescent="0.25">
      <c r="A1489" s="41" t="s">
        <v>2750</v>
      </c>
      <c r="B1489" s="125">
        <v>120</v>
      </c>
      <c r="C1489" s="55">
        <v>1.2791633333333301</v>
      </c>
      <c r="D1489" s="55">
        <v>4.1666666666666599</v>
      </c>
      <c r="E1489" s="55">
        <v>16.6666666666666</v>
      </c>
      <c r="L1489" s="41" t="s">
        <v>1999</v>
      </c>
      <c r="M1489" s="125">
        <v>6</v>
      </c>
      <c r="N1489" s="55">
        <v>0.19139999999999999</v>
      </c>
      <c r="O1489" s="55">
        <v>0</v>
      </c>
      <c r="P1489" s="55">
        <v>0</v>
      </c>
    </row>
    <row r="1490" spans="1:16" ht="30" x14ac:dyDescent="0.25">
      <c r="A1490" s="41" t="s">
        <v>3379</v>
      </c>
      <c r="B1490" s="125">
        <v>120</v>
      </c>
      <c r="C1490" s="55">
        <v>2.107885</v>
      </c>
      <c r="D1490" s="55">
        <v>5</v>
      </c>
      <c r="E1490" s="55">
        <v>13.3333333333333</v>
      </c>
      <c r="L1490" s="41" t="s">
        <v>3416</v>
      </c>
      <c r="M1490" s="125">
        <v>6</v>
      </c>
      <c r="N1490" s="55">
        <v>0.93104999999999905</v>
      </c>
      <c r="O1490" s="55">
        <v>0</v>
      </c>
      <c r="P1490" s="55">
        <v>0</v>
      </c>
    </row>
    <row r="1491" spans="1:16" ht="30" x14ac:dyDescent="0.25">
      <c r="A1491" s="41" t="s">
        <v>5709</v>
      </c>
      <c r="B1491" s="125">
        <v>120</v>
      </c>
      <c r="C1491" s="55">
        <v>1.3778158333333299</v>
      </c>
      <c r="D1491" s="55">
        <v>1.6666666666666601</v>
      </c>
      <c r="E1491" s="55">
        <v>23.3333333333333</v>
      </c>
      <c r="L1491" s="41" t="s">
        <v>4732</v>
      </c>
      <c r="M1491" s="125">
        <v>6</v>
      </c>
      <c r="N1491" s="55">
        <v>2.5379499999999999</v>
      </c>
      <c r="O1491" s="55">
        <v>16.6666666666666</v>
      </c>
      <c r="P1491" s="55">
        <v>33.3333333333333</v>
      </c>
    </row>
    <row r="1492" spans="1:16" x14ac:dyDescent="0.25">
      <c r="A1492" s="41" t="s">
        <v>4154</v>
      </c>
      <c r="B1492" s="125">
        <v>120</v>
      </c>
      <c r="C1492" s="55">
        <v>2.1350058333333299</v>
      </c>
      <c r="D1492" s="55">
        <v>5.8333333333333304</v>
      </c>
      <c r="E1492" s="55">
        <v>29.1666666666666</v>
      </c>
      <c r="L1492" s="41" t="s">
        <v>2833</v>
      </c>
      <c r="M1492" s="125">
        <v>6</v>
      </c>
      <c r="N1492" s="55">
        <v>0.60111666666666597</v>
      </c>
      <c r="O1492" s="55">
        <v>0</v>
      </c>
      <c r="P1492" s="55">
        <v>0</v>
      </c>
    </row>
    <row r="1493" spans="1:16" ht="30" x14ac:dyDescent="0.25">
      <c r="A1493" s="41" t="s">
        <v>6946</v>
      </c>
      <c r="B1493" s="125">
        <v>120</v>
      </c>
      <c r="C1493" s="55">
        <v>1.49969166666666</v>
      </c>
      <c r="D1493" s="55">
        <v>1.6666666666666601</v>
      </c>
      <c r="E1493" s="55">
        <v>18.3333333333333</v>
      </c>
      <c r="L1493" s="41" t="s">
        <v>7034</v>
      </c>
      <c r="M1493" s="125">
        <v>6</v>
      </c>
      <c r="N1493" s="55">
        <v>2.5506833333333301</v>
      </c>
      <c r="O1493" s="55">
        <v>0</v>
      </c>
      <c r="P1493" s="55">
        <v>16.6666666666666</v>
      </c>
    </row>
    <row r="1494" spans="1:16" x14ac:dyDescent="0.25">
      <c r="A1494" s="41" t="s">
        <v>1208</v>
      </c>
      <c r="B1494" s="125">
        <v>120</v>
      </c>
      <c r="C1494" s="55">
        <v>1.1770524999999901</v>
      </c>
      <c r="D1494" s="55">
        <v>3.3333333333333299</v>
      </c>
      <c r="E1494" s="55">
        <v>13.3333333333333</v>
      </c>
      <c r="L1494" s="41" t="s">
        <v>3069</v>
      </c>
      <c r="M1494" s="125">
        <v>6</v>
      </c>
      <c r="N1494" s="55">
        <v>3.1890666666666601</v>
      </c>
      <c r="O1494" s="55">
        <v>16.6666666666666</v>
      </c>
      <c r="P1494" s="55">
        <v>33.3333333333333</v>
      </c>
    </row>
    <row r="1495" spans="1:16" x14ac:dyDescent="0.25">
      <c r="A1495" s="41" t="s">
        <v>2864</v>
      </c>
      <c r="B1495" s="125">
        <v>119</v>
      </c>
      <c r="C1495" s="55">
        <v>0.85552773109243696</v>
      </c>
      <c r="D1495" s="55">
        <v>0</v>
      </c>
      <c r="E1495" s="55">
        <v>10.0840336134453</v>
      </c>
      <c r="L1495" s="41" t="s">
        <v>3327</v>
      </c>
      <c r="M1495" s="125">
        <v>6</v>
      </c>
      <c r="N1495" s="55">
        <v>1.35516666666666</v>
      </c>
      <c r="O1495" s="55">
        <v>0</v>
      </c>
      <c r="P1495" s="55">
        <v>16.6666666666666</v>
      </c>
    </row>
    <row r="1496" spans="1:16" ht="30" x14ac:dyDescent="0.25">
      <c r="A1496" s="41" t="s">
        <v>1501</v>
      </c>
      <c r="B1496" s="125">
        <v>119</v>
      </c>
      <c r="C1496" s="55">
        <v>0.90236890756302501</v>
      </c>
      <c r="D1496" s="55">
        <v>0.84033613445378097</v>
      </c>
      <c r="E1496" s="55">
        <v>7.5630252100840298</v>
      </c>
      <c r="L1496" s="41" t="s">
        <v>3668</v>
      </c>
      <c r="M1496" s="125">
        <v>6</v>
      </c>
      <c r="N1496" s="55">
        <v>0.49008333333333298</v>
      </c>
      <c r="O1496" s="55">
        <v>0</v>
      </c>
      <c r="P1496" s="55">
        <v>0</v>
      </c>
    </row>
    <row r="1497" spans="1:16" ht="30" x14ac:dyDescent="0.25">
      <c r="A1497" s="41" t="s">
        <v>3731</v>
      </c>
      <c r="B1497" s="125">
        <v>119</v>
      </c>
      <c r="C1497" s="55">
        <v>2.0524361344537798</v>
      </c>
      <c r="D1497" s="55">
        <v>4.2016806722688997</v>
      </c>
      <c r="E1497" s="55">
        <v>25.210084033613398</v>
      </c>
      <c r="L1497" s="41" t="s">
        <v>3449</v>
      </c>
      <c r="M1497" s="125">
        <v>6</v>
      </c>
      <c r="N1497" s="55">
        <v>0.49351666666666599</v>
      </c>
      <c r="O1497" s="55">
        <v>0</v>
      </c>
      <c r="P1497" s="55">
        <v>0</v>
      </c>
    </row>
    <row r="1498" spans="1:16" ht="30" x14ac:dyDescent="0.25">
      <c r="A1498" s="41" t="s">
        <v>2775</v>
      </c>
      <c r="B1498" s="125">
        <v>119</v>
      </c>
      <c r="C1498" s="55">
        <v>1.4846117647058801</v>
      </c>
      <c r="D1498" s="55">
        <v>5.8823529411764701</v>
      </c>
      <c r="E1498" s="55">
        <v>13.445378151260501</v>
      </c>
      <c r="L1498" s="41" t="s">
        <v>3436</v>
      </c>
      <c r="M1498" s="125">
        <v>6</v>
      </c>
      <c r="N1498" s="55">
        <v>0.67144999999999999</v>
      </c>
      <c r="O1498" s="55">
        <v>0</v>
      </c>
      <c r="P1498" s="55">
        <v>0</v>
      </c>
    </row>
    <row r="1499" spans="1:16" ht="30" x14ac:dyDescent="0.25">
      <c r="A1499" s="41" t="s">
        <v>3222</v>
      </c>
      <c r="B1499" s="125">
        <v>119</v>
      </c>
      <c r="C1499" s="55">
        <v>1.0187462184873901</v>
      </c>
      <c r="D1499" s="55">
        <v>0</v>
      </c>
      <c r="E1499" s="55">
        <v>13.445378151260501</v>
      </c>
      <c r="L1499" s="41" t="s">
        <v>3464</v>
      </c>
      <c r="M1499" s="125">
        <v>6</v>
      </c>
      <c r="N1499" s="55">
        <v>1.61923333333333</v>
      </c>
      <c r="O1499" s="55">
        <v>0</v>
      </c>
      <c r="P1499" s="55">
        <v>33.3333333333333</v>
      </c>
    </row>
    <row r="1500" spans="1:16" ht="30" x14ac:dyDescent="0.25">
      <c r="A1500" s="41" t="s">
        <v>2739</v>
      </c>
      <c r="B1500" s="125">
        <v>119</v>
      </c>
      <c r="C1500" s="55">
        <v>1.7285327731092399</v>
      </c>
      <c r="D1500" s="55">
        <v>4.2016806722688997</v>
      </c>
      <c r="E1500" s="55">
        <v>29.411764705882302</v>
      </c>
      <c r="L1500" s="41" t="s">
        <v>3338</v>
      </c>
      <c r="M1500" s="125">
        <v>6</v>
      </c>
      <c r="N1500" s="55">
        <v>0.73918333333333297</v>
      </c>
      <c r="O1500" s="55">
        <v>0</v>
      </c>
      <c r="P1500" s="55">
        <v>16.6666666666666</v>
      </c>
    </row>
    <row r="1501" spans="1:16" x14ac:dyDescent="0.25">
      <c r="A1501" s="41" t="s">
        <v>973</v>
      </c>
      <c r="B1501" s="125">
        <v>118</v>
      </c>
      <c r="C1501" s="55">
        <v>1.83718728813559</v>
      </c>
      <c r="D1501" s="55">
        <v>5.9322033898304998</v>
      </c>
      <c r="E1501" s="55">
        <v>22.881355932203299</v>
      </c>
      <c r="L1501" s="41" t="s">
        <v>3601</v>
      </c>
      <c r="M1501" s="125">
        <v>6</v>
      </c>
      <c r="N1501" s="55">
        <v>0.75885000000000002</v>
      </c>
      <c r="O1501" s="55">
        <v>0</v>
      </c>
      <c r="P1501" s="55">
        <v>0</v>
      </c>
    </row>
    <row r="1502" spans="1:16" x14ac:dyDescent="0.25">
      <c r="A1502" s="41" t="s">
        <v>2615</v>
      </c>
      <c r="B1502" s="125">
        <v>118</v>
      </c>
      <c r="C1502" s="55">
        <v>0.883222033898305</v>
      </c>
      <c r="D1502" s="55">
        <v>0.84745762711864403</v>
      </c>
      <c r="E1502" s="55">
        <v>13.559322033898299</v>
      </c>
      <c r="L1502" s="41" t="s">
        <v>3389</v>
      </c>
      <c r="M1502" s="125">
        <v>6</v>
      </c>
      <c r="N1502" s="55">
        <v>0.52506666666666602</v>
      </c>
      <c r="O1502" s="55">
        <v>0</v>
      </c>
      <c r="P1502" s="55">
        <v>0</v>
      </c>
    </row>
    <row r="1503" spans="1:16" x14ac:dyDescent="0.25">
      <c r="A1503" s="41" t="s">
        <v>7516</v>
      </c>
      <c r="B1503" s="125">
        <v>118</v>
      </c>
      <c r="C1503" s="55">
        <v>0.72245254237288103</v>
      </c>
      <c r="D1503" s="55">
        <v>0</v>
      </c>
      <c r="E1503" s="55">
        <v>3.3898305084745699</v>
      </c>
      <c r="L1503" s="41" t="s">
        <v>3991</v>
      </c>
      <c r="M1503" s="125">
        <v>6</v>
      </c>
      <c r="N1503" s="55">
        <v>1.15448333333333</v>
      </c>
      <c r="O1503" s="55">
        <v>0</v>
      </c>
      <c r="P1503" s="55">
        <v>0</v>
      </c>
    </row>
    <row r="1504" spans="1:16" x14ac:dyDescent="0.25">
      <c r="A1504" s="41" t="s">
        <v>4070</v>
      </c>
      <c r="B1504" s="125">
        <v>118</v>
      </c>
      <c r="C1504" s="55">
        <v>1.7646906779661</v>
      </c>
      <c r="D1504" s="55">
        <v>3.3898305084745699</v>
      </c>
      <c r="E1504" s="55">
        <v>26.271186440677901</v>
      </c>
      <c r="L1504" s="41" t="s">
        <v>8060</v>
      </c>
      <c r="M1504" s="125">
        <v>6</v>
      </c>
      <c r="N1504" s="55">
        <v>1.7124666666666599</v>
      </c>
      <c r="O1504" s="55">
        <v>0</v>
      </c>
      <c r="P1504" s="55">
        <v>33.3333333333333</v>
      </c>
    </row>
    <row r="1505" spans="1:16" x14ac:dyDescent="0.25">
      <c r="A1505" s="41" t="s">
        <v>8061</v>
      </c>
      <c r="B1505" s="125">
        <v>118</v>
      </c>
      <c r="C1505" s="55">
        <v>2.1857296610169401</v>
      </c>
      <c r="D1505" s="55">
        <v>4.2372881355932197</v>
      </c>
      <c r="E1505" s="55">
        <v>27.966101694915199</v>
      </c>
      <c r="L1505" s="41" t="s">
        <v>4088</v>
      </c>
      <c r="M1505" s="125">
        <v>6</v>
      </c>
      <c r="N1505" s="55">
        <v>1.14228333333333</v>
      </c>
      <c r="O1505" s="55">
        <v>0</v>
      </c>
      <c r="P1505" s="55">
        <v>16.6666666666666</v>
      </c>
    </row>
    <row r="1506" spans="1:16" ht="30" x14ac:dyDescent="0.25">
      <c r="A1506" s="41" t="s">
        <v>8062</v>
      </c>
      <c r="B1506" s="125">
        <v>118</v>
      </c>
      <c r="C1506" s="55">
        <v>2.1857296610169401</v>
      </c>
      <c r="D1506" s="55">
        <v>4.2372881355932197</v>
      </c>
      <c r="E1506" s="55">
        <v>27.966101694915199</v>
      </c>
      <c r="L1506" s="41" t="s">
        <v>8063</v>
      </c>
      <c r="M1506" s="125">
        <v>6</v>
      </c>
      <c r="N1506" s="55">
        <v>0.92026666666666601</v>
      </c>
      <c r="O1506" s="55">
        <v>0</v>
      </c>
      <c r="P1506" s="55">
        <v>16.6666666666666</v>
      </c>
    </row>
    <row r="1507" spans="1:16" x14ac:dyDescent="0.25">
      <c r="A1507" s="41" t="s">
        <v>3399</v>
      </c>
      <c r="B1507" s="125">
        <v>118</v>
      </c>
      <c r="C1507" s="55">
        <v>1.2519855932203301</v>
      </c>
      <c r="D1507" s="55">
        <v>0.84745762711864403</v>
      </c>
      <c r="E1507" s="55">
        <v>16.1016949152542</v>
      </c>
      <c r="L1507" s="41" t="s">
        <v>4193</v>
      </c>
      <c r="M1507" s="125">
        <v>6</v>
      </c>
      <c r="N1507" s="55">
        <v>1.3657999999999999</v>
      </c>
      <c r="O1507" s="55">
        <v>0</v>
      </c>
      <c r="P1507" s="55">
        <v>16.6666666666666</v>
      </c>
    </row>
    <row r="1508" spans="1:16" x14ac:dyDescent="0.25">
      <c r="A1508" s="41" t="s">
        <v>3971</v>
      </c>
      <c r="B1508" s="125">
        <v>118</v>
      </c>
      <c r="C1508" s="55">
        <v>3.5118389830508399</v>
      </c>
      <c r="D1508" s="55">
        <v>5.0847457627118597</v>
      </c>
      <c r="E1508" s="55">
        <v>23.728813559321999</v>
      </c>
      <c r="L1508" s="41" t="s">
        <v>3953</v>
      </c>
      <c r="M1508" s="125">
        <v>6</v>
      </c>
      <c r="N1508" s="55">
        <v>17.4569333333333</v>
      </c>
      <c r="O1508" s="55">
        <v>50</v>
      </c>
      <c r="P1508" s="55">
        <v>66.6666666666666</v>
      </c>
    </row>
    <row r="1509" spans="1:16" x14ac:dyDescent="0.25">
      <c r="A1509" s="41" t="s">
        <v>2288</v>
      </c>
      <c r="B1509" s="125">
        <v>118</v>
      </c>
      <c r="C1509" s="55">
        <v>1.17115593220339</v>
      </c>
      <c r="D1509" s="55">
        <v>0</v>
      </c>
      <c r="E1509" s="55">
        <v>16.1016949152542</v>
      </c>
      <c r="L1509" s="41" t="s">
        <v>4308</v>
      </c>
      <c r="M1509" s="125">
        <v>6</v>
      </c>
      <c r="N1509" s="55">
        <v>1.3561666666666601</v>
      </c>
      <c r="O1509" s="55">
        <v>0</v>
      </c>
      <c r="P1509" s="55">
        <v>16.6666666666666</v>
      </c>
    </row>
    <row r="1510" spans="1:16" x14ac:dyDescent="0.25">
      <c r="A1510" s="41" t="s">
        <v>442</v>
      </c>
      <c r="B1510" s="125">
        <v>118</v>
      </c>
      <c r="C1510" s="55">
        <v>3.1272423728813501</v>
      </c>
      <c r="D1510" s="55">
        <v>13.559322033898299</v>
      </c>
      <c r="E1510" s="55">
        <v>30.508474576271102</v>
      </c>
      <c r="L1510" s="41" t="s">
        <v>4423</v>
      </c>
      <c r="M1510" s="125">
        <v>6</v>
      </c>
      <c r="N1510" s="55">
        <v>3.2030666666666598</v>
      </c>
      <c r="O1510" s="55">
        <v>16.6666666666666</v>
      </c>
      <c r="P1510" s="55">
        <v>16.6666666666666</v>
      </c>
    </row>
    <row r="1511" spans="1:16" x14ac:dyDescent="0.25">
      <c r="A1511" s="41" t="s">
        <v>1712</v>
      </c>
      <c r="B1511" s="125">
        <v>117</v>
      </c>
      <c r="C1511" s="55">
        <v>1.0938564102564099</v>
      </c>
      <c r="D1511" s="55">
        <v>2.5641025641025599</v>
      </c>
      <c r="E1511" s="55">
        <v>8.5470085470085397</v>
      </c>
      <c r="L1511" s="41" t="s">
        <v>4450</v>
      </c>
      <c r="M1511" s="125">
        <v>6</v>
      </c>
      <c r="N1511" s="55">
        <v>0.64164999999999905</v>
      </c>
      <c r="O1511" s="55">
        <v>0</v>
      </c>
      <c r="P1511" s="55">
        <v>0</v>
      </c>
    </row>
    <row r="1512" spans="1:16" ht="30" x14ac:dyDescent="0.25">
      <c r="A1512" s="41" t="s">
        <v>999</v>
      </c>
      <c r="B1512" s="125">
        <v>117</v>
      </c>
      <c r="C1512" s="55">
        <v>1.1446170940170901</v>
      </c>
      <c r="D1512" s="55">
        <v>1.7094017094017</v>
      </c>
      <c r="E1512" s="55">
        <v>8.5470085470085397</v>
      </c>
      <c r="L1512" s="41" t="s">
        <v>8064</v>
      </c>
      <c r="M1512" s="125">
        <v>6</v>
      </c>
      <c r="N1512" s="55">
        <v>1.15011666666666</v>
      </c>
      <c r="O1512" s="55">
        <v>0</v>
      </c>
      <c r="P1512" s="55">
        <v>16.6666666666666</v>
      </c>
    </row>
    <row r="1513" spans="1:16" ht="30" x14ac:dyDescent="0.25">
      <c r="A1513" s="41" t="s">
        <v>2756</v>
      </c>
      <c r="B1513" s="125">
        <v>117</v>
      </c>
      <c r="C1513" s="55">
        <v>0.654328205128205</v>
      </c>
      <c r="D1513" s="55">
        <v>0</v>
      </c>
      <c r="E1513" s="55">
        <v>6.8376068376068302</v>
      </c>
      <c r="L1513" s="41" t="s">
        <v>8065</v>
      </c>
      <c r="M1513" s="125">
        <v>6</v>
      </c>
      <c r="N1513" s="55">
        <v>0.73133333333333295</v>
      </c>
      <c r="O1513" s="55">
        <v>0</v>
      </c>
      <c r="P1513" s="55">
        <v>16.6666666666666</v>
      </c>
    </row>
    <row r="1514" spans="1:16" x14ac:dyDescent="0.25">
      <c r="A1514" s="41" t="s">
        <v>2330</v>
      </c>
      <c r="B1514" s="125">
        <v>117</v>
      </c>
      <c r="C1514" s="55">
        <v>1.4896085470085401</v>
      </c>
      <c r="D1514" s="55">
        <v>4.2735042735042699</v>
      </c>
      <c r="E1514" s="55">
        <v>29.059829059828999</v>
      </c>
      <c r="L1514" s="41" t="s">
        <v>8066</v>
      </c>
      <c r="M1514" s="125">
        <v>6</v>
      </c>
      <c r="N1514" s="55">
        <v>0.37790000000000001</v>
      </c>
      <c r="O1514" s="55">
        <v>0</v>
      </c>
      <c r="P1514" s="55">
        <v>0</v>
      </c>
    </row>
    <row r="1515" spans="1:16" ht="30" x14ac:dyDescent="0.25">
      <c r="A1515" s="41" t="s">
        <v>1239</v>
      </c>
      <c r="B1515" s="125">
        <v>117</v>
      </c>
      <c r="C1515" s="55">
        <v>0.65015299145299099</v>
      </c>
      <c r="D1515" s="55">
        <v>0</v>
      </c>
      <c r="E1515" s="55">
        <v>3.4188034188034102</v>
      </c>
      <c r="L1515" s="41" t="s">
        <v>7382</v>
      </c>
      <c r="M1515" s="125">
        <v>6</v>
      </c>
      <c r="N1515" s="55">
        <v>0.72183333333333299</v>
      </c>
      <c r="O1515" s="55">
        <v>0</v>
      </c>
      <c r="P1515" s="55">
        <v>0</v>
      </c>
    </row>
    <row r="1516" spans="1:16" x14ac:dyDescent="0.25">
      <c r="A1516" s="41" t="s">
        <v>1684</v>
      </c>
      <c r="B1516" s="125">
        <v>117</v>
      </c>
      <c r="C1516" s="55">
        <v>1.2110418803418801</v>
      </c>
      <c r="D1516" s="55">
        <v>2.5641025641025599</v>
      </c>
      <c r="E1516" s="55">
        <v>13.6752136752136</v>
      </c>
      <c r="L1516" s="41" t="s">
        <v>5113</v>
      </c>
      <c r="M1516" s="125">
        <v>6</v>
      </c>
      <c r="N1516" s="55">
        <v>1.51921666666666</v>
      </c>
      <c r="O1516" s="55">
        <v>0</v>
      </c>
      <c r="P1516" s="55">
        <v>16.6666666666666</v>
      </c>
    </row>
    <row r="1517" spans="1:16" ht="30" x14ac:dyDescent="0.25">
      <c r="A1517" s="41" t="s">
        <v>1723</v>
      </c>
      <c r="B1517" s="125">
        <v>117</v>
      </c>
      <c r="C1517" s="55">
        <v>0.98717094017093998</v>
      </c>
      <c r="D1517" s="55">
        <v>0</v>
      </c>
      <c r="E1517" s="55">
        <v>13.6752136752136</v>
      </c>
      <c r="L1517" s="41" t="s">
        <v>7111</v>
      </c>
      <c r="M1517" s="125">
        <v>6</v>
      </c>
      <c r="N1517" s="55">
        <v>0.95191666666666597</v>
      </c>
      <c r="O1517" s="55">
        <v>0</v>
      </c>
      <c r="P1517" s="55">
        <v>16.6666666666666</v>
      </c>
    </row>
    <row r="1518" spans="1:16" ht="30" x14ac:dyDescent="0.25">
      <c r="A1518" s="41" t="s">
        <v>1639</v>
      </c>
      <c r="B1518" s="125">
        <v>117</v>
      </c>
      <c r="C1518" s="55">
        <v>1.18576923076923</v>
      </c>
      <c r="D1518" s="55">
        <v>3.4188034188034102</v>
      </c>
      <c r="E1518" s="55">
        <v>15.3846153846153</v>
      </c>
      <c r="L1518" s="41" t="s">
        <v>1471</v>
      </c>
      <c r="M1518" s="125">
        <v>6</v>
      </c>
      <c r="N1518" s="55">
        <v>1.3096666666666601</v>
      </c>
      <c r="O1518" s="55">
        <v>0</v>
      </c>
      <c r="P1518" s="55">
        <v>16.6666666666666</v>
      </c>
    </row>
    <row r="1519" spans="1:16" x14ac:dyDescent="0.25">
      <c r="A1519" s="41" t="s">
        <v>1007</v>
      </c>
      <c r="B1519" s="125">
        <v>117</v>
      </c>
      <c r="C1519" s="55">
        <v>1.47303247863247</v>
      </c>
      <c r="D1519" s="55">
        <v>2.5641025641025599</v>
      </c>
      <c r="E1519" s="55">
        <v>19.658119658119599</v>
      </c>
      <c r="L1519" s="41" t="s">
        <v>6389</v>
      </c>
      <c r="M1519" s="125">
        <v>6</v>
      </c>
      <c r="N1519" s="55">
        <v>0.74809999999999999</v>
      </c>
      <c r="O1519" s="55">
        <v>0</v>
      </c>
      <c r="P1519" s="55">
        <v>0</v>
      </c>
    </row>
    <row r="1520" spans="1:16" x14ac:dyDescent="0.25">
      <c r="A1520" s="41" t="s">
        <v>2150</v>
      </c>
      <c r="B1520" s="125">
        <v>117</v>
      </c>
      <c r="C1520" s="55">
        <v>0.71871196581196495</v>
      </c>
      <c r="D1520" s="55">
        <v>0.854700854700854</v>
      </c>
      <c r="E1520" s="55">
        <v>8.5470085470085397</v>
      </c>
      <c r="L1520" s="41" t="s">
        <v>1601</v>
      </c>
      <c r="M1520" s="125">
        <v>6</v>
      </c>
      <c r="N1520" s="55">
        <v>1.21698333333333</v>
      </c>
      <c r="O1520" s="55">
        <v>0</v>
      </c>
      <c r="P1520" s="55">
        <v>16.6666666666666</v>
      </c>
    </row>
    <row r="1521" spans="1:16" x14ac:dyDescent="0.25">
      <c r="A1521" s="41" t="s">
        <v>6998</v>
      </c>
      <c r="B1521" s="125">
        <v>117</v>
      </c>
      <c r="C1521" s="55">
        <v>0.74857094017093995</v>
      </c>
      <c r="D1521" s="55">
        <v>0</v>
      </c>
      <c r="E1521" s="55">
        <v>6.8376068376068302</v>
      </c>
      <c r="L1521" s="41" t="s">
        <v>990</v>
      </c>
      <c r="M1521" s="125">
        <v>6</v>
      </c>
      <c r="N1521" s="55">
        <v>0.69838333333333302</v>
      </c>
      <c r="O1521" s="55">
        <v>0</v>
      </c>
      <c r="P1521" s="55">
        <v>0</v>
      </c>
    </row>
    <row r="1522" spans="1:16" x14ac:dyDescent="0.25">
      <c r="A1522" s="41" t="s">
        <v>5051</v>
      </c>
      <c r="B1522" s="125">
        <v>117</v>
      </c>
      <c r="C1522" s="55">
        <v>1.95270085470085</v>
      </c>
      <c r="D1522" s="55">
        <v>4.2735042735042699</v>
      </c>
      <c r="E1522" s="55">
        <v>14.5299145299145</v>
      </c>
      <c r="L1522" s="41" t="s">
        <v>1603</v>
      </c>
      <c r="M1522" s="125">
        <v>6</v>
      </c>
      <c r="N1522" s="55">
        <v>0.47746666666666598</v>
      </c>
      <c r="O1522" s="55">
        <v>0</v>
      </c>
      <c r="P1522" s="55">
        <v>0</v>
      </c>
    </row>
    <row r="1523" spans="1:16" x14ac:dyDescent="0.25">
      <c r="A1523" s="41" t="s">
        <v>1534</v>
      </c>
      <c r="B1523" s="125">
        <v>117</v>
      </c>
      <c r="C1523" s="55">
        <v>1.0893034188034101</v>
      </c>
      <c r="D1523" s="55">
        <v>0.854700854700854</v>
      </c>
      <c r="E1523" s="55">
        <v>11.1111111111111</v>
      </c>
      <c r="L1523" s="41" t="s">
        <v>1442</v>
      </c>
      <c r="M1523" s="125">
        <v>6</v>
      </c>
      <c r="N1523" s="55">
        <v>0.71518333333333295</v>
      </c>
      <c r="O1523" s="55">
        <v>0</v>
      </c>
      <c r="P1523" s="55">
        <v>0</v>
      </c>
    </row>
    <row r="1524" spans="1:16" x14ac:dyDescent="0.25">
      <c r="A1524" s="41" t="s">
        <v>541</v>
      </c>
      <c r="B1524" s="125">
        <v>116</v>
      </c>
      <c r="C1524" s="55">
        <v>0.995514655172414</v>
      </c>
      <c r="D1524" s="55">
        <v>0.86206896551724099</v>
      </c>
      <c r="E1524" s="55">
        <v>13.793103448275801</v>
      </c>
      <c r="L1524" s="41" t="s">
        <v>5138</v>
      </c>
      <c r="M1524" s="125">
        <v>6</v>
      </c>
      <c r="N1524" s="55">
        <v>0.29368333333333302</v>
      </c>
      <c r="O1524" s="55">
        <v>0</v>
      </c>
      <c r="P1524" s="55">
        <v>0</v>
      </c>
    </row>
    <row r="1525" spans="1:16" x14ac:dyDescent="0.25">
      <c r="A1525" s="41" t="s">
        <v>1319</v>
      </c>
      <c r="B1525" s="125">
        <v>116</v>
      </c>
      <c r="C1525" s="55">
        <v>0.98281637931034405</v>
      </c>
      <c r="D1525" s="55">
        <v>1.72413793103448</v>
      </c>
      <c r="E1525" s="55">
        <v>11.2068965517241</v>
      </c>
      <c r="L1525" s="41" t="s">
        <v>4191</v>
      </c>
      <c r="M1525" s="125">
        <v>6</v>
      </c>
      <c r="N1525" s="55">
        <v>0.71831666666666605</v>
      </c>
      <c r="O1525" s="55">
        <v>0</v>
      </c>
      <c r="P1525" s="55">
        <v>16.6666666666666</v>
      </c>
    </row>
    <row r="1526" spans="1:16" x14ac:dyDescent="0.25">
      <c r="A1526" s="41" t="s">
        <v>1634</v>
      </c>
      <c r="B1526" s="125">
        <v>116</v>
      </c>
      <c r="C1526" s="55">
        <v>1.28941379310344</v>
      </c>
      <c r="D1526" s="55">
        <v>0.86206896551724099</v>
      </c>
      <c r="E1526" s="55">
        <v>8.6206896551724093</v>
      </c>
      <c r="L1526" s="41" t="s">
        <v>1135</v>
      </c>
      <c r="M1526" s="125">
        <v>6</v>
      </c>
      <c r="N1526" s="55">
        <v>0.29861666666666598</v>
      </c>
      <c r="O1526" s="55">
        <v>0</v>
      </c>
      <c r="P1526" s="55">
        <v>0</v>
      </c>
    </row>
    <row r="1527" spans="1:16" x14ac:dyDescent="0.25">
      <c r="A1527" s="41" t="s">
        <v>918</v>
      </c>
      <c r="B1527" s="125">
        <v>116</v>
      </c>
      <c r="C1527" s="55">
        <v>0.327323275862069</v>
      </c>
      <c r="D1527" s="55">
        <v>0</v>
      </c>
      <c r="E1527" s="55">
        <v>2.5862068965517202</v>
      </c>
      <c r="L1527" s="41" t="s">
        <v>3306</v>
      </c>
      <c r="M1527" s="125">
        <v>6</v>
      </c>
      <c r="N1527" s="55">
        <v>0.39471666666666599</v>
      </c>
      <c r="O1527" s="55">
        <v>0</v>
      </c>
      <c r="P1527" s="55">
        <v>0</v>
      </c>
    </row>
    <row r="1528" spans="1:16" x14ac:dyDescent="0.25">
      <c r="A1528" s="41" t="s">
        <v>4034</v>
      </c>
      <c r="B1528" s="125">
        <v>116</v>
      </c>
      <c r="C1528" s="55">
        <v>1.67496724137931</v>
      </c>
      <c r="D1528" s="55">
        <v>5.1724137931034404</v>
      </c>
      <c r="E1528" s="55">
        <v>25.862068965517199</v>
      </c>
      <c r="L1528" s="41" t="s">
        <v>8067</v>
      </c>
      <c r="M1528" s="125">
        <v>6</v>
      </c>
      <c r="N1528" s="55">
        <v>0.98016666666666596</v>
      </c>
      <c r="O1528" s="55">
        <v>0</v>
      </c>
      <c r="P1528" s="55">
        <v>16.6666666666666</v>
      </c>
    </row>
    <row r="1529" spans="1:16" x14ac:dyDescent="0.25">
      <c r="A1529" s="41" t="s">
        <v>1230</v>
      </c>
      <c r="B1529" s="125">
        <v>116</v>
      </c>
      <c r="C1529" s="55">
        <v>1.38010517241379</v>
      </c>
      <c r="D1529" s="55">
        <v>2.5862068965517202</v>
      </c>
      <c r="E1529" s="55">
        <v>14.6551724137931</v>
      </c>
      <c r="L1529" s="41" t="s">
        <v>6727</v>
      </c>
      <c r="M1529" s="125">
        <v>6</v>
      </c>
      <c r="N1529" s="55">
        <v>2.96438333333333</v>
      </c>
      <c r="O1529" s="55">
        <v>0</v>
      </c>
      <c r="P1529" s="55">
        <v>66.6666666666666</v>
      </c>
    </row>
    <row r="1530" spans="1:16" ht="30" x14ac:dyDescent="0.25">
      <c r="A1530" s="41" t="s">
        <v>5154</v>
      </c>
      <c r="B1530" s="125">
        <v>116</v>
      </c>
      <c r="C1530" s="55">
        <v>1.581</v>
      </c>
      <c r="D1530" s="55">
        <v>2.5862068965517202</v>
      </c>
      <c r="E1530" s="55">
        <v>17.241379310344801</v>
      </c>
      <c r="L1530" s="41" t="s">
        <v>8068</v>
      </c>
      <c r="M1530" s="125">
        <v>6</v>
      </c>
      <c r="N1530" s="55">
        <v>0.46541666666666598</v>
      </c>
      <c r="O1530" s="55">
        <v>0</v>
      </c>
      <c r="P1530" s="55">
        <v>0</v>
      </c>
    </row>
    <row r="1531" spans="1:16" ht="30" x14ac:dyDescent="0.25">
      <c r="A1531" s="41" t="s">
        <v>858</v>
      </c>
      <c r="B1531" s="125">
        <v>116</v>
      </c>
      <c r="C1531" s="55">
        <v>0.83875603448275804</v>
      </c>
      <c r="D1531" s="55">
        <v>0.86206896551724099</v>
      </c>
      <c r="E1531" s="55">
        <v>6.8965517241379297</v>
      </c>
      <c r="L1531" s="41" t="s">
        <v>7647</v>
      </c>
      <c r="M1531" s="125">
        <v>6</v>
      </c>
      <c r="N1531" s="55">
        <v>0.49269999999999903</v>
      </c>
      <c r="O1531" s="55">
        <v>0</v>
      </c>
      <c r="P1531" s="55">
        <v>0</v>
      </c>
    </row>
    <row r="1532" spans="1:16" x14ac:dyDescent="0.25">
      <c r="A1532" s="41" t="s">
        <v>3939</v>
      </c>
      <c r="B1532" s="125">
        <v>116</v>
      </c>
      <c r="C1532" s="55">
        <v>1.57064224137931</v>
      </c>
      <c r="D1532" s="55">
        <v>2.5862068965517202</v>
      </c>
      <c r="E1532" s="55">
        <v>18.965517241379299</v>
      </c>
      <c r="L1532" s="41" t="s">
        <v>2296</v>
      </c>
      <c r="M1532" s="125">
        <v>6</v>
      </c>
      <c r="N1532" s="55">
        <v>0.43884999999999902</v>
      </c>
      <c r="O1532" s="55">
        <v>0</v>
      </c>
      <c r="P1532" s="55">
        <v>0</v>
      </c>
    </row>
    <row r="1533" spans="1:16" ht="30" x14ac:dyDescent="0.25">
      <c r="A1533" s="41" t="s">
        <v>7380</v>
      </c>
      <c r="B1533" s="125">
        <v>116</v>
      </c>
      <c r="C1533" s="55">
        <v>0.62915431034482705</v>
      </c>
      <c r="D1533" s="55">
        <v>0.86206896551724099</v>
      </c>
      <c r="E1533" s="55">
        <v>3.44827586206896</v>
      </c>
      <c r="L1533" s="41" t="s">
        <v>5784</v>
      </c>
      <c r="M1533" s="125">
        <v>6</v>
      </c>
      <c r="N1533" s="55">
        <v>0.46634999999999999</v>
      </c>
      <c r="O1533" s="55">
        <v>0</v>
      </c>
      <c r="P1533" s="55">
        <v>0</v>
      </c>
    </row>
    <row r="1534" spans="1:16" ht="30" x14ac:dyDescent="0.25">
      <c r="A1534" s="41" t="s">
        <v>5114</v>
      </c>
      <c r="B1534" s="125">
        <v>116</v>
      </c>
      <c r="C1534" s="55">
        <v>2.19128534482758</v>
      </c>
      <c r="D1534" s="55">
        <v>6.8965517241379297</v>
      </c>
      <c r="E1534" s="55">
        <v>22.413793103448199</v>
      </c>
      <c r="L1534" s="41" t="s">
        <v>4835</v>
      </c>
      <c r="M1534" s="125">
        <v>6</v>
      </c>
      <c r="N1534" s="55">
        <v>0.68264999999999998</v>
      </c>
      <c r="O1534" s="55">
        <v>0</v>
      </c>
      <c r="P1534" s="55">
        <v>0</v>
      </c>
    </row>
    <row r="1535" spans="1:16" x14ac:dyDescent="0.25">
      <c r="A1535" s="41" t="s">
        <v>6727</v>
      </c>
      <c r="B1535" s="125">
        <v>116</v>
      </c>
      <c r="C1535" s="55">
        <v>1.50215517241379</v>
      </c>
      <c r="D1535" s="55">
        <v>2.5862068965517202</v>
      </c>
      <c r="E1535" s="55">
        <v>28.4482758620689</v>
      </c>
      <c r="L1535" s="41" t="s">
        <v>5160</v>
      </c>
      <c r="M1535" s="125">
        <v>6</v>
      </c>
      <c r="N1535" s="55">
        <v>0.53239999999999998</v>
      </c>
      <c r="O1535" s="55">
        <v>0</v>
      </c>
      <c r="P1535" s="55">
        <v>16.6666666666666</v>
      </c>
    </row>
    <row r="1536" spans="1:16" x14ac:dyDescent="0.25">
      <c r="A1536" s="41" t="s">
        <v>2155</v>
      </c>
      <c r="B1536" s="125">
        <v>116</v>
      </c>
      <c r="C1536" s="55">
        <v>1.21736379310344</v>
      </c>
      <c r="D1536" s="55">
        <v>2.5862068965517202</v>
      </c>
      <c r="E1536" s="55">
        <v>12.068965517241301</v>
      </c>
      <c r="L1536" s="41" t="s">
        <v>2570</v>
      </c>
      <c r="M1536" s="125">
        <v>6</v>
      </c>
      <c r="N1536" s="55">
        <v>2.7350500000000002</v>
      </c>
      <c r="O1536" s="55">
        <v>16.6666666666666</v>
      </c>
      <c r="P1536" s="55">
        <v>16.6666666666666</v>
      </c>
    </row>
    <row r="1537" spans="1:16" x14ac:dyDescent="0.25">
      <c r="A1537" s="41" t="s">
        <v>303</v>
      </c>
      <c r="B1537" s="125">
        <v>115</v>
      </c>
      <c r="C1537" s="55">
        <v>2.4158530434782599</v>
      </c>
      <c r="D1537" s="55">
        <v>5.2173913043478199</v>
      </c>
      <c r="E1537" s="55">
        <v>24.347826086956498</v>
      </c>
      <c r="L1537" s="41" t="s">
        <v>5599</v>
      </c>
      <c r="M1537" s="125">
        <v>6</v>
      </c>
      <c r="N1537" s="55">
        <v>0.49933333333333302</v>
      </c>
      <c r="O1537" s="55">
        <v>0</v>
      </c>
      <c r="P1537" s="55">
        <v>0</v>
      </c>
    </row>
    <row r="1538" spans="1:16" x14ac:dyDescent="0.25">
      <c r="A1538" s="41" t="s">
        <v>2175</v>
      </c>
      <c r="B1538" s="125">
        <v>115</v>
      </c>
      <c r="C1538" s="55">
        <v>1.0451426086956499</v>
      </c>
      <c r="D1538" s="55">
        <v>0.86956521739130399</v>
      </c>
      <c r="E1538" s="55">
        <v>14.782608695652099</v>
      </c>
      <c r="L1538" s="41" t="s">
        <v>5051</v>
      </c>
      <c r="M1538" s="125">
        <v>6</v>
      </c>
      <c r="N1538" s="55">
        <v>0.34860000000000002</v>
      </c>
      <c r="O1538" s="55">
        <v>0</v>
      </c>
      <c r="P1538" s="55">
        <v>0</v>
      </c>
    </row>
    <row r="1539" spans="1:16" x14ac:dyDescent="0.25">
      <c r="A1539" s="41" t="s">
        <v>1524</v>
      </c>
      <c r="B1539" s="125">
        <v>115</v>
      </c>
      <c r="C1539" s="55">
        <v>2.0149417391304301</v>
      </c>
      <c r="D1539" s="55">
        <v>11.3043478260869</v>
      </c>
      <c r="E1539" s="55">
        <v>17.391304347826001</v>
      </c>
      <c r="L1539" s="41" t="s">
        <v>4146</v>
      </c>
      <c r="M1539" s="125">
        <v>6</v>
      </c>
      <c r="N1539" s="55">
        <v>6.3864166666666602</v>
      </c>
      <c r="O1539" s="55">
        <v>16.6666666666666</v>
      </c>
      <c r="P1539" s="55">
        <v>66.6666666666666</v>
      </c>
    </row>
    <row r="1540" spans="1:16" x14ac:dyDescent="0.25">
      <c r="A1540" s="41" t="s">
        <v>1455</v>
      </c>
      <c r="B1540" s="125">
        <v>115</v>
      </c>
      <c r="C1540" s="55">
        <v>2.2652313043478198</v>
      </c>
      <c r="D1540" s="55">
        <v>4.3478260869565197</v>
      </c>
      <c r="E1540" s="55">
        <v>36.521739130434703</v>
      </c>
      <c r="L1540" s="41" t="s">
        <v>197</v>
      </c>
      <c r="M1540" s="125">
        <v>6</v>
      </c>
      <c r="N1540" s="55">
        <v>2.0768</v>
      </c>
      <c r="O1540" s="55">
        <v>0</v>
      </c>
      <c r="P1540" s="55">
        <v>33.3333333333333</v>
      </c>
    </row>
    <row r="1541" spans="1:16" x14ac:dyDescent="0.25">
      <c r="A1541" s="41" t="s">
        <v>412</v>
      </c>
      <c r="B1541" s="125">
        <v>115</v>
      </c>
      <c r="C1541" s="55">
        <v>1.0130313043478201</v>
      </c>
      <c r="D1541" s="55">
        <v>1.7391304347826</v>
      </c>
      <c r="E1541" s="55">
        <v>11.3043478260869</v>
      </c>
      <c r="L1541" s="41" t="s">
        <v>1822</v>
      </c>
      <c r="M1541" s="125">
        <v>6</v>
      </c>
      <c r="N1541" s="55">
        <v>0.64751666666666596</v>
      </c>
      <c r="O1541" s="55">
        <v>0</v>
      </c>
      <c r="P1541" s="55">
        <v>0</v>
      </c>
    </row>
    <row r="1542" spans="1:16" ht="30" x14ac:dyDescent="0.25">
      <c r="A1542" s="41" t="s">
        <v>4339</v>
      </c>
      <c r="B1542" s="125">
        <v>115</v>
      </c>
      <c r="C1542" s="55">
        <v>1.4823486956521701</v>
      </c>
      <c r="D1542" s="55">
        <v>2.60869565217391</v>
      </c>
      <c r="E1542" s="55">
        <v>17.391304347826001</v>
      </c>
      <c r="L1542" s="41" t="s">
        <v>8069</v>
      </c>
      <c r="M1542" s="125">
        <v>6</v>
      </c>
      <c r="N1542" s="55">
        <v>0.673433333333333</v>
      </c>
      <c r="O1542" s="55">
        <v>0</v>
      </c>
      <c r="P1542" s="55">
        <v>0</v>
      </c>
    </row>
    <row r="1543" spans="1:16" x14ac:dyDescent="0.25">
      <c r="A1543" s="41" t="s">
        <v>1379</v>
      </c>
      <c r="B1543" s="125">
        <v>115</v>
      </c>
      <c r="C1543" s="55">
        <v>1.41902782608695</v>
      </c>
      <c r="D1543" s="55">
        <v>0.86956521739130399</v>
      </c>
      <c r="E1543" s="55">
        <v>6.0869565217391299</v>
      </c>
      <c r="L1543" s="41" t="s">
        <v>6739</v>
      </c>
      <c r="M1543" s="125">
        <v>6</v>
      </c>
      <c r="N1543" s="55">
        <v>8.46308333333333</v>
      </c>
      <c r="O1543" s="55">
        <v>50</v>
      </c>
      <c r="P1543" s="55">
        <v>100</v>
      </c>
    </row>
    <row r="1544" spans="1:16" x14ac:dyDescent="0.25">
      <c r="A1544" s="41" t="s">
        <v>1858</v>
      </c>
      <c r="B1544" s="125">
        <v>115</v>
      </c>
      <c r="C1544" s="55">
        <v>1.5674426086956501</v>
      </c>
      <c r="D1544" s="55">
        <v>1.7391304347826</v>
      </c>
      <c r="E1544" s="55">
        <v>15.6521739130434</v>
      </c>
      <c r="L1544" s="41" t="s">
        <v>560</v>
      </c>
      <c r="M1544" s="125">
        <v>6</v>
      </c>
      <c r="N1544" s="55">
        <v>0.72536666666666605</v>
      </c>
      <c r="O1544" s="55">
        <v>0</v>
      </c>
      <c r="P1544" s="55">
        <v>0</v>
      </c>
    </row>
    <row r="1545" spans="1:16" x14ac:dyDescent="0.25">
      <c r="A1545" s="41" t="s">
        <v>7043</v>
      </c>
      <c r="B1545" s="125">
        <v>115</v>
      </c>
      <c r="C1545" s="55">
        <v>0.97929999999999995</v>
      </c>
      <c r="D1545" s="55">
        <v>0.86956521739130399</v>
      </c>
      <c r="E1545" s="55">
        <v>12.173913043478199</v>
      </c>
      <c r="L1545" s="41" t="s">
        <v>2230</v>
      </c>
      <c r="M1545" s="125">
        <v>5</v>
      </c>
      <c r="N1545" s="55">
        <v>0.60728000000000004</v>
      </c>
      <c r="O1545" s="55">
        <v>0</v>
      </c>
      <c r="P1545" s="55">
        <v>20</v>
      </c>
    </row>
    <row r="1546" spans="1:16" x14ac:dyDescent="0.25">
      <c r="A1546" s="41" t="s">
        <v>547</v>
      </c>
      <c r="B1546" s="125">
        <v>114</v>
      </c>
      <c r="C1546" s="55">
        <v>0.80507982456140303</v>
      </c>
      <c r="D1546" s="55">
        <v>0.87719298245613997</v>
      </c>
      <c r="E1546" s="55">
        <v>7.0175438596491198</v>
      </c>
      <c r="L1546" s="41" t="s">
        <v>1909</v>
      </c>
      <c r="M1546" s="125">
        <v>5</v>
      </c>
      <c r="N1546" s="55">
        <v>1.6569799999999999</v>
      </c>
      <c r="O1546" s="55">
        <v>0</v>
      </c>
      <c r="P1546" s="55">
        <v>20</v>
      </c>
    </row>
    <row r="1547" spans="1:16" x14ac:dyDescent="0.25">
      <c r="A1547" s="41" t="s">
        <v>1421</v>
      </c>
      <c r="B1547" s="125">
        <v>114</v>
      </c>
      <c r="C1547" s="55">
        <v>1.00060877192982</v>
      </c>
      <c r="D1547" s="55">
        <v>0.87719298245613997</v>
      </c>
      <c r="E1547" s="55">
        <v>13.157894736842101</v>
      </c>
      <c r="L1547" s="41" t="s">
        <v>2619</v>
      </c>
      <c r="M1547" s="125">
        <v>5</v>
      </c>
      <c r="N1547" s="55">
        <v>1.0248200000000001</v>
      </c>
      <c r="O1547" s="55">
        <v>0</v>
      </c>
      <c r="P1547" s="55">
        <v>20</v>
      </c>
    </row>
    <row r="1548" spans="1:16" x14ac:dyDescent="0.25">
      <c r="A1548" s="41" t="s">
        <v>1237</v>
      </c>
      <c r="B1548" s="125">
        <v>114</v>
      </c>
      <c r="C1548" s="55">
        <v>0.85490350877193</v>
      </c>
      <c r="D1548" s="55">
        <v>0</v>
      </c>
      <c r="E1548" s="55">
        <v>9.6491228070175392</v>
      </c>
      <c r="L1548" s="41" t="s">
        <v>1912</v>
      </c>
      <c r="M1548" s="125">
        <v>5</v>
      </c>
      <c r="N1548" s="55">
        <v>0.49725999999999998</v>
      </c>
      <c r="O1548" s="55">
        <v>0</v>
      </c>
      <c r="P1548" s="55">
        <v>0</v>
      </c>
    </row>
    <row r="1549" spans="1:16" x14ac:dyDescent="0.25">
      <c r="A1549" s="41" t="s">
        <v>1255</v>
      </c>
      <c r="B1549" s="125">
        <v>114</v>
      </c>
      <c r="C1549" s="55">
        <v>0.55143070175438602</v>
      </c>
      <c r="D1549" s="55">
        <v>0</v>
      </c>
      <c r="E1549" s="55">
        <v>3.5087719298245599</v>
      </c>
      <c r="L1549" s="41" t="s">
        <v>1319</v>
      </c>
      <c r="M1549" s="125">
        <v>5</v>
      </c>
      <c r="N1549" s="55">
        <v>0.35132000000000002</v>
      </c>
      <c r="O1549" s="55">
        <v>0</v>
      </c>
      <c r="P1549" s="55">
        <v>0</v>
      </c>
    </row>
    <row r="1550" spans="1:16" x14ac:dyDescent="0.25">
      <c r="A1550" s="41" t="s">
        <v>2602</v>
      </c>
      <c r="B1550" s="125">
        <v>114</v>
      </c>
      <c r="C1550" s="55">
        <v>1.1406087719298199</v>
      </c>
      <c r="D1550" s="55">
        <v>0</v>
      </c>
      <c r="E1550" s="55">
        <v>15.789473684210501</v>
      </c>
      <c r="L1550" s="41" t="s">
        <v>1371</v>
      </c>
      <c r="M1550" s="125">
        <v>5</v>
      </c>
      <c r="N1550" s="55">
        <v>0.48349999999999999</v>
      </c>
      <c r="O1550" s="55">
        <v>0</v>
      </c>
      <c r="P1550" s="55">
        <v>0</v>
      </c>
    </row>
    <row r="1551" spans="1:16" x14ac:dyDescent="0.25">
      <c r="A1551" s="41" t="s">
        <v>1893</v>
      </c>
      <c r="B1551" s="125">
        <v>114</v>
      </c>
      <c r="C1551" s="55">
        <v>0.79950964912280598</v>
      </c>
      <c r="D1551" s="55">
        <v>0.87719298245613997</v>
      </c>
      <c r="E1551" s="55">
        <v>8.7719298245614006</v>
      </c>
      <c r="L1551" s="41" t="s">
        <v>1036</v>
      </c>
      <c r="M1551" s="125">
        <v>5</v>
      </c>
      <c r="N1551" s="55">
        <v>0.41652</v>
      </c>
      <c r="O1551" s="55">
        <v>0</v>
      </c>
      <c r="P1551" s="55">
        <v>0</v>
      </c>
    </row>
    <row r="1552" spans="1:16" x14ac:dyDescent="0.25">
      <c r="A1552" s="41" t="s">
        <v>1805</v>
      </c>
      <c r="B1552" s="125">
        <v>114</v>
      </c>
      <c r="C1552" s="55">
        <v>1.24951842105263</v>
      </c>
      <c r="D1552" s="55">
        <v>1.7543859649122799</v>
      </c>
      <c r="E1552" s="55">
        <v>11.403508771929801</v>
      </c>
      <c r="L1552" s="41" t="s">
        <v>1018</v>
      </c>
      <c r="M1552" s="125">
        <v>5</v>
      </c>
      <c r="N1552" s="55">
        <v>1.8084199999999999</v>
      </c>
      <c r="O1552" s="55">
        <v>0</v>
      </c>
      <c r="P1552" s="55">
        <v>40</v>
      </c>
    </row>
    <row r="1553" spans="1:16" x14ac:dyDescent="0.25">
      <c r="A1553" s="41" t="s">
        <v>3446</v>
      </c>
      <c r="B1553" s="125">
        <v>114</v>
      </c>
      <c r="C1553" s="55">
        <v>1.2416745614035001</v>
      </c>
      <c r="D1553" s="55">
        <v>2.6315789473684199</v>
      </c>
      <c r="E1553" s="55">
        <v>11.403508771929801</v>
      </c>
      <c r="L1553" s="41" t="s">
        <v>5041</v>
      </c>
      <c r="M1553" s="125">
        <v>5</v>
      </c>
      <c r="N1553" s="55">
        <v>1.1829399999999901</v>
      </c>
      <c r="O1553" s="55">
        <v>0</v>
      </c>
      <c r="P1553" s="55">
        <v>20</v>
      </c>
    </row>
    <row r="1554" spans="1:16" x14ac:dyDescent="0.25">
      <c r="A1554" s="41" t="s">
        <v>3949</v>
      </c>
      <c r="B1554" s="125">
        <v>114</v>
      </c>
      <c r="C1554" s="55">
        <v>1.3727280701754301</v>
      </c>
      <c r="D1554" s="55">
        <v>0.87719298245613997</v>
      </c>
      <c r="E1554" s="55">
        <v>11.403508771929801</v>
      </c>
      <c r="L1554" s="41" t="s">
        <v>3354</v>
      </c>
      <c r="M1554" s="125">
        <v>5</v>
      </c>
      <c r="N1554" s="55">
        <v>0.50585999999999998</v>
      </c>
      <c r="O1554" s="55">
        <v>0</v>
      </c>
      <c r="P1554" s="55">
        <v>0</v>
      </c>
    </row>
    <row r="1555" spans="1:16" x14ac:dyDescent="0.25">
      <c r="A1555" s="41" t="s">
        <v>4503</v>
      </c>
      <c r="B1555" s="125">
        <v>114</v>
      </c>
      <c r="C1555" s="55">
        <v>1.8138728070175401</v>
      </c>
      <c r="D1555" s="55">
        <v>5.2631578947368398</v>
      </c>
      <c r="E1555" s="55">
        <v>17.543859649122801</v>
      </c>
      <c r="L1555" s="41" t="s">
        <v>1827</v>
      </c>
      <c r="M1555" s="125">
        <v>5</v>
      </c>
      <c r="N1555" s="55">
        <v>1.0972999999999999</v>
      </c>
      <c r="O1555" s="55">
        <v>0</v>
      </c>
      <c r="P1555" s="55">
        <v>0</v>
      </c>
    </row>
    <row r="1556" spans="1:16" x14ac:dyDescent="0.25">
      <c r="A1556" s="41" t="s">
        <v>4166</v>
      </c>
      <c r="B1556" s="125">
        <v>114</v>
      </c>
      <c r="C1556" s="55">
        <v>1.2599640350877099</v>
      </c>
      <c r="D1556" s="55">
        <v>0.87719298245613997</v>
      </c>
      <c r="E1556" s="55">
        <v>17.543859649122801</v>
      </c>
      <c r="L1556" s="41" t="s">
        <v>3310</v>
      </c>
      <c r="M1556" s="125">
        <v>5</v>
      </c>
      <c r="N1556" s="55">
        <v>0.24557999999999999</v>
      </c>
      <c r="O1556" s="55">
        <v>0</v>
      </c>
      <c r="P1556" s="55">
        <v>0</v>
      </c>
    </row>
    <row r="1557" spans="1:16" ht="30" x14ac:dyDescent="0.25">
      <c r="A1557" s="41" t="s">
        <v>4343</v>
      </c>
      <c r="B1557" s="125">
        <v>114</v>
      </c>
      <c r="C1557" s="55">
        <v>0.81936403508771904</v>
      </c>
      <c r="D1557" s="55">
        <v>0.87719298245613997</v>
      </c>
      <c r="E1557" s="55">
        <v>7.8947368421052602</v>
      </c>
      <c r="L1557" s="41" t="s">
        <v>1828</v>
      </c>
      <c r="M1557" s="125">
        <v>5</v>
      </c>
      <c r="N1557" s="55">
        <v>0.39312000000000002</v>
      </c>
      <c r="O1557" s="55">
        <v>0</v>
      </c>
      <c r="P1557" s="55">
        <v>0</v>
      </c>
    </row>
    <row r="1558" spans="1:16" x14ac:dyDescent="0.25">
      <c r="A1558" s="41" t="s">
        <v>7069</v>
      </c>
      <c r="B1558" s="125">
        <v>114</v>
      </c>
      <c r="C1558" s="55">
        <v>0.90386403508771895</v>
      </c>
      <c r="D1558" s="55">
        <v>0.87719298245613997</v>
      </c>
      <c r="E1558" s="55">
        <v>8.7719298245614006</v>
      </c>
      <c r="L1558" s="41" t="s">
        <v>1514</v>
      </c>
      <c r="M1558" s="125">
        <v>5</v>
      </c>
      <c r="N1558" s="55">
        <v>0.94741999999999904</v>
      </c>
      <c r="O1558" s="55">
        <v>0</v>
      </c>
      <c r="P1558" s="55">
        <v>0</v>
      </c>
    </row>
    <row r="1559" spans="1:16" x14ac:dyDescent="0.25">
      <c r="A1559" s="41" t="s">
        <v>1573</v>
      </c>
      <c r="B1559" s="125">
        <v>114</v>
      </c>
      <c r="C1559" s="55">
        <v>0.87852807017543799</v>
      </c>
      <c r="D1559" s="55">
        <v>2.6315789473684199</v>
      </c>
      <c r="E1559" s="55">
        <v>11.403508771929801</v>
      </c>
      <c r="L1559" s="41" t="s">
        <v>1001</v>
      </c>
      <c r="M1559" s="125">
        <v>5</v>
      </c>
      <c r="N1559" s="55">
        <v>0.54764000000000002</v>
      </c>
      <c r="O1559" s="55">
        <v>0</v>
      </c>
      <c r="P1559" s="55">
        <v>0</v>
      </c>
    </row>
    <row r="1560" spans="1:16" ht="30" x14ac:dyDescent="0.25">
      <c r="A1560" s="41" t="s">
        <v>3104</v>
      </c>
      <c r="B1560" s="125">
        <v>114</v>
      </c>
      <c r="C1560" s="55">
        <v>0.64105789473684205</v>
      </c>
      <c r="D1560" s="55">
        <v>0.87719298245613997</v>
      </c>
      <c r="E1560" s="55">
        <v>5.2631578947368398</v>
      </c>
      <c r="L1560" s="41" t="s">
        <v>7106</v>
      </c>
      <c r="M1560" s="125">
        <v>5</v>
      </c>
      <c r="N1560" s="55">
        <v>0.63602000000000003</v>
      </c>
      <c r="O1560" s="55">
        <v>0</v>
      </c>
      <c r="P1560" s="55">
        <v>0</v>
      </c>
    </row>
    <row r="1561" spans="1:16" x14ac:dyDescent="0.25">
      <c r="A1561" s="41" t="s">
        <v>1221</v>
      </c>
      <c r="B1561" s="125">
        <v>113</v>
      </c>
      <c r="C1561" s="55">
        <v>1.0943008849557501</v>
      </c>
      <c r="D1561" s="55">
        <v>0.88495575221238898</v>
      </c>
      <c r="E1561" s="55">
        <v>9.7345132743362797</v>
      </c>
      <c r="L1561" s="41" t="s">
        <v>774</v>
      </c>
      <c r="M1561" s="125">
        <v>5</v>
      </c>
      <c r="N1561" s="55">
        <v>0.74763999999999997</v>
      </c>
      <c r="O1561" s="55">
        <v>0</v>
      </c>
      <c r="P1561" s="55">
        <v>0</v>
      </c>
    </row>
    <row r="1562" spans="1:16" x14ac:dyDescent="0.25">
      <c r="A1562" s="41" t="s">
        <v>1835</v>
      </c>
      <c r="B1562" s="125">
        <v>113</v>
      </c>
      <c r="C1562" s="55">
        <v>0.78418761061946896</v>
      </c>
      <c r="D1562" s="55">
        <v>1.76991150442477</v>
      </c>
      <c r="E1562" s="55">
        <v>7.0796460176991101</v>
      </c>
      <c r="L1562" s="41" t="s">
        <v>346</v>
      </c>
      <c r="M1562" s="125">
        <v>5</v>
      </c>
      <c r="N1562" s="55">
        <v>0.74724000000000002</v>
      </c>
      <c r="O1562" s="55">
        <v>0</v>
      </c>
      <c r="P1562" s="55">
        <v>20</v>
      </c>
    </row>
    <row r="1563" spans="1:16" ht="30" x14ac:dyDescent="0.25">
      <c r="A1563" s="41" t="s">
        <v>831</v>
      </c>
      <c r="B1563" s="125">
        <v>113</v>
      </c>
      <c r="C1563" s="55">
        <v>0.48815044247787598</v>
      </c>
      <c r="D1563" s="55">
        <v>0</v>
      </c>
      <c r="E1563" s="55">
        <v>5.3097345132743303</v>
      </c>
      <c r="L1563" s="41" t="s">
        <v>1335</v>
      </c>
      <c r="M1563" s="125">
        <v>5</v>
      </c>
      <c r="N1563" s="55">
        <v>0.74627999999999906</v>
      </c>
      <c r="O1563" s="55">
        <v>0</v>
      </c>
      <c r="P1563" s="55">
        <v>0</v>
      </c>
    </row>
    <row r="1564" spans="1:16" x14ac:dyDescent="0.25">
      <c r="A1564" s="41" t="s">
        <v>1000</v>
      </c>
      <c r="B1564" s="125">
        <v>113</v>
      </c>
      <c r="C1564" s="55">
        <v>0.93000796460176904</v>
      </c>
      <c r="D1564" s="55">
        <v>0</v>
      </c>
      <c r="E1564" s="55">
        <v>12.3893805309734</v>
      </c>
      <c r="L1564" s="41" t="s">
        <v>1961</v>
      </c>
      <c r="M1564" s="125">
        <v>5</v>
      </c>
      <c r="N1564" s="55">
        <v>0.92744000000000004</v>
      </c>
      <c r="O1564" s="55">
        <v>0</v>
      </c>
      <c r="P1564" s="55">
        <v>20</v>
      </c>
    </row>
    <row r="1565" spans="1:16" x14ac:dyDescent="0.25">
      <c r="A1565" s="41" t="s">
        <v>2548</v>
      </c>
      <c r="B1565" s="125">
        <v>113</v>
      </c>
      <c r="C1565" s="55">
        <v>1.9831389380530899</v>
      </c>
      <c r="D1565" s="55">
        <v>1.76991150442477</v>
      </c>
      <c r="E1565" s="55">
        <v>21.2389380530973</v>
      </c>
      <c r="L1565" s="41" t="s">
        <v>1782</v>
      </c>
      <c r="M1565" s="125">
        <v>5</v>
      </c>
      <c r="N1565" s="55">
        <v>0.62675999999999998</v>
      </c>
      <c r="O1565" s="55">
        <v>0</v>
      </c>
      <c r="P1565" s="55">
        <v>0</v>
      </c>
    </row>
    <row r="1566" spans="1:16" x14ac:dyDescent="0.25">
      <c r="A1566" s="41" t="s">
        <v>281</v>
      </c>
      <c r="B1566" s="125">
        <v>113</v>
      </c>
      <c r="C1566" s="55">
        <v>1.0629106194690201</v>
      </c>
      <c r="D1566" s="55">
        <v>0.88495575221238898</v>
      </c>
      <c r="E1566" s="55">
        <v>7.9646017699114999</v>
      </c>
      <c r="L1566" s="41" t="s">
        <v>3517</v>
      </c>
      <c r="M1566" s="125">
        <v>5</v>
      </c>
      <c r="N1566" s="55">
        <v>0.76863999999999999</v>
      </c>
      <c r="O1566" s="55">
        <v>0</v>
      </c>
      <c r="P1566" s="55">
        <v>0</v>
      </c>
    </row>
    <row r="1567" spans="1:16" x14ac:dyDescent="0.25">
      <c r="A1567" s="41" t="s">
        <v>8028</v>
      </c>
      <c r="B1567" s="125">
        <v>113</v>
      </c>
      <c r="C1567" s="55">
        <v>1.03631592920353</v>
      </c>
      <c r="D1567" s="55">
        <v>2.6548672566371598</v>
      </c>
      <c r="E1567" s="55">
        <v>11.504424778761001</v>
      </c>
      <c r="L1567" s="41" t="s">
        <v>462</v>
      </c>
      <c r="M1567" s="125">
        <v>5</v>
      </c>
      <c r="N1567" s="55">
        <v>4.8219999999999999E-2</v>
      </c>
      <c r="O1567" s="55">
        <v>0</v>
      </c>
      <c r="P1567" s="55">
        <v>0</v>
      </c>
    </row>
    <row r="1568" spans="1:16" x14ac:dyDescent="0.25">
      <c r="A1568" s="41" t="s">
        <v>3444</v>
      </c>
      <c r="B1568" s="125">
        <v>113</v>
      </c>
      <c r="C1568" s="55">
        <v>2.10394159292035</v>
      </c>
      <c r="D1568" s="55">
        <v>5.3097345132743303</v>
      </c>
      <c r="E1568" s="55">
        <v>25.663716814159201</v>
      </c>
      <c r="L1568" s="41" t="s">
        <v>2831</v>
      </c>
      <c r="M1568" s="125">
        <v>5</v>
      </c>
      <c r="N1568" s="55">
        <v>4.2680400000000001</v>
      </c>
      <c r="O1568" s="55">
        <v>20</v>
      </c>
      <c r="P1568" s="55">
        <v>20</v>
      </c>
    </row>
    <row r="1569" spans="1:16" x14ac:dyDescent="0.25">
      <c r="A1569" s="41" t="s">
        <v>7670</v>
      </c>
      <c r="B1569" s="125">
        <v>113</v>
      </c>
      <c r="C1569" s="55">
        <v>1.0253300884955701</v>
      </c>
      <c r="D1569" s="55">
        <v>0.88495575221238898</v>
      </c>
      <c r="E1569" s="55">
        <v>14.159292035398201</v>
      </c>
      <c r="L1569" s="41" t="s">
        <v>1784</v>
      </c>
      <c r="M1569" s="125">
        <v>5</v>
      </c>
      <c r="N1569" s="55">
        <v>0.94497999999999904</v>
      </c>
      <c r="O1569" s="55">
        <v>0</v>
      </c>
      <c r="P1569" s="55">
        <v>20</v>
      </c>
    </row>
    <row r="1570" spans="1:16" ht="30" x14ac:dyDescent="0.25">
      <c r="A1570" s="41" t="s">
        <v>3988</v>
      </c>
      <c r="B1570" s="125">
        <v>113</v>
      </c>
      <c r="C1570" s="55">
        <v>1.48069026548672</v>
      </c>
      <c r="D1570" s="55">
        <v>3.5398230088495501</v>
      </c>
      <c r="E1570" s="55">
        <v>18.5840707964601</v>
      </c>
      <c r="L1570" s="41" t="s">
        <v>3045</v>
      </c>
      <c r="M1570" s="125">
        <v>5</v>
      </c>
      <c r="N1570" s="55">
        <v>1.0827800000000001</v>
      </c>
      <c r="O1570" s="55">
        <v>0</v>
      </c>
      <c r="P1570" s="55">
        <v>20</v>
      </c>
    </row>
    <row r="1571" spans="1:16" x14ac:dyDescent="0.25">
      <c r="A1571" s="41" t="s">
        <v>243</v>
      </c>
      <c r="B1571" s="125">
        <v>113</v>
      </c>
      <c r="C1571" s="55">
        <v>1.0721017699115001</v>
      </c>
      <c r="D1571" s="55">
        <v>0.88495575221238898</v>
      </c>
      <c r="E1571" s="55">
        <v>10.6194690265486</v>
      </c>
      <c r="L1571" s="41" t="s">
        <v>3378</v>
      </c>
      <c r="M1571" s="125">
        <v>5</v>
      </c>
      <c r="N1571" s="55">
        <v>0.1762</v>
      </c>
      <c r="O1571" s="55">
        <v>0</v>
      </c>
      <c r="P1571" s="55">
        <v>0</v>
      </c>
    </row>
    <row r="1572" spans="1:16" x14ac:dyDescent="0.25">
      <c r="A1572" s="41" t="s">
        <v>2735</v>
      </c>
      <c r="B1572" s="125">
        <v>112</v>
      </c>
      <c r="C1572" s="55">
        <v>1.2023124999999999</v>
      </c>
      <c r="D1572" s="55">
        <v>0.89285714285714202</v>
      </c>
      <c r="E1572" s="55">
        <v>16.071428571428498</v>
      </c>
      <c r="L1572" s="41" t="s">
        <v>983</v>
      </c>
      <c r="M1572" s="125">
        <v>5</v>
      </c>
      <c r="N1572" s="55">
        <v>1.7076799999999901</v>
      </c>
      <c r="O1572" s="55">
        <v>0</v>
      </c>
      <c r="P1572" s="55">
        <v>20</v>
      </c>
    </row>
    <row r="1573" spans="1:16" x14ac:dyDescent="0.25">
      <c r="A1573" s="41" t="s">
        <v>2247</v>
      </c>
      <c r="B1573" s="125">
        <v>112</v>
      </c>
      <c r="C1573" s="55">
        <v>0.90966517857142803</v>
      </c>
      <c r="D1573" s="55">
        <v>0</v>
      </c>
      <c r="E1573" s="55">
        <v>10.714285714285699</v>
      </c>
      <c r="L1573" s="41" t="s">
        <v>4059</v>
      </c>
      <c r="M1573" s="125">
        <v>5</v>
      </c>
      <c r="N1573" s="55">
        <v>1.5444800000000001</v>
      </c>
      <c r="O1573" s="55">
        <v>0</v>
      </c>
      <c r="P1573" s="55">
        <v>20</v>
      </c>
    </row>
    <row r="1574" spans="1:16" x14ac:dyDescent="0.25">
      <c r="A1574" s="41" t="s">
        <v>467</v>
      </c>
      <c r="B1574" s="125">
        <v>112</v>
      </c>
      <c r="C1574" s="55">
        <v>0.89921071428571397</v>
      </c>
      <c r="D1574" s="55">
        <v>0.89285714285714202</v>
      </c>
      <c r="E1574" s="55">
        <v>8.9285714285714199</v>
      </c>
      <c r="L1574" s="41" t="s">
        <v>1403</v>
      </c>
      <c r="M1574" s="125">
        <v>5</v>
      </c>
      <c r="N1574" s="55">
        <v>0.28242</v>
      </c>
      <c r="O1574" s="55">
        <v>0</v>
      </c>
      <c r="P1574" s="55">
        <v>0</v>
      </c>
    </row>
    <row r="1575" spans="1:16" x14ac:dyDescent="0.25">
      <c r="A1575" s="41" t="s">
        <v>2741</v>
      </c>
      <c r="B1575" s="125">
        <v>112</v>
      </c>
      <c r="C1575" s="55">
        <v>0.65916071428571399</v>
      </c>
      <c r="D1575" s="55">
        <v>0.89285714285714202</v>
      </c>
      <c r="E1575" s="55">
        <v>8.0357142857142794</v>
      </c>
      <c r="L1575" s="41" t="s">
        <v>1916</v>
      </c>
      <c r="M1575" s="125">
        <v>5</v>
      </c>
      <c r="N1575" s="55">
        <v>6.7134799999999997</v>
      </c>
      <c r="O1575" s="55">
        <v>20</v>
      </c>
      <c r="P1575" s="55">
        <v>20</v>
      </c>
    </row>
    <row r="1576" spans="1:16" ht="30" x14ac:dyDescent="0.25">
      <c r="A1576" s="41" t="s">
        <v>8070</v>
      </c>
      <c r="B1576" s="125">
        <v>112</v>
      </c>
      <c r="C1576" s="55">
        <v>2.0942526785714199</v>
      </c>
      <c r="D1576" s="55">
        <v>5.3571428571428497</v>
      </c>
      <c r="E1576" s="55">
        <v>30.357142857142801</v>
      </c>
      <c r="L1576" s="41" t="s">
        <v>4570</v>
      </c>
      <c r="M1576" s="125">
        <v>5</v>
      </c>
      <c r="N1576" s="55">
        <v>0.1762</v>
      </c>
      <c r="O1576" s="55">
        <v>0</v>
      </c>
      <c r="P1576" s="55">
        <v>0</v>
      </c>
    </row>
    <row r="1577" spans="1:16" x14ac:dyDescent="0.25">
      <c r="A1577" s="41" t="s">
        <v>1324</v>
      </c>
      <c r="B1577" s="125">
        <v>112</v>
      </c>
      <c r="C1577" s="55">
        <v>1.7762312499999999</v>
      </c>
      <c r="D1577" s="55">
        <v>2.6785714285714199</v>
      </c>
      <c r="E1577" s="55">
        <v>13.3928571428571</v>
      </c>
      <c r="L1577" s="41" t="s">
        <v>1751</v>
      </c>
      <c r="M1577" s="125">
        <v>5</v>
      </c>
      <c r="N1577" s="55">
        <v>0.66696</v>
      </c>
      <c r="O1577" s="55">
        <v>0</v>
      </c>
      <c r="P1577" s="55">
        <v>0</v>
      </c>
    </row>
    <row r="1578" spans="1:16" x14ac:dyDescent="0.25">
      <c r="A1578" s="41" t="s">
        <v>1727</v>
      </c>
      <c r="B1578" s="125">
        <v>112</v>
      </c>
      <c r="C1578" s="55">
        <v>1.04991964285714</v>
      </c>
      <c r="D1578" s="55">
        <v>0.89285714285714202</v>
      </c>
      <c r="E1578" s="55">
        <v>11.607142857142801</v>
      </c>
      <c r="L1578" s="41" t="s">
        <v>1917</v>
      </c>
      <c r="M1578" s="125">
        <v>5</v>
      </c>
      <c r="N1578" s="55">
        <v>1.36198</v>
      </c>
      <c r="O1578" s="55">
        <v>0</v>
      </c>
      <c r="P1578" s="55">
        <v>20</v>
      </c>
    </row>
    <row r="1579" spans="1:16" x14ac:dyDescent="0.25">
      <c r="A1579" s="41" t="s">
        <v>3318</v>
      </c>
      <c r="B1579" s="125">
        <v>112</v>
      </c>
      <c r="C1579" s="55">
        <v>2.2994901785714199</v>
      </c>
      <c r="D1579" s="55">
        <v>3.5714285714285698</v>
      </c>
      <c r="E1579" s="55">
        <v>17.857142857142801</v>
      </c>
      <c r="L1579" s="41" t="s">
        <v>3114</v>
      </c>
      <c r="M1579" s="125">
        <v>5</v>
      </c>
      <c r="N1579" s="55">
        <v>0.75858000000000003</v>
      </c>
      <c r="O1579" s="55">
        <v>0</v>
      </c>
      <c r="P1579" s="55">
        <v>0</v>
      </c>
    </row>
    <row r="1580" spans="1:16" x14ac:dyDescent="0.25">
      <c r="A1580" s="41" t="s">
        <v>812</v>
      </c>
      <c r="B1580" s="125">
        <v>112</v>
      </c>
      <c r="C1580" s="55">
        <v>0.49258571428571402</v>
      </c>
      <c r="D1580" s="55">
        <v>0</v>
      </c>
      <c r="E1580" s="55">
        <v>1.78571428571428</v>
      </c>
      <c r="L1580" s="41" t="s">
        <v>750</v>
      </c>
      <c r="M1580" s="125">
        <v>5</v>
      </c>
      <c r="N1580" s="55">
        <v>0.67874000000000001</v>
      </c>
      <c r="O1580" s="55">
        <v>0</v>
      </c>
      <c r="P1580" s="55">
        <v>0</v>
      </c>
    </row>
    <row r="1581" spans="1:16" x14ac:dyDescent="0.25">
      <c r="A1581" s="41" t="s">
        <v>2691</v>
      </c>
      <c r="B1581" s="125">
        <v>112</v>
      </c>
      <c r="C1581" s="55">
        <v>0.86345178571428505</v>
      </c>
      <c r="D1581" s="55">
        <v>0.89285714285714202</v>
      </c>
      <c r="E1581" s="55">
        <v>6.25</v>
      </c>
      <c r="L1581" s="41" t="s">
        <v>2327</v>
      </c>
      <c r="M1581" s="125">
        <v>5</v>
      </c>
      <c r="N1581" s="55">
        <v>0.93553999999999904</v>
      </c>
      <c r="O1581" s="55">
        <v>0</v>
      </c>
      <c r="P1581" s="55">
        <v>0</v>
      </c>
    </row>
    <row r="1582" spans="1:16" x14ac:dyDescent="0.25">
      <c r="A1582" s="41" t="s">
        <v>3386</v>
      </c>
      <c r="B1582" s="125">
        <v>112</v>
      </c>
      <c r="C1582" s="55">
        <v>1.2999803571428501</v>
      </c>
      <c r="D1582" s="55">
        <v>2.6785714285714199</v>
      </c>
      <c r="E1582" s="55">
        <v>8.0357142857142794</v>
      </c>
      <c r="L1582" s="41" t="s">
        <v>2496</v>
      </c>
      <c r="M1582" s="125">
        <v>5</v>
      </c>
      <c r="N1582" s="55">
        <v>4.38924</v>
      </c>
      <c r="O1582" s="55">
        <v>20</v>
      </c>
      <c r="P1582" s="55">
        <v>40</v>
      </c>
    </row>
    <row r="1583" spans="1:16" x14ac:dyDescent="0.25">
      <c r="A1583" s="41" t="s">
        <v>4203</v>
      </c>
      <c r="B1583" s="125">
        <v>112</v>
      </c>
      <c r="C1583" s="55">
        <v>1.76201071428571</v>
      </c>
      <c r="D1583" s="55">
        <v>2.6785714285714199</v>
      </c>
      <c r="E1583" s="55">
        <v>17.857142857142801</v>
      </c>
      <c r="L1583" s="41" t="s">
        <v>2498</v>
      </c>
      <c r="M1583" s="125">
        <v>5</v>
      </c>
      <c r="N1583" s="55">
        <v>0.44691999999999998</v>
      </c>
      <c r="O1583" s="55">
        <v>0</v>
      </c>
      <c r="P1583" s="55">
        <v>0</v>
      </c>
    </row>
    <row r="1584" spans="1:16" x14ac:dyDescent="0.25">
      <c r="A1584" s="41" t="s">
        <v>1678</v>
      </c>
      <c r="B1584" s="125">
        <v>112</v>
      </c>
      <c r="C1584" s="55">
        <v>0.97660446428571401</v>
      </c>
      <c r="D1584" s="55">
        <v>0.89285714285714202</v>
      </c>
      <c r="E1584" s="55">
        <v>11.607142857142801</v>
      </c>
      <c r="L1584" s="41" t="s">
        <v>3180</v>
      </c>
      <c r="M1584" s="125">
        <v>5</v>
      </c>
      <c r="N1584" s="55">
        <v>0.19808000000000001</v>
      </c>
      <c r="O1584" s="55">
        <v>0</v>
      </c>
      <c r="P1584" s="55">
        <v>0</v>
      </c>
    </row>
    <row r="1585" spans="1:16" x14ac:dyDescent="0.25">
      <c r="A1585" s="41" t="s">
        <v>1261</v>
      </c>
      <c r="B1585" s="125">
        <v>112</v>
      </c>
      <c r="C1585" s="55">
        <v>0.88809732142857101</v>
      </c>
      <c r="D1585" s="55">
        <v>0.89285714285714202</v>
      </c>
      <c r="E1585" s="55">
        <v>11.607142857142801</v>
      </c>
      <c r="L1585" s="41" t="s">
        <v>8071</v>
      </c>
      <c r="M1585" s="125">
        <v>5</v>
      </c>
      <c r="N1585" s="55">
        <v>0.24684</v>
      </c>
      <c r="O1585" s="55">
        <v>0</v>
      </c>
      <c r="P1585" s="55">
        <v>0</v>
      </c>
    </row>
    <row r="1586" spans="1:16" x14ac:dyDescent="0.25">
      <c r="A1586" s="41" t="s">
        <v>1652</v>
      </c>
      <c r="B1586" s="125">
        <v>111</v>
      </c>
      <c r="C1586" s="55">
        <v>1.0101342342342301</v>
      </c>
      <c r="D1586" s="55">
        <v>1.8018018018018001</v>
      </c>
      <c r="E1586" s="55">
        <v>13.5135135135135</v>
      </c>
      <c r="L1586" s="41" t="s">
        <v>1005</v>
      </c>
      <c r="M1586" s="125">
        <v>5</v>
      </c>
      <c r="N1586" s="55">
        <v>0.44813999999999998</v>
      </c>
      <c r="O1586" s="55">
        <v>0</v>
      </c>
      <c r="P1586" s="55">
        <v>0</v>
      </c>
    </row>
    <row r="1587" spans="1:16" x14ac:dyDescent="0.25">
      <c r="A1587" s="41" t="s">
        <v>712</v>
      </c>
      <c r="B1587" s="125">
        <v>111</v>
      </c>
      <c r="C1587" s="55">
        <v>1.1088639639639599</v>
      </c>
      <c r="D1587" s="55">
        <v>1.8018018018018001</v>
      </c>
      <c r="E1587" s="55">
        <v>11.7117117117117</v>
      </c>
      <c r="L1587" s="41" t="s">
        <v>1336</v>
      </c>
      <c r="M1587" s="125">
        <v>5</v>
      </c>
      <c r="N1587" s="55">
        <v>0.45223999999999998</v>
      </c>
      <c r="O1587" s="55">
        <v>0</v>
      </c>
      <c r="P1587" s="55">
        <v>0</v>
      </c>
    </row>
    <row r="1588" spans="1:16" x14ac:dyDescent="0.25">
      <c r="A1588" s="41" t="s">
        <v>6546</v>
      </c>
      <c r="B1588" s="125">
        <v>111</v>
      </c>
      <c r="C1588" s="55">
        <v>1.1118153153153101</v>
      </c>
      <c r="D1588" s="55">
        <v>0.90090090090090003</v>
      </c>
      <c r="E1588" s="55">
        <v>10.8108108108108</v>
      </c>
      <c r="L1588" s="41" t="s">
        <v>3867</v>
      </c>
      <c r="M1588" s="125">
        <v>5</v>
      </c>
      <c r="N1588" s="55">
        <v>2.25746</v>
      </c>
      <c r="O1588" s="55">
        <v>20</v>
      </c>
      <c r="P1588" s="55">
        <v>20</v>
      </c>
    </row>
    <row r="1589" spans="1:16" x14ac:dyDescent="0.25">
      <c r="A1589" s="41" t="s">
        <v>8072</v>
      </c>
      <c r="B1589" s="125">
        <v>111</v>
      </c>
      <c r="C1589" s="55">
        <v>1.8296351351351301</v>
      </c>
      <c r="D1589" s="55">
        <v>3.6036036036036001</v>
      </c>
      <c r="E1589" s="55">
        <v>21.6216216216216</v>
      </c>
      <c r="L1589" s="41" t="s">
        <v>3596</v>
      </c>
      <c r="M1589" s="125">
        <v>5</v>
      </c>
      <c r="N1589" s="55">
        <v>0.7167</v>
      </c>
      <c r="O1589" s="55">
        <v>0</v>
      </c>
      <c r="P1589" s="55">
        <v>20</v>
      </c>
    </row>
    <row r="1590" spans="1:16" x14ac:dyDescent="0.25">
      <c r="A1590" s="41" t="s">
        <v>2544</v>
      </c>
      <c r="B1590" s="125">
        <v>111</v>
      </c>
      <c r="C1590" s="55">
        <v>0.983163063063063</v>
      </c>
      <c r="D1590" s="55">
        <v>1.8018018018018001</v>
      </c>
      <c r="E1590" s="55">
        <v>10.8108108108108</v>
      </c>
      <c r="L1590" s="41" t="s">
        <v>1659</v>
      </c>
      <c r="M1590" s="125">
        <v>5</v>
      </c>
      <c r="N1590" s="55">
        <v>0.88203999999999905</v>
      </c>
      <c r="O1590" s="55">
        <v>0</v>
      </c>
      <c r="P1590" s="55">
        <v>0</v>
      </c>
    </row>
    <row r="1591" spans="1:16" x14ac:dyDescent="0.25">
      <c r="A1591" s="41" t="s">
        <v>1256</v>
      </c>
      <c r="B1591" s="125">
        <v>110</v>
      </c>
      <c r="C1591" s="55">
        <v>1.15067454545454</v>
      </c>
      <c r="D1591" s="55">
        <v>1.8181818181818099</v>
      </c>
      <c r="E1591" s="55">
        <v>13.636363636363599</v>
      </c>
      <c r="L1591" s="41" t="s">
        <v>2244</v>
      </c>
      <c r="M1591" s="125">
        <v>5</v>
      </c>
      <c r="N1591" s="55">
        <v>1.1531199999999999</v>
      </c>
      <c r="O1591" s="55">
        <v>0</v>
      </c>
      <c r="P1591" s="55">
        <v>0</v>
      </c>
    </row>
    <row r="1592" spans="1:16" x14ac:dyDescent="0.25">
      <c r="A1592" s="41" t="s">
        <v>7976</v>
      </c>
      <c r="B1592" s="125">
        <v>110</v>
      </c>
      <c r="C1592" s="55">
        <v>1.97761454545454</v>
      </c>
      <c r="D1592" s="55">
        <v>5.4545454545454497</v>
      </c>
      <c r="E1592" s="55">
        <v>20</v>
      </c>
      <c r="L1592" s="41" t="s">
        <v>1003</v>
      </c>
      <c r="M1592" s="125">
        <v>5</v>
      </c>
      <c r="N1592" s="55">
        <v>0.72219999999999995</v>
      </c>
      <c r="O1592" s="55">
        <v>0</v>
      </c>
      <c r="P1592" s="55">
        <v>0</v>
      </c>
    </row>
    <row r="1593" spans="1:16" x14ac:dyDescent="0.25">
      <c r="A1593" s="41" t="s">
        <v>5768</v>
      </c>
      <c r="B1593" s="125">
        <v>110</v>
      </c>
      <c r="C1593" s="55">
        <v>1.0705109090909</v>
      </c>
      <c r="D1593" s="55">
        <v>1.8181818181818099</v>
      </c>
      <c r="E1593" s="55">
        <v>14.545454545454501</v>
      </c>
      <c r="L1593" s="41" t="s">
        <v>673</v>
      </c>
      <c r="M1593" s="125">
        <v>5</v>
      </c>
      <c r="N1593" s="55">
        <v>0.80437999999999998</v>
      </c>
      <c r="O1593" s="55">
        <v>0</v>
      </c>
      <c r="P1593" s="55">
        <v>0</v>
      </c>
    </row>
    <row r="1594" spans="1:16" x14ac:dyDescent="0.25">
      <c r="A1594" s="41" t="s">
        <v>218</v>
      </c>
      <c r="B1594" s="125">
        <v>110</v>
      </c>
      <c r="C1594" s="55">
        <v>1.5554709090909</v>
      </c>
      <c r="D1594" s="55">
        <v>1.8181818181818099</v>
      </c>
      <c r="E1594" s="55">
        <v>26.363636363636299</v>
      </c>
      <c r="L1594" s="41" t="s">
        <v>1433</v>
      </c>
      <c r="M1594" s="125">
        <v>5</v>
      </c>
      <c r="N1594" s="55">
        <v>1.4441200000000001</v>
      </c>
      <c r="O1594" s="55">
        <v>0</v>
      </c>
      <c r="P1594" s="55">
        <v>20</v>
      </c>
    </row>
    <row r="1595" spans="1:16" x14ac:dyDescent="0.25">
      <c r="A1595" s="41" t="s">
        <v>7983</v>
      </c>
      <c r="B1595" s="125">
        <v>110</v>
      </c>
      <c r="C1595" s="55">
        <v>0.94173636363636304</v>
      </c>
      <c r="D1595" s="55">
        <v>1.8181818181818099</v>
      </c>
      <c r="E1595" s="55">
        <v>9.0909090909090899</v>
      </c>
      <c r="L1595" s="41" t="s">
        <v>2730</v>
      </c>
      <c r="M1595" s="125">
        <v>5</v>
      </c>
      <c r="N1595" s="55">
        <v>1.5456799999999999</v>
      </c>
      <c r="O1595" s="55">
        <v>0</v>
      </c>
      <c r="P1595" s="55">
        <v>20</v>
      </c>
    </row>
    <row r="1596" spans="1:16" x14ac:dyDescent="0.25">
      <c r="A1596" s="41" t="s">
        <v>8073</v>
      </c>
      <c r="B1596" s="125">
        <v>110</v>
      </c>
      <c r="C1596" s="55">
        <v>0.73594727272727201</v>
      </c>
      <c r="D1596" s="55">
        <v>1.8181818181818099</v>
      </c>
      <c r="E1596" s="55">
        <v>4.5454545454545396</v>
      </c>
      <c r="L1596" s="41" t="s">
        <v>2335</v>
      </c>
      <c r="M1596" s="125">
        <v>5</v>
      </c>
      <c r="N1596" s="55">
        <v>0.34449999999999997</v>
      </c>
      <c r="O1596" s="55">
        <v>0</v>
      </c>
      <c r="P1596" s="55">
        <v>0</v>
      </c>
    </row>
    <row r="1597" spans="1:16" x14ac:dyDescent="0.25">
      <c r="A1597" s="41" t="s">
        <v>3374</v>
      </c>
      <c r="B1597" s="125">
        <v>110</v>
      </c>
      <c r="C1597" s="55">
        <v>1.6880481818181801</v>
      </c>
      <c r="D1597" s="55">
        <v>9.0909090909090899</v>
      </c>
      <c r="E1597" s="55">
        <v>26.363636363636299</v>
      </c>
      <c r="L1597" s="41" t="s">
        <v>122</v>
      </c>
      <c r="M1597" s="125">
        <v>5</v>
      </c>
      <c r="N1597" s="55">
        <v>1.44068</v>
      </c>
      <c r="O1597" s="55">
        <v>0</v>
      </c>
      <c r="P1597" s="55">
        <v>40</v>
      </c>
    </row>
    <row r="1598" spans="1:16" x14ac:dyDescent="0.25">
      <c r="A1598" s="41" t="s">
        <v>4182</v>
      </c>
      <c r="B1598" s="125">
        <v>110</v>
      </c>
      <c r="C1598" s="55">
        <v>0.99078727272727196</v>
      </c>
      <c r="D1598" s="55">
        <v>0.90909090909090895</v>
      </c>
      <c r="E1598" s="55">
        <v>11.818181818181801</v>
      </c>
      <c r="L1598" s="41" t="s">
        <v>7026</v>
      </c>
      <c r="M1598" s="125">
        <v>5</v>
      </c>
      <c r="N1598" s="55">
        <v>1.1267199999999999</v>
      </c>
      <c r="O1598" s="55">
        <v>0</v>
      </c>
      <c r="P1598" s="55">
        <v>20</v>
      </c>
    </row>
    <row r="1599" spans="1:16" ht="30" x14ac:dyDescent="0.25">
      <c r="A1599" s="41" t="s">
        <v>5076</v>
      </c>
      <c r="B1599" s="125">
        <v>110</v>
      </c>
      <c r="C1599" s="55">
        <v>0.83152363636363602</v>
      </c>
      <c r="D1599" s="55">
        <v>0.90909090909090895</v>
      </c>
      <c r="E1599" s="55">
        <v>9.0909090909090899</v>
      </c>
      <c r="L1599" s="41" t="s">
        <v>2246</v>
      </c>
      <c r="M1599" s="125">
        <v>5</v>
      </c>
      <c r="N1599" s="55">
        <v>0.64525999999999994</v>
      </c>
      <c r="O1599" s="55">
        <v>0</v>
      </c>
      <c r="P1599" s="55">
        <v>0</v>
      </c>
    </row>
    <row r="1600" spans="1:16" x14ac:dyDescent="0.25">
      <c r="A1600" s="41" t="s">
        <v>1444</v>
      </c>
      <c r="B1600" s="125">
        <v>110</v>
      </c>
      <c r="C1600" s="55">
        <v>0.82378545454545404</v>
      </c>
      <c r="D1600" s="55">
        <v>0</v>
      </c>
      <c r="E1600" s="55">
        <v>9.0909090909090899</v>
      </c>
      <c r="L1600" s="41" t="s">
        <v>1685</v>
      </c>
      <c r="M1600" s="125">
        <v>5</v>
      </c>
      <c r="N1600" s="55">
        <v>0.36031999999999997</v>
      </c>
      <c r="O1600" s="55">
        <v>0</v>
      </c>
      <c r="P1600" s="55">
        <v>0</v>
      </c>
    </row>
    <row r="1601" spans="1:16" x14ac:dyDescent="0.25">
      <c r="A1601" s="41" t="s">
        <v>1628</v>
      </c>
      <c r="B1601" s="125">
        <v>110</v>
      </c>
      <c r="C1601" s="55">
        <v>1.7469845454545401</v>
      </c>
      <c r="D1601" s="55">
        <v>3.63636363636363</v>
      </c>
      <c r="E1601" s="55">
        <v>14.545454545454501</v>
      </c>
      <c r="L1601" s="41" t="s">
        <v>6461</v>
      </c>
      <c r="M1601" s="125">
        <v>5</v>
      </c>
      <c r="N1601" s="55">
        <v>6.2080000000000003E-2</v>
      </c>
      <c r="O1601" s="55">
        <v>0</v>
      </c>
      <c r="P1601" s="55">
        <v>0</v>
      </c>
    </row>
    <row r="1602" spans="1:16" ht="30" x14ac:dyDescent="0.25">
      <c r="A1602" s="41" t="s">
        <v>448</v>
      </c>
      <c r="B1602" s="125">
        <v>110</v>
      </c>
      <c r="C1602" s="55">
        <v>1.4621918181818101</v>
      </c>
      <c r="D1602" s="55">
        <v>3.63636363636363</v>
      </c>
      <c r="E1602" s="55">
        <v>18.181818181818102</v>
      </c>
      <c r="L1602" s="41" t="s">
        <v>4535</v>
      </c>
      <c r="M1602" s="125">
        <v>5</v>
      </c>
      <c r="N1602" s="55">
        <v>0.42699999999999899</v>
      </c>
      <c r="O1602" s="55">
        <v>0</v>
      </c>
      <c r="P1602" s="55">
        <v>0</v>
      </c>
    </row>
    <row r="1603" spans="1:16" ht="45" x14ac:dyDescent="0.25">
      <c r="A1603" s="41" t="s">
        <v>3366</v>
      </c>
      <c r="B1603" s="125">
        <v>109</v>
      </c>
      <c r="C1603" s="55">
        <v>2.48012568807339</v>
      </c>
      <c r="D1603" s="55">
        <v>7.3394495412843996</v>
      </c>
      <c r="E1603" s="55">
        <v>25.688073394495401</v>
      </c>
      <c r="L1603" s="41" t="s">
        <v>3315</v>
      </c>
      <c r="M1603" s="125">
        <v>5</v>
      </c>
      <c r="N1603" s="55">
        <v>0.81472</v>
      </c>
      <c r="O1603" s="55">
        <v>0</v>
      </c>
      <c r="P1603" s="55">
        <v>0</v>
      </c>
    </row>
    <row r="1604" spans="1:16" x14ac:dyDescent="0.25">
      <c r="A1604" s="41" t="s">
        <v>1828</v>
      </c>
      <c r="B1604" s="125">
        <v>109</v>
      </c>
      <c r="C1604" s="55">
        <v>1.47220642201834</v>
      </c>
      <c r="D1604" s="55">
        <v>1.8348623853210999</v>
      </c>
      <c r="E1604" s="55">
        <v>5.5045871559632999</v>
      </c>
      <c r="L1604" s="41" t="s">
        <v>782</v>
      </c>
      <c r="M1604" s="125">
        <v>5</v>
      </c>
      <c r="N1604" s="55">
        <v>0.88233999999999901</v>
      </c>
      <c r="O1604" s="55">
        <v>0</v>
      </c>
      <c r="P1604" s="55">
        <v>0</v>
      </c>
    </row>
    <row r="1605" spans="1:16" x14ac:dyDescent="0.25">
      <c r="A1605" s="41" t="s">
        <v>7045</v>
      </c>
      <c r="B1605" s="125">
        <v>109</v>
      </c>
      <c r="C1605" s="55">
        <v>1.01606422018348</v>
      </c>
      <c r="D1605" s="55">
        <v>0.91743119266054995</v>
      </c>
      <c r="E1605" s="55">
        <v>10.091743119266001</v>
      </c>
      <c r="L1605" s="41" t="s">
        <v>853</v>
      </c>
      <c r="M1605" s="125">
        <v>5</v>
      </c>
      <c r="N1605" s="55">
        <v>0.90123999999999904</v>
      </c>
      <c r="O1605" s="55">
        <v>0</v>
      </c>
      <c r="P1605" s="55">
        <v>20</v>
      </c>
    </row>
    <row r="1606" spans="1:16" x14ac:dyDescent="0.25">
      <c r="A1606" s="41" t="s">
        <v>7033</v>
      </c>
      <c r="B1606" s="125">
        <v>109</v>
      </c>
      <c r="C1606" s="55">
        <v>1.2085174311926601</v>
      </c>
      <c r="D1606" s="55">
        <v>2.75229357798165</v>
      </c>
      <c r="E1606" s="55">
        <v>17.431192660550401</v>
      </c>
      <c r="L1606" s="41" t="s">
        <v>5170</v>
      </c>
      <c r="M1606" s="125">
        <v>5</v>
      </c>
      <c r="N1606" s="55">
        <v>0.69569999999999999</v>
      </c>
      <c r="O1606" s="55">
        <v>0</v>
      </c>
      <c r="P1606" s="55">
        <v>0</v>
      </c>
    </row>
    <row r="1607" spans="1:16" x14ac:dyDescent="0.25">
      <c r="A1607" s="41" t="s">
        <v>3382</v>
      </c>
      <c r="B1607" s="125">
        <v>109</v>
      </c>
      <c r="C1607" s="55">
        <v>0.741711926605504</v>
      </c>
      <c r="D1607" s="55">
        <v>0</v>
      </c>
      <c r="E1607" s="55">
        <v>5.5045871559632999</v>
      </c>
      <c r="L1607" s="41" t="s">
        <v>800</v>
      </c>
      <c r="M1607" s="125">
        <v>5</v>
      </c>
      <c r="N1607" s="55">
        <v>0.80496000000000001</v>
      </c>
      <c r="O1607" s="55">
        <v>0</v>
      </c>
      <c r="P1607" s="55">
        <v>0</v>
      </c>
    </row>
    <row r="1608" spans="1:16" x14ac:dyDescent="0.25">
      <c r="A1608" s="41" t="s">
        <v>4199</v>
      </c>
      <c r="B1608" s="125">
        <v>109</v>
      </c>
      <c r="C1608" s="55">
        <v>1.2129972477064199</v>
      </c>
      <c r="D1608" s="55">
        <v>1.8348623853210999</v>
      </c>
      <c r="E1608" s="55">
        <v>15.596330275229301</v>
      </c>
      <c r="L1608" s="41" t="s">
        <v>759</v>
      </c>
      <c r="M1608" s="125">
        <v>5</v>
      </c>
      <c r="N1608" s="55">
        <v>0.51037999999999994</v>
      </c>
      <c r="O1608" s="55">
        <v>0</v>
      </c>
      <c r="P1608" s="55">
        <v>0</v>
      </c>
    </row>
    <row r="1609" spans="1:16" x14ac:dyDescent="0.25">
      <c r="A1609" s="41" t="s">
        <v>1787</v>
      </c>
      <c r="B1609" s="125">
        <v>109</v>
      </c>
      <c r="C1609" s="55">
        <v>0.75473119266055</v>
      </c>
      <c r="D1609" s="55">
        <v>0.91743119266054995</v>
      </c>
      <c r="E1609" s="55">
        <v>8.2568807339449499</v>
      </c>
      <c r="L1609" s="41" t="s">
        <v>1662</v>
      </c>
      <c r="M1609" s="125">
        <v>5</v>
      </c>
      <c r="N1609" s="55">
        <v>0.56188000000000005</v>
      </c>
      <c r="O1609" s="55">
        <v>0</v>
      </c>
      <c r="P1609" s="55">
        <v>0</v>
      </c>
    </row>
    <row r="1610" spans="1:16" x14ac:dyDescent="0.25">
      <c r="A1610" s="41" t="s">
        <v>57</v>
      </c>
      <c r="B1610" s="125">
        <v>109</v>
      </c>
      <c r="C1610" s="55">
        <v>0.91305229357798101</v>
      </c>
      <c r="D1610" s="55">
        <v>0.91743119266054995</v>
      </c>
      <c r="E1610" s="55">
        <v>13.7614678899082</v>
      </c>
      <c r="L1610" s="41" t="s">
        <v>1481</v>
      </c>
      <c r="M1610" s="125">
        <v>5</v>
      </c>
      <c r="N1610" s="55">
        <v>0.83865999999999996</v>
      </c>
      <c r="O1610" s="55">
        <v>0</v>
      </c>
      <c r="P1610" s="55">
        <v>20</v>
      </c>
    </row>
    <row r="1611" spans="1:16" x14ac:dyDescent="0.25">
      <c r="A1611" s="41" t="s">
        <v>1837</v>
      </c>
      <c r="B1611" s="125">
        <v>109</v>
      </c>
      <c r="C1611" s="55">
        <v>0.78298899082568796</v>
      </c>
      <c r="D1611" s="55">
        <v>0.91743119266054995</v>
      </c>
      <c r="E1611" s="55">
        <v>5.5045871559632999</v>
      </c>
      <c r="L1611" s="41" t="s">
        <v>4930</v>
      </c>
      <c r="M1611" s="125">
        <v>5</v>
      </c>
      <c r="N1611" s="55">
        <v>0.27589999999999998</v>
      </c>
      <c r="O1611" s="55">
        <v>0</v>
      </c>
      <c r="P1611" s="55">
        <v>0</v>
      </c>
    </row>
    <row r="1612" spans="1:16" x14ac:dyDescent="0.25">
      <c r="A1612" s="41" t="s">
        <v>2749</v>
      </c>
      <c r="B1612" s="125">
        <v>109</v>
      </c>
      <c r="C1612" s="55">
        <v>0.66679724770642201</v>
      </c>
      <c r="D1612" s="55">
        <v>0</v>
      </c>
      <c r="E1612" s="55">
        <v>3.6697247706421998</v>
      </c>
      <c r="L1612" s="41" t="s">
        <v>3234</v>
      </c>
      <c r="M1612" s="125">
        <v>5</v>
      </c>
      <c r="N1612" s="55">
        <v>0.14998</v>
      </c>
      <c r="O1612" s="55">
        <v>0</v>
      </c>
      <c r="P1612" s="55">
        <v>0</v>
      </c>
    </row>
    <row r="1613" spans="1:16" x14ac:dyDescent="0.25">
      <c r="A1613" s="41" t="s">
        <v>3316</v>
      </c>
      <c r="B1613" s="125">
        <v>109</v>
      </c>
      <c r="C1613" s="55">
        <v>0.96587614678899003</v>
      </c>
      <c r="D1613" s="55">
        <v>0.91743119266054995</v>
      </c>
      <c r="E1613" s="55">
        <v>9.1743119266054993</v>
      </c>
      <c r="L1613" s="41" t="s">
        <v>3091</v>
      </c>
      <c r="M1613" s="125">
        <v>5</v>
      </c>
      <c r="N1613" s="55">
        <v>2.8642399999999899</v>
      </c>
      <c r="O1613" s="55">
        <v>20</v>
      </c>
      <c r="P1613" s="55">
        <v>20</v>
      </c>
    </row>
    <row r="1614" spans="1:16" ht="30" x14ac:dyDescent="0.25">
      <c r="A1614" s="41" t="s">
        <v>1326</v>
      </c>
      <c r="B1614" s="125">
        <v>109</v>
      </c>
      <c r="C1614" s="55">
        <v>1.0011954128440299</v>
      </c>
      <c r="D1614" s="55">
        <v>0.91743119266054995</v>
      </c>
      <c r="E1614" s="55">
        <v>15.596330275229301</v>
      </c>
      <c r="L1614" s="41" t="s">
        <v>933</v>
      </c>
      <c r="M1614" s="125">
        <v>5</v>
      </c>
      <c r="N1614" s="55">
        <v>0.50346000000000002</v>
      </c>
      <c r="O1614" s="55">
        <v>0</v>
      </c>
      <c r="P1614" s="55">
        <v>0</v>
      </c>
    </row>
    <row r="1615" spans="1:16" ht="30" x14ac:dyDescent="0.25">
      <c r="A1615" s="41" t="s">
        <v>1250</v>
      </c>
      <c r="B1615" s="125">
        <v>109</v>
      </c>
      <c r="C1615" s="55">
        <v>0.97676146788990803</v>
      </c>
      <c r="D1615" s="55">
        <v>0.91743119266054995</v>
      </c>
      <c r="E1615" s="55">
        <v>10.091743119266001</v>
      </c>
      <c r="L1615" s="41" t="s">
        <v>7074</v>
      </c>
      <c r="M1615" s="125">
        <v>5</v>
      </c>
      <c r="N1615" s="55">
        <v>6.5280000000000005E-2</v>
      </c>
      <c r="O1615" s="55">
        <v>0</v>
      </c>
      <c r="P1615" s="55">
        <v>0</v>
      </c>
    </row>
    <row r="1616" spans="1:16" ht="30" x14ac:dyDescent="0.25">
      <c r="A1616" s="41" t="s">
        <v>5093</v>
      </c>
      <c r="B1616" s="125">
        <v>109</v>
      </c>
      <c r="C1616" s="55">
        <v>1.6558743119266</v>
      </c>
      <c r="D1616" s="55">
        <v>2.75229357798165</v>
      </c>
      <c r="E1616" s="55">
        <v>27.5229357798165</v>
      </c>
      <c r="L1616" s="41" t="s">
        <v>3565</v>
      </c>
      <c r="M1616" s="125">
        <v>5</v>
      </c>
      <c r="N1616" s="55">
        <v>0.98562000000000005</v>
      </c>
      <c r="O1616" s="55">
        <v>0</v>
      </c>
      <c r="P1616" s="55">
        <v>0</v>
      </c>
    </row>
    <row r="1617" spans="1:16" x14ac:dyDescent="0.25">
      <c r="A1617" s="41" t="s">
        <v>3393</v>
      </c>
      <c r="B1617" s="125">
        <v>109</v>
      </c>
      <c r="C1617" s="55">
        <v>1.0214761467889899</v>
      </c>
      <c r="D1617" s="55">
        <v>1.8348623853210999</v>
      </c>
      <c r="E1617" s="55">
        <v>12.8440366972477</v>
      </c>
      <c r="L1617" s="41" t="s">
        <v>524</v>
      </c>
      <c r="M1617" s="125">
        <v>5</v>
      </c>
      <c r="N1617" s="55">
        <v>0.51271999999999995</v>
      </c>
      <c r="O1617" s="55">
        <v>0</v>
      </c>
      <c r="P1617" s="55">
        <v>0</v>
      </c>
    </row>
    <row r="1618" spans="1:16" ht="30" x14ac:dyDescent="0.25">
      <c r="A1618" s="41" t="s">
        <v>3859</v>
      </c>
      <c r="B1618" s="125">
        <v>109</v>
      </c>
      <c r="C1618" s="55">
        <v>1.97819357798165</v>
      </c>
      <c r="D1618" s="55">
        <v>3.6697247706421998</v>
      </c>
      <c r="E1618" s="55">
        <v>22.935779816513701</v>
      </c>
      <c r="L1618" s="41" t="s">
        <v>2451</v>
      </c>
      <c r="M1618" s="125">
        <v>5</v>
      </c>
      <c r="N1618" s="55">
        <v>0.54998000000000002</v>
      </c>
      <c r="O1618" s="55">
        <v>0</v>
      </c>
      <c r="P1618" s="55">
        <v>0</v>
      </c>
    </row>
    <row r="1619" spans="1:16" x14ac:dyDescent="0.25">
      <c r="A1619" s="41" t="s">
        <v>7353</v>
      </c>
      <c r="B1619" s="125">
        <v>109</v>
      </c>
      <c r="C1619" s="55">
        <v>0.96839541284403596</v>
      </c>
      <c r="D1619" s="55">
        <v>2.75229357798165</v>
      </c>
      <c r="E1619" s="55">
        <v>11.0091743119266</v>
      </c>
      <c r="L1619" s="41" t="s">
        <v>1455</v>
      </c>
      <c r="M1619" s="125">
        <v>5</v>
      </c>
      <c r="N1619" s="55">
        <v>2.3724599999999998</v>
      </c>
      <c r="O1619" s="55">
        <v>0</v>
      </c>
      <c r="P1619" s="55">
        <v>60</v>
      </c>
    </row>
    <row r="1620" spans="1:16" x14ac:dyDescent="0.25">
      <c r="A1620" s="41" t="s">
        <v>3744</v>
      </c>
      <c r="B1620" s="125">
        <v>109</v>
      </c>
      <c r="C1620" s="55">
        <v>0.67918899082568795</v>
      </c>
      <c r="D1620" s="55">
        <v>0</v>
      </c>
      <c r="E1620" s="55">
        <v>5.5045871559632999</v>
      </c>
      <c r="L1620" s="41" t="s">
        <v>4376</v>
      </c>
      <c r="M1620" s="125">
        <v>5</v>
      </c>
      <c r="N1620" s="55">
        <v>0.60305999999999904</v>
      </c>
      <c r="O1620" s="55">
        <v>0</v>
      </c>
      <c r="P1620" s="55">
        <v>0</v>
      </c>
    </row>
    <row r="1621" spans="1:16" x14ac:dyDescent="0.25">
      <c r="A1621" s="41" t="s">
        <v>1511</v>
      </c>
      <c r="B1621" s="125">
        <v>109</v>
      </c>
      <c r="C1621" s="55">
        <v>0.45339633027522902</v>
      </c>
      <c r="D1621" s="55">
        <v>0</v>
      </c>
      <c r="E1621" s="55">
        <v>0.91743119266054995</v>
      </c>
      <c r="L1621" s="41" t="s">
        <v>420</v>
      </c>
      <c r="M1621" s="125">
        <v>5</v>
      </c>
      <c r="N1621" s="55">
        <v>2.2676400000000001</v>
      </c>
      <c r="O1621" s="55">
        <v>20</v>
      </c>
      <c r="P1621" s="55">
        <v>20</v>
      </c>
    </row>
    <row r="1622" spans="1:16" x14ac:dyDescent="0.25">
      <c r="A1622" s="41" t="s">
        <v>1002</v>
      </c>
      <c r="B1622" s="125">
        <v>108</v>
      </c>
      <c r="C1622" s="55">
        <v>1.04323518518518</v>
      </c>
      <c r="D1622" s="55">
        <v>1.8518518518518501</v>
      </c>
      <c r="E1622" s="55">
        <v>11.1111111111111</v>
      </c>
      <c r="L1622" s="41" t="s">
        <v>2041</v>
      </c>
      <c r="M1622" s="125">
        <v>5</v>
      </c>
      <c r="N1622" s="55">
        <v>0.90747999999999995</v>
      </c>
      <c r="O1622" s="55">
        <v>0</v>
      </c>
      <c r="P1622" s="55">
        <v>20</v>
      </c>
    </row>
    <row r="1623" spans="1:16" x14ac:dyDescent="0.25">
      <c r="A1623" s="41" t="s">
        <v>3378</v>
      </c>
      <c r="B1623" s="125">
        <v>108</v>
      </c>
      <c r="C1623" s="55">
        <v>0.66669907407407303</v>
      </c>
      <c r="D1623" s="55">
        <v>0</v>
      </c>
      <c r="E1623" s="55">
        <v>0.92592592592592504</v>
      </c>
      <c r="L1623" s="41" t="s">
        <v>6063</v>
      </c>
      <c r="M1623" s="125">
        <v>5</v>
      </c>
      <c r="N1623" s="55">
        <v>1.53302</v>
      </c>
      <c r="O1623" s="55">
        <v>0</v>
      </c>
      <c r="P1623" s="55">
        <v>20</v>
      </c>
    </row>
    <row r="1624" spans="1:16" x14ac:dyDescent="0.25">
      <c r="A1624" s="41" t="s">
        <v>8074</v>
      </c>
      <c r="B1624" s="125">
        <v>108</v>
      </c>
      <c r="C1624" s="55">
        <v>1.11758148148148</v>
      </c>
      <c r="D1624" s="55">
        <v>0.92592592592592504</v>
      </c>
      <c r="E1624" s="55">
        <v>10.1851851851851</v>
      </c>
      <c r="L1624" s="41" t="s">
        <v>3214</v>
      </c>
      <c r="M1624" s="125">
        <v>5</v>
      </c>
      <c r="N1624" s="55">
        <v>0.40007999999999999</v>
      </c>
      <c r="O1624" s="55">
        <v>0</v>
      </c>
      <c r="P1624" s="55">
        <v>0</v>
      </c>
    </row>
    <row r="1625" spans="1:16" ht="30" x14ac:dyDescent="0.25">
      <c r="A1625" s="41" t="s">
        <v>2433</v>
      </c>
      <c r="B1625" s="125">
        <v>108</v>
      </c>
      <c r="C1625" s="55">
        <v>1.8887138888888799</v>
      </c>
      <c r="D1625" s="55">
        <v>1.8518518518518501</v>
      </c>
      <c r="E1625" s="55">
        <v>24.074074074074002</v>
      </c>
      <c r="L1625" s="41" t="s">
        <v>391</v>
      </c>
      <c r="M1625" s="125">
        <v>5</v>
      </c>
      <c r="N1625" s="55">
        <v>0.23845999999999901</v>
      </c>
      <c r="O1625" s="55">
        <v>0</v>
      </c>
      <c r="P1625" s="55">
        <v>0</v>
      </c>
    </row>
    <row r="1626" spans="1:16" ht="30" x14ac:dyDescent="0.25">
      <c r="A1626" s="41" t="s">
        <v>4484</v>
      </c>
      <c r="B1626" s="125">
        <v>108</v>
      </c>
      <c r="C1626" s="55">
        <v>0.52813425925925905</v>
      </c>
      <c r="D1626" s="55">
        <v>0</v>
      </c>
      <c r="E1626" s="55">
        <v>5.55555555555555</v>
      </c>
      <c r="L1626" s="41" t="s">
        <v>2949</v>
      </c>
      <c r="M1626" s="125">
        <v>5</v>
      </c>
      <c r="N1626" s="55">
        <v>1.45285999999999</v>
      </c>
      <c r="O1626" s="55">
        <v>0</v>
      </c>
      <c r="P1626" s="55">
        <v>20</v>
      </c>
    </row>
    <row r="1627" spans="1:16" x14ac:dyDescent="0.25">
      <c r="A1627" s="41" t="s">
        <v>7115</v>
      </c>
      <c r="B1627" s="125">
        <v>108</v>
      </c>
      <c r="C1627" s="55">
        <v>1.1808657407407399</v>
      </c>
      <c r="D1627" s="55">
        <v>0.92592592592592504</v>
      </c>
      <c r="E1627" s="55">
        <v>11.1111111111111</v>
      </c>
      <c r="L1627" s="41" t="s">
        <v>4036</v>
      </c>
      <c r="M1627" s="125">
        <v>5</v>
      </c>
      <c r="N1627" s="55">
        <v>1.3571</v>
      </c>
      <c r="O1627" s="55">
        <v>0</v>
      </c>
      <c r="P1627" s="55">
        <v>20</v>
      </c>
    </row>
    <row r="1628" spans="1:16" ht="30" x14ac:dyDescent="0.25">
      <c r="A1628" s="41" t="s">
        <v>1765</v>
      </c>
      <c r="B1628" s="125">
        <v>108</v>
      </c>
      <c r="C1628" s="55">
        <v>2.46864166666666</v>
      </c>
      <c r="D1628" s="55">
        <v>6.4814814814814801</v>
      </c>
      <c r="E1628" s="55">
        <v>37.037037037037003</v>
      </c>
      <c r="L1628" s="41" t="s">
        <v>1188</v>
      </c>
      <c r="M1628" s="125">
        <v>5</v>
      </c>
      <c r="N1628" s="55">
        <v>2.04766</v>
      </c>
      <c r="O1628" s="55">
        <v>0</v>
      </c>
      <c r="P1628" s="55">
        <v>40</v>
      </c>
    </row>
    <row r="1629" spans="1:16" x14ac:dyDescent="0.25">
      <c r="A1629" s="41" t="s">
        <v>2208</v>
      </c>
      <c r="B1629" s="125">
        <v>108</v>
      </c>
      <c r="C1629" s="55">
        <v>0.51770648148148102</v>
      </c>
      <c r="D1629" s="55">
        <v>0</v>
      </c>
      <c r="E1629" s="55">
        <v>2.7777777777777701</v>
      </c>
      <c r="L1629" s="41" t="s">
        <v>1043</v>
      </c>
      <c r="M1629" s="125">
        <v>5</v>
      </c>
      <c r="N1629" s="55">
        <v>0.41652</v>
      </c>
      <c r="O1629" s="55">
        <v>0</v>
      </c>
      <c r="P1629" s="55">
        <v>0</v>
      </c>
    </row>
    <row r="1630" spans="1:16" x14ac:dyDescent="0.25">
      <c r="A1630" s="41" t="s">
        <v>1047</v>
      </c>
      <c r="B1630" s="125">
        <v>108</v>
      </c>
      <c r="C1630" s="55">
        <v>1.7988500000000001</v>
      </c>
      <c r="D1630" s="55">
        <v>3.7037037037037002</v>
      </c>
      <c r="E1630" s="55">
        <v>23.148148148148099</v>
      </c>
      <c r="L1630" s="41" t="s">
        <v>976</v>
      </c>
      <c r="M1630" s="125">
        <v>5</v>
      </c>
      <c r="N1630" s="55">
        <v>0.70491999999999999</v>
      </c>
      <c r="O1630" s="55">
        <v>0</v>
      </c>
      <c r="P1630" s="55">
        <v>0</v>
      </c>
    </row>
    <row r="1631" spans="1:16" x14ac:dyDescent="0.25">
      <c r="A1631" s="41" t="s">
        <v>4409</v>
      </c>
      <c r="B1631" s="125">
        <v>108</v>
      </c>
      <c r="C1631" s="55">
        <v>0.55119444444444399</v>
      </c>
      <c r="D1631" s="55">
        <v>0</v>
      </c>
      <c r="E1631" s="55">
        <v>1.8518518518518501</v>
      </c>
      <c r="L1631" s="41" t="s">
        <v>2359</v>
      </c>
      <c r="M1631" s="125">
        <v>5</v>
      </c>
      <c r="N1631" s="55">
        <v>4.36252</v>
      </c>
      <c r="O1631" s="55">
        <v>20</v>
      </c>
      <c r="P1631" s="55">
        <v>40</v>
      </c>
    </row>
    <row r="1632" spans="1:16" x14ac:dyDescent="0.25">
      <c r="A1632" s="41" t="s">
        <v>2278</v>
      </c>
      <c r="B1632" s="125">
        <v>108</v>
      </c>
      <c r="C1632" s="55">
        <v>1.1227935185185101</v>
      </c>
      <c r="D1632" s="55">
        <v>2.7777777777777701</v>
      </c>
      <c r="E1632" s="55">
        <v>13.8888888888888</v>
      </c>
      <c r="L1632" s="41" t="s">
        <v>8075</v>
      </c>
      <c r="M1632" s="125">
        <v>5</v>
      </c>
      <c r="N1632" s="55">
        <v>0.87051999999999996</v>
      </c>
      <c r="O1632" s="55">
        <v>0</v>
      </c>
      <c r="P1632" s="55">
        <v>0</v>
      </c>
    </row>
    <row r="1633" spans="1:16" x14ac:dyDescent="0.25">
      <c r="A1633" s="41" t="s">
        <v>7358</v>
      </c>
      <c r="B1633" s="125">
        <v>108</v>
      </c>
      <c r="C1633" s="55">
        <v>0.63907222222222204</v>
      </c>
      <c r="D1633" s="55">
        <v>0.92592592592592504</v>
      </c>
      <c r="E1633" s="55">
        <v>4.6296296296296298</v>
      </c>
      <c r="L1633" s="41" t="s">
        <v>1190</v>
      </c>
      <c r="M1633" s="125">
        <v>5</v>
      </c>
      <c r="N1633" s="55">
        <v>0.32366</v>
      </c>
      <c r="O1633" s="55">
        <v>0</v>
      </c>
      <c r="P1633" s="55">
        <v>0</v>
      </c>
    </row>
    <row r="1634" spans="1:16" x14ac:dyDescent="0.25">
      <c r="A1634" s="41" t="s">
        <v>7425</v>
      </c>
      <c r="B1634" s="125">
        <v>108</v>
      </c>
      <c r="C1634" s="55">
        <v>0.91865462962962896</v>
      </c>
      <c r="D1634" s="55">
        <v>1.8518518518518501</v>
      </c>
      <c r="E1634" s="55">
        <v>9.2592592592592595</v>
      </c>
      <c r="L1634" s="41" t="s">
        <v>412</v>
      </c>
      <c r="M1634" s="125">
        <v>5</v>
      </c>
      <c r="N1634" s="55">
        <v>0.838919999999999</v>
      </c>
      <c r="O1634" s="55">
        <v>0</v>
      </c>
      <c r="P1634" s="55">
        <v>20</v>
      </c>
    </row>
    <row r="1635" spans="1:16" x14ac:dyDescent="0.25">
      <c r="A1635" s="41" t="s">
        <v>741</v>
      </c>
      <c r="B1635" s="125">
        <v>108</v>
      </c>
      <c r="C1635" s="55">
        <v>1.26704722222222</v>
      </c>
      <c r="D1635" s="55">
        <v>2.7777777777777701</v>
      </c>
      <c r="E1635" s="55">
        <v>13.8888888888888</v>
      </c>
      <c r="L1635" s="41" t="s">
        <v>1943</v>
      </c>
      <c r="M1635" s="125">
        <v>5</v>
      </c>
      <c r="N1635" s="55">
        <v>0.36124000000000001</v>
      </c>
      <c r="O1635" s="55">
        <v>0</v>
      </c>
      <c r="P1635" s="55">
        <v>0</v>
      </c>
    </row>
    <row r="1636" spans="1:16" x14ac:dyDescent="0.25">
      <c r="A1636" s="41" t="s">
        <v>1907</v>
      </c>
      <c r="B1636" s="125">
        <v>108</v>
      </c>
      <c r="C1636" s="55">
        <v>1.01784259259259</v>
      </c>
      <c r="D1636" s="55">
        <v>1.8518518518518501</v>
      </c>
      <c r="E1636" s="55">
        <v>10.1851851851851</v>
      </c>
      <c r="L1636" s="41" t="s">
        <v>1393</v>
      </c>
      <c r="M1636" s="125">
        <v>5</v>
      </c>
      <c r="N1636" s="55">
        <v>5.6409799999999999</v>
      </c>
      <c r="O1636" s="55">
        <v>20</v>
      </c>
      <c r="P1636" s="55">
        <v>80</v>
      </c>
    </row>
    <row r="1637" spans="1:16" x14ac:dyDescent="0.25">
      <c r="A1637" s="41" t="s">
        <v>1784</v>
      </c>
      <c r="B1637" s="125">
        <v>107</v>
      </c>
      <c r="C1637" s="55">
        <v>0.54877383177570105</v>
      </c>
      <c r="D1637" s="55">
        <v>0</v>
      </c>
      <c r="E1637" s="55">
        <v>4.6728971962616797</v>
      </c>
      <c r="L1637" s="41" t="s">
        <v>2362</v>
      </c>
      <c r="M1637" s="125">
        <v>5</v>
      </c>
      <c r="N1637" s="55">
        <v>0.40923999999999999</v>
      </c>
      <c r="O1637" s="55">
        <v>0</v>
      </c>
      <c r="P1637" s="55">
        <v>0</v>
      </c>
    </row>
    <row r="1638" spans="1:16" x14ac:dyDescent="0.25">
      <c r="A1638" s="41" t="s">
        <v>1537</v>
      </c>
      <c r="B1638" s="125">
        <v>107</v>
      </c>
      <c r="C1638" s="55">
        <v>0.73725514018691596</v>
      </c>
      <c r="D1638" s="55">
        <v>0.934579439252336</v>
      </c>
      <c r="E1638" s="55">
        <v>7.4766355140186898</v>
      </c>
      <c r="L1638" s="41" t="s">
        <v>7664</v>
      </c>
      <c r="M1638" s="125">
        <v>5</v>
      </c>
      <c r="N1638" s="55">
        <v>0.23654</v>
      </c>
      <c r="O1638" s="55">
        <v>0</v>
      </c>
      <c r="P1638" s="55">
        <v>0</v>
      </c>
    </row>
    <row r="1639" spans="1:16" ht="45" x14ac:dyDescent="0.25">
      <c r="A1639" s="41" t="s">
        <v>1878</v>
      </c>
      <c r="B1639" s="125">
        <v>107</v>
      </c>
      <c r="C1639" s="55">
        <v>1.0381317757009301</v>
      </c>
      <c r="D1639" s="55">
        <v>2.8037383177569999</v>
      </c>
      <c r="E1639" s="55">
        <v>14.9532710280373</v>
      </c>
      <c r="L1639" s="41" t="s">
        <v>702</v>
      </c>
      <c r="M1639" s="125">
        <v>5</v>
      </c>
      <c r="N1639" s="55">
        <v>1.0714399999999999</v>
      </c>
      <c r="O1639" s="55">
        <v>0</v>
      </c>
      <c r="P1639" s="55">
        <v>0</v>
      </c>
    </row>
    <row r="1640" spans="1:16" x14ac:dyDescent="0.25">
      <c r="A1640" s="41" t="s">
        <v>1030</v>
      </c>
      <c r="B1640" s="125">
        <v>107</v>
      </c>
      <c r="C1640" s="55">
        <v>1.4386859813084101</v>
      </c>
      <c r="D1640" s="55">
        <v>0.934579439252336</v>
      </c>
      <c r="E1640" s="55">
        <v>19.626168224299001</v>
      </c>
      <c r="L1640" s="41" t="s">
        <v>1456</v>
      </c>
      <c r="M1640" s="125">
        <v>5</v>
      </c>
      <c r="N1640" s="55">
        <v>1.7925599999999999</v>
      </c>
      <c r="O1640" s="55">
        <v>0</v>
      </c>
      <c r="P1640" s="55">
        <v>20</v>
      </c>
    </row>
    <row r="1641" spans="1:16" ht="30" x14ac:dyDescent="0.25">
      <c r="A1641" s="41" t="s">
        <v>290</v>
      </c>
      <c r="B1641" s="125">
        <v>107</v>
      </c>
      <c r="C1641" s="55">
        <v>1.3335542056074701</v>
      </c>
      <c r="D1641" s="55">
        <v>3.73831775700934</v>
      </c>
      <c r="E1641" s="55">
        <v>14.018691588785</v>
      </c>
      <c r="L1641" s="41" t="s">
        <v>89</v>
      </c>
      <c r="M1641" s="125">
        <v>5</v>
      </c>
      <c r="N1641" s="55">
        <v>3.9030800000000001</v>
      </c>
      <c r="O1641" s="55">
        <v>20</v>
      </c>
      <c r="P1641" s="55">
        <v>40</v>
      </c>
    </row>
    <row r="1642" spans="1:16" ht="30" x14ac:dyDescent="0.25">
      <c r="A1642" s="41" t="s">
        <v>1288</v>
      </c>
      <c r="B1642" s="125">
        <v>107</v>
      </c>
      <c r="C1642" s="55">
        <v>1.8483953271028</v>
      </c>
      <c r="D1642" s="55">
        <v>6.5420560747663501</v>
      </c>
      <c r="E1642" s="55">
        <v>26.1682242990654</v>
      </c>
      <c r="L1642" s="41" t="s">
        <v>632</v>
      </c>
      <c r="M1642" s="125">
        <v>5</v>
      </c>
      <c r="N1642" s="55">
        <v>3.3420200000000002</v>
      </c>
      <c r="O1642" s="55">
        <v>0</v>
      </c>
      <c r="P1642" s="55">
        <v>40</v>
      </c>
    </row>
    <row r="1643" spans="1:16" x14ac:dyDescent="0.25">
      <c r="A1643" s="41" t="s">
        <v>1258</v>
      </c>
      <c r="B1643" s="125">
        <v>107</v>
      </c>
      <c r="C1643" s="55">
        <v>0.59437850467289699</v>
      </c>
      <c r="D1643" s="55">
        <v>0.934579439252336</v>
      </c>
      <c r="E1643" s="55">
        <v>3.73831775700934</v>
      </c>
      <c r="L1643" s="41" t="s">
        <v>3963</v>
      </c>
      <c r="M1643" s="125">
        <v>5</v>
      </c>
      <c r="N1643" s="55">
        <v>0.57877999999999996</v>
      </c>
      <c r="O1643" s="55">
        <v>0</v>
      </c>
      <c r="P1643" s="55">
        <v>20</v>
      </c>
    </row>
    <row r="1644" spans="1:16" x14ac:dyDescent="0.25">
      <c r="A1644" s="41" t="s">
        <v>2761</v>
      </c>
      <c r="B1644" s="125">
        <v>107</v>
      </c>
      <c r="C1644" s="55">
        <v>0.86953457943925205</v>
      </c>
      <c r="D1644" s="55">
        <v>1.86915887850467</v>
      </c>
      <c r="E1644" s="55">
        <v>8.4112149532710205</v>
      </c>
      <c r="L1644" s="41" t="s">
        <v>1622</v>
      </c>
      <c r="M1644" s="125">
        <v>5</v>
      </c>
      <c r="N1644" s="55">
        <v>0.68825999999999998</v>
      </c>
      <c r="O1644" s="55">
        <v>0</v>
      </c>
      <c r="P1644" s="55">
        <v>0</v>
      </c>
    </row>
    <row r="1645" spans="1:16" x14ac:dyDescent="0.25">
      <c r="A1645" s="41" t="s">
        <v>4929</v>
      </c>
      <c r="B1645" s="125">
        <v>107</v>
      </c>
      <c r="C1645" s="55">
        <v>1.0907906542056001</v>
      </c>
      <c r="D1645" s="55">
        <v>1.86915887850467</v>
      </c>
      <c r="E1645" s="55">
        <v>7.4766355140186898</v>
      </c>
      <c r="L1645" s="41" t="s">
        <v>3145</v>
      </c>
      <c r="M1645" s="125">
        <v>5</v>
      </c>
      <c r="N1645" s="55">
        <v>0.51570000000000005</v>
      </c>
      <c r="O1645" s="55">
        <v>0</v>
      </c>
      <c r="P1645" s="55">
        <v>0</v>
      </c>
    </row>
    <row r="1646" spans="1:16" ht="30" x14ac:dyDescent="0.25">
      <c r="A1646" s="41" t="s">
        <v>2762</v>
      </c>
      <c r="B1646" s="125">
        <v>107</v>
      </c>
      <c r="C1646" s="55">
        <v>1.12068224299065</v>
      </c>
      <c r="D1646" s="55">
        <v>0</v>
      </c>
      <c r="E1646" s="55">
        <v>14.018691588785</v>
      </c>
      <c r="L1646" s="41" t="s">
        <v>8076</v>
      </c>
      <c r="M1646" s="125">
        <v>5</v>
      </c>
      <c r="N1646" s="55">
        <v>0.32740000000000002</v>
      </c>
      <c r="O1646" s="55">
        <v>0</v>
      </c>
      <c r="P1646" s="55">
        <v>0</v>
      </c>
    </row>
    <row r="1647" spans="1:16" x14ac:dyDescent="0.25">
      <c r="A1647" s="41" t="s">
        <v>7982</v>
      </c>
      <c r="B1647" s="125">
        <v>107</v>
      </c>
      <c r="C1647" s="55">
        <v>2.1156411214953201</v>
      </c>
      <c r="D1647" s="55">
        <v>0.934579439252336</v>
      </c>
      <c r="E1647" s="55">
        <v>17.757009345794302</v>
      </c>
      <c r="L1647" s="41" t="s">
        <v>2528</v>
      </c>
      <c r="M1647" s="125">
        <v>5</v>
      </c>
      <c r="N1647" s="55">
        <v>7.0738000000000003</v>
      </c>
      <c r="O1647" s="55">
        <v>20</v>
      </c>
      <c r="P1647" s="55">
        <v>20</v>
      </c>
    </row>
    <row r="1648" spans="1:16" ht="30" x14ac:dyDescent="0.25">
      <c r="A1648" s="41" t="s">
        <v>7085</v>
      </c>
      <c r="B1648" s="125">
        <v>107</v>
      </c>
      <c r="C1648" s="55">
        <v>1.0525775700934501</v>
      </c>
      <c r="D1648" s="55">
        <v>1.86915887850467</v>
      </c>
      <c r="E1648" s="55">
        <v>7.4766355140186898</v>
      </c>
      <c r="L1648" s="41" t="s">
        <v>6808</v>
      </c>
      <c r="M1648" s="125">
        <v>5</v>
      </c>
      <c r="N1648" s="55">
        <v>1.7889999999999999</v>
      </c>
      <c r="O1648" s="55">
        <v>0</v>
      </c>
      <c r="P1648" s="55">
        <v>20</v>
      </c>
    </row>
    <row r="1649" spans="1:16" x14ac:dyDescent="0.25">
      <c r="A1649" s="41" t="s">
        <v>990</v>
      </c>
      <c r="B1649" s="125">
        <v>107</v>
      </c>
      <c r="C1649" s="55">
        <v>1.3860308411214901</v>
      </c>
      <c r="D1649" s="55">
        <v>3.73831775700934</v>
      </c>
      <c r="E1649" s="55">
        <v>18.691588785046701</v>
      </c>
      <c r="L1649" s="41" t="s">
        <v>4864</v>
      </c>
      <c r="M1649" s="125">
        <v>5</v>
      </c>
      <c r="N1649" s="55">
        <v>0.29952000000000001</v>
      </c>
      <c r="O1649" s="55">
        <v>0</v>
      </c>
      <c r="P1649" s="55">
        <v>0</v>
      </c>
    </row>
    <row r="1650" spans="1:16" x14ac:dyDescent="0.25">
      <c r="A1650" s="41" t="s">
        <v>1823</v>
      </c>
      <c r="B1650" s="125">
        <v>107</v>
      </c>
      <c r="C1650" s="55">
        <v>1.9830691588785001</v>
      </c>
      <c r="D1650" s="55">
        <v>5.6074766355140104</v>
      </c>
      <c r="E1650" s="55">
        <v>20.5607476635514</v>
      </c>
      <c r="L1650" s="41" t="s">
        <v>4072</v>
      </c>
      <c r="M1650" s="125">
        <v>5</v>
      </c>
      <c r="N1650" s="55">
        <v>0.37043999999999999</v>
      </c>
      <c r="O1650" s="55">
        <v>0</v>
      </c>
      <c r="P1650" s="55">
        <v>0</v>
      </c>
    </row>
    <row r="1651" spans="1:16" x14ac:dyDescent="0.25">
      <c r="A1651" s="41" t="s">
        <v>864</v>
      </c>
      <c r="B1651" s="125">
        <v>106</v>
      </c>
      <c r="C1651" s="55">
        <v>0.98910660377358395</v>
      </c>
      <c r="D1651" s="55">
        <v>1.88679245283018</v>
      </c>
      <c r="E1651" s="55">
        <v>12.264150943396199</v>
      </c>
      <c r="L1651" s="41" t="s">
        <v>8077</v>
      </c>
      <c r="M1651" s="125">
        <v>5</v>
      </c>
      <c r="N1651" s="55">
        <v>0.48792000000000002</v>
      </c>
      <c r="O1651" s="55">
        <v>0</v>
      </c>
      <c r="P1651" s="55">
        <v>0</v>
      </c>
    </row>
    <row r="1652" spans="1:16" x14ac:dyDescent="0.25">
      <c r="A1652" s="41" t="s">
        <v>849</v>
      </c>
      <c r="B1652" s="125">
        <v>106</v>
      </c>
      <c r="C1652" s="55">
        <v>0.87022358490565999</v>
      </c>
      <c r="D1652" s="55">
        <v>0.94339622641509402</v>
      </c>
      <c r="E1652" s="55">
        <v>8.4905660377358494</v>
      </c>
      <c r="L1652" s="41" t="s">
        <v>1673</v>
      </c>
      <c r="M1652" s="125">
        <v>5</v>
      </c>
      <c r="N1652" s="55">
        <v>2.4235999999999902</v>
      </c>
      <c r="O1652" s="55">
        <v>0</v>
      </c>
      <c r="P1652" s="55">
        <v>40</v>
      </c>
    </row>
    <row r="1653" spans="1:16" x14ac:dyDescent="0.25">
      <c r="A1653" s="41" t="s">
        <v>535</v>
      </c>
      <c r="B1653" s="125">
        <v>106</v>
      </c>
      <c r="C1653" s="55">
        <v>0.58134339622641495</v>
      </c>
      <c r="D1653" s="55">
        <v>0</v>
      </c>
      <c r="E1653" s="55">
        <v>2.8301886792452802</v>
      </c>
      <c r="L1653" s="41" t="s">
        <v>3390</v>
      </c>
      <c r="M1653" s="125">
        <v>5</v>
      </c>
      <c r="N1653" s="55">
        <v>1.7843199999999999</v>
      </c>
      <c r="O1653" s="55">
        <v>0</v>
      </c>
      <c r="P1653" s="55">
        <v>20</v>
      </c>
    </row>
    <row r="1654" spans="1:16" x14ac:dyDescent="0.25">
      <c r="A1654" s="41" t="s">
        <v>3476</v>
      </c>
      <c r="B1654" s="125">
        <v>106</v>
      </c>
      <c r="C1654" s="55">
        <v>0.91915377358490502</v>
      </c>
      <c r="D1654" s="55">
        <v>1.88679245283018</v>
      </c>
      <c r="E1654" s="55">
        <v>10.377358490565999</v>
      </c>
      <c r="L1654" s="41" t="s">
        <v>977</v>
      </c>
      <c r="M1654" s="125">
        <v>5</v>
      </c>
      <c r="N1654" s="55">
        <v>0.59430000000000005</v>
      </c>
      <c r="O1654" s="55">
        <v>0</v>
      </c>
      <c r="P1654" s="55">
        <v>0</v>
      </c>
    </row>
    <row r="1655" spans="1:16" ht="30" x14ac:dyDescent="0.25">
      <c r="A1655" s="41" t="s">
        <v>2124</v>
      </c>
      <c r="B1655" s="125">
        <v>106</v>
      </c>
      <c r="C1655" s="55">
        <v>1.2886839622641499</v>
      </c>
      <c r="D1655" s="55">
        <v>4.7169811320754702</v>
      </c>
      <c r="E1655" s="55">
        <v>18.867924528301799</v>
      </c>
      <c r="L1655" s="41" t="s">
        <v>218</v>
      </c>
      <c r="M1655" s="125">
        <v>5</v>
      </c>
      <c r="N1655" s="55">
        <v>6.7246399999999902</v>
      </c>
      <c r="O1655" s="55">
        <v>20</v>
      </c>
      <c r="P1655" s="55">
        <v>60</v>
      </c>
    </row>
    <row r="1656" spans="1:16" x14ac:dyDescent="0.25">
      <c r="A1656" s="41" t="s">
        <v>3384</v>
      </c>
      <c r="B1656" s="125">
        <v>106</v>
      </c>
      <c r="C1656" s="55">
        <v>2.4559613207547102</v>
      </c>
      <c r="D1656" s="55">
        <v>4.7169811320754702</v>
      </c>
      <c r="E1656" s="55">
        <v>29.245283018867902</v>
      </c>
      <c r="L1656" s="41" t="s">
        <v>985</v>
      </c>
      <c r="M1656" s="125">
        <v>5</v>
      </c>
      <c r="N1656" s="55">
        <v>0.68037999999999899</v>
      </c>
      <c r="O1656" s="55">
        <v>0</v>
      </c>
      <c r="P1656" s="55">
        <v>0</v>
      </c>
    </row>
    <row r="1657" spans="1:16" ht="30" x14ac:dyDescent="0.25">
      <c r="A1657" s="41" t="s">
        <v>4007</v>
      </c>
      <c r="B1657" s="125">
        <v>106</v>
      </c>
      <c r="C1657" s="55">
        <v>1.0056471698113201</v>
      </c>
      <c r="D1657" s="55">
        <v>1.88679245283018</v>
      </c>
      <c r="E1657" s="55">
        <v>9.4339622641509404</v>
      </c>
      <c r="L1657" s="41" t="s">
        <v>3494</v>
      </c>
      <c r="M1657" s="125">
        <v>5</v>
      </c>
      <c r="N1657" s="55">
        <v>0.82876000000000005</v>
      </c>
      <c r="O1657" s="55">
        <v>0</v>
      </c>
      <c r="P1657" s="55">
        <v>0</v>
      </c>
    </row>
    <row r="1658" spans="1:16" x14ac:dyDescent="0.25">
      <c r="A1658" s="41" t="s">
        <v>401</v>
      </c>
      <c r="B1658" s="125">
        <v>106</v>
      </c>
      <c r="C1658" s="55">
        <v>1.2982358490565999</v>
      </c>
      <c r="D1658" s="55">
        <v>2.8301886792452802</v>
      </c>
      <c r="E1658" s="55">
        <v>12.264150943396199</v>
      </c>
      <c r="L1658" s="41" t="s">
        <v>4851</v>
      </c>
      <c r="M1658" s="125">
        <v>5</v>
      </c>
      <c r="N1658" s="55">
        <v>0.446819999999999</v>
      </c>
      <c r="O1658" s="55">
        <v>0</v>
      </c>
      <c r="P1658" s="55">
        <v>0</v>
      </c>
    </row>
    <row r="1659" spans="1:16" ht="30" x14ac:dyDescent="0.25">
      <c r="A1659" s="41" t="s">
        <v>5068</v>
      </c>
      <c r="B1659" s="125">
        <v>106</v>
      </c>
      <c r="C1659" s="55">
        <v>1.09735660377358</v>
      </c>
      <c r="D1659" s="55">
        <v>1.88679245283018</v>
      </c>
      <c r="E1659" s="55">
        <v>17.924528301886699</v>
      </c>
      <c r="L1659" s="41" t="s">
        <v>525</v>
      </c>
      <c r="M1659" s="125">
        <v>5</v>
      </c>
      <c r="N1659" s="55">
        <v>0.92012000000000005</v>
      </c>
      <c r="O1659" s="55">
        <v>0</v>
      </c>
      <c r="P1659" s="55">
        <v>0</v>
      </c>
    </row>
    <row r="1660" spans="1:16" x14ac:dyDescent="0.25">
      <c r="A1660" s="41" t="s">
        <v>4255</v>
      </c>
      <c r="B1660" s="125">
        <v>106</v>
      </c>
      <c r="C1660" s="55">
        <v>0.79491320754716899</v>
      </c>
      <c r="D1660" s="55">
        <v>0</v>
      </c>
      <c r="E1660" s="55">
        <v>8.4905660377358494</v>
      </c>
      <c r="L1660" s="41" t="s">
        <v>1530</v>
      </c>
      <c r="M1660" s="125">
        <v>5</v>
      </c>
      <c r="N1660" s="55">
        <v>1.04436</v>
      </c>
      <c r="O1660" s="55">
        <v>0</v>
      </c>
      <c r="P1660" s="55">
        <v>20</v>
      </c>
    </row>
    <row r="1661" spans="1:16" ht="30" x14ac:dyDescent="0.25">
      <c r="A1661" s="41" t="s">
        <v>1345</v>
      </c>
      <c r="B1661" s="125">
        <v>105</v>
      </c>
      <c r="C1661" s="55">
        <v>0.835029523809523</v>
      </c>
      <c r="D1661" s="55">
        <v>0</v>
      </c>
      <c r="E1661" s="55">
        <v>6.6666666666666599</v>
      </c>
      <c r="L1661" s="41" t="s">
        <v>8078</v>
      </c>
      <c r="M1661" s="125">
        <v>5</v>
      </c>
      <c r="N1661" s="55">
        <v>2.93818</v>
      </c>
      <c r="O1661" s="55">
        <v>0</v>
      </c>
      <c r="P1661" s="55">
        <v>60</v>
      </c>
    </row>
    <row r="1662" spans="1:16" ht="30" x14ac:dyDescent="0.25">
      <c r="A1662" s="41" t="s">
        <v>1192</v>
      </c>
      <c r="B1662" s="125">
        <v>105</v>
      </c>
      <c r="C1662" s="55">
        <v>1.03079428571428</v>
      </c>
      <c r="D1662" s="55">
        <v>0.952380952380952</v>
      </c>
      <c r="E1662" s="55">
        <v>13.3333333333333</v>
      </c>
      <c r="L1662" s="41" t="s">
        <v>2714</v>
      </c>
      <c r="M1662" s="125">
        <v>5</v>
      </c>
      <c r="N1662" s="55">
        <v>1.3448599999999999</v>
      </c>
      <c r="O1662" s="55">
        <v>0</v>
      </c>
      <c r="P1662" s="55">
        <v>40</v>
      </c>
    </row>
    <row r="1663" spans="1:16" x14ac:dyDescent="0.25">
      <c r="A1663" s="41" t="s">
        <v>1290</v>
      </c>
      <c r="B1663" s="125">
        <v>105</v>
      </c>
      <c r="C1663" s="55">
        <v>0.87144095238095198</v>
      </c>
      <c r="D1663" s="55">
        <v>0.952380952380952</v>
      </c>
      <c r="E1663" s="55">
        <v>12.3809523809523</v>
      </c>
      <c r="L1663" s="41" t="s">
        <v>4914</v>
      </c>
      <c r="M1663" s="125">
        <v>5</v>
      </c>
      <c r="N1663" s="55">
        <v>1.5127999999999999</v>
      </c>
      <c r="O1663" s="55">
        <v>0</v>
      </c>
      <c r="P1663" s="55">
        <v>20</v>
      </c>
    </row>
    <row r="1664" spans="1:16" x14ac:dyDescent="0.25">
      <c r="A1664" s="41" t="s">
        <v>3578</v>
      </c>
      <c r="B1664" s="125">
        <v>105</v>
      </c>
      <c r="C1664" s="55">
        <v>0.86273238095238103</v>
      </c>
      <c r="D1664" s="55">
        <v>0</v>
      </c>
      <c r="E1664" s="55">
        <v>10.4761904761904</v>
      </c>
      <c r="L1664" s="41" t="s">
        <v>2850</v>
      </c>
      <c r="M1664" s="125">
        <v>5</v>
      </c>
      <c r="N1664" s="55">
        <v>22.595959999999899</v>
      </c>
      <c r="O1664" s="55">
        <v>40</v>
      </c>
      <c r="P1664" s="55">
        <v>100</v>
      </c>
    </row>
    <row r="1665" spans="1:16" x14ac:dyDescent="0.25">
      <c r="A1665" s="41" t="s">
        <v>5156</v>
      </c>
      <c r="B1665" s="125">
        <v>105</v>
      </c>
      <c r="C1665" s="55">
        <v>1.09715904761904</v>
      </c>
      <c r="D1665" s="55">
        <v>0.952380952380952</v>
      </c>
      <c r="E1665" s="55">
        <v>13.3333333333333</v>
      </c>
      <c r="L1665" s="41" t="s">
        <v>3073</v>
      </c>
      <c r="M1665" s="125">
        <v>5</v>
      </c>
      <c r="N1665" s="55">
        <v>0.81830000000000003</v>
      </c>
      <c r="O1665" s="55">
        <v>0</v>
      </c>
      <c r="P1665" s="55">
        <v>0</v>
      </c>
    </row>
    <row r="1666" spans="1:16" ht="30" x14ac:dyDescent="0.25">
      <c r="A1666" s="41" t="s">
        <v>1682</v>
      </c>
      <c r="B1666" s="125">
        <v>104</v>
      </c>
      <c r="C1666" s="55">
        <v>0.70137211538461497</v>
      </c>
      <c r="D1666" s="55">
        <v>0</v>
      </c>
      <c r="E1666" s="55">
        <v>6.7307692307692299</v>
      </c>
      <c r="L1666" s="41" t="s">
        <v>7695</v>
      </c>
      <c r="M1666" s="125">
        <v>5</v>
      </c>
      <c r="N1666" s="55">
        <v>2.9006799999999999</v>
      </c>
      <c r="O1666" s="55">
        <v>0</v>
      </c>
      <c r="P1666" s="55">
        <v>60</v>
      </c>
    </row>
    <row r="1667" spans="1:16" x14ac:dyDescent="0.25">
      <c r="A1667" s="41" t="s">
        <v>1583</v>
      </c>
      <c r="B1667" s="125">
        <v>104</v>
      </c>
      <c r="C1667" s="55">
        <v>1.8956999999999999</v>
      </c>
      <c r="D1667" s="55">
        <v>1.92307692307692</v>
      </c>
      <c r="E1667" s="55">
        <v>12.5</v>
      </c>
      <c r="L1667" s="41" t="s">
        <v>6416</v>
      </c>
      <c r="M1667" s="125">
        <v>5</v>
      </c>
      <c r="N1667" s="55">
        <v>1.4212399999999901</v>
      </c>
      <c r="O1667" s="55">
        <v>0</v>
      </c>
      <c r="P1667" s="55">
        <v>0</v>
      </c>
    </row>
    <row r="1668" spans="1:16" x14ac:dyDescent="0.25">
      <c r="A1668" s="41" t="s">
        <v>8079</v>
      </c>
      <c r="B1668" s="125">
        <v>104</v>
      </c>
      <c r="C1668" s="55">
        <v>0.85466923076923096</v>
      </c>
      <c r="D1668" s="55">
        <v>0.96153846153846101</v>
      </c>
      <c r="E1668" s="55">
        <v>7.6923076923076898</v>
      </c>
      <c r="L1668" s="41" t="s">
        <v>2807</v>
      </c>
      <c r="M1668" s="125">
        <v>5</v>
      </c>
      <c r="N1668" s="55">
        <v>8.8520000000000001E-2</v>
      </c>
      <c r="O1668" s="55">
        <v>0</v>
      </c>
      <c r="P1668" s="55">
        <v>0</v>
      </c>
    </row>
    <row r="1669" spans="1:16" x14ac:dyDescent="0.25">
      <c r="A1669" s="41" t="s">
        <v>912</v>
      </c>
      <c r="B1669" s="125">
        <v>104</v>
      </c>
      <c r="C1669" s="55">
        <v>0.54301538461538401</v>
      </c>
      <c r="D1669" s="55">
        <v>0</v>
      </c>
      <c r="E1669" s="55">
        <v>2.8846153846153801</v>
      </c>
      <c r="L1669" s="41" t="s">
        <v>2881</v>
      </c>
      <c r="M1669" s="125">
        <v>5</v>
      </c>
      <c r="N1669" s="55">
        <v>0.15273999999999999</v>
      </c>
      <c r="O1669" s="55">
        <v>0</v>
      </c>
      <c r="P1669" s="55">
        <v>0</v>
      </c>
    </row>
    <row r="1670" spans="1:16" x14ac:dyDescent="0.25">
      <c r="A1670" s="41" t="s">
        <v>1352</v>
      </c>
      <c r="B1670" s="125">
        <v>104</v>
      </c>
      <c r="C1670" s="55">
        <v>1.7935548076923</v>
      </c>
      <c r="D1670" s="55">
        <v>6.7307692307692299</v>
      </c>
      <c r="E1670" s="55">
        <v>11.538461538461499</v>
      </c>
      <c r="L1670" s="41" t="s">
        <v>2706</v>
      </c>
      <c r="M1670" s="125">
        <v>5</v>
      </c>
      <c r="N1670" s="55">
        <v>1.3448599999999999</v>
      </c>
      <c r="O1670" s="55">
        <v>0</v>
      </c>
      <c r="P1670" s="55">
        <v>40</v>
      </c>
    </row>
    <row r="1671" spans="1:16" ht="30" x14ac:dyDescent="0.25">
      <c r="A1671" s="41" t="s">
        <v>1842</v>
      </c>
      <c r="B1671" s="125">
        <v>104</v>
      </c>
      <c r="C1671" s="55">
        <v>0.87836057692307601</v>
      </c>
      <c r="D1671" s="55">
        <v>0.96153846153846101</v>
      </c>
      <c r="E1671" s="55">
        <v>7.6923076923076898</v>
      </c>
      <c r="L1671" s="41" t="s">
        <v>8080</v>
      </c>
      <c r="M1671" s="125">
        <v>5</v>
      </c>
      <c r="N1671" s="55">
        <v>0.41054000000000002</v>
      </c>
      <c r="O1671" s="55">
        <v>0</v>
      </c>
      <c r="P1671" s="55">
        <v>0</v>
      </c>
    </row>
    <row r="1672" spans="1:16" ht="30" x14ac:dyDescent="0.25">
      <c r="A1672" s="41" t="s">
        <v>1212</v>
      </c>
      <c r="B1672" s="125">
        <v>104</v>
      </c>
      <c r="C1672" s="55">
        <v>0.84699230769230704</v>
      </c>
      <c r="D1672" s="55">
        <v>0.96153846153846101</v>
      </c>
      <c r="E1672" s="55">
        <v>10.576923076923</v>
      </c>
      <c r="L1672" s="41" t="s">
        <v>3716</v>
      </c>
      <c r="M1672" s="125">
        <v>5</v>
      </c>
      <c r="N1672" s="55">
        <v>2.622E-2</v>
      </c>
      <c r="O1672" s="55">
        <v>0</v>
      </c>
      <c r="P1672" s="55">
        <v>0</v>
      </c>
    </row>
    <row r="1673" spans="1:16" ht="30" x14ac:dyDescent="0.25">
      <c r="A1673" s="41" t="s">
        <v>2764</v>
      </c>
      <c r="B1673" s="125">
        <v>104</v>
      </c>
      <c r="C1673" s="55">
        <v>0.94000769230769199</v>
      </c>
      <c r="D1673" s="55">
        <v>1.92307692307692</v>
      </c>
      <c r="E1673" s="55">
        <v>14.4230769230769</v>
      </c>
      <c r="L1673" s="41" t="s">
        <v>3328</v>
      </c>
      <c r="M1673" s="125">
        <v>5</v>
      </c>
      <c r="N1673" s="55">
        <v>0.38690000000000002</v>
      </c>
      <c r="O1673" s="55">
        <v>0</v>
      </c>
      <c r="P1673" s="55">
        <v>0</v>
      </c>
    </row>
    <row r="1674" spans="1:16" x14ac:dyDescent="0.25">
      <c r="A1674" s="41" t="s">
        <v>957</v>
      </c>
      <c r="B1674" s="125">
        <v>104</v>
      </c>
      <c r="C1674" s="55">
        <v>7.0474519230769204</v>
      </c>
      <c r="D1674" s="55">
        <v>2.8846153846153801</v>
      </c>
      <c r="E1674" s="55">
        <v>9.6153846153846096</v>
      </c>
      <c r="L1674" s="41" t="s">
        <v>3612</v>
      </c>
      <c r="M1674" s="125">
        <v>5</v>
      </c>
      <c r="N1674" s="55">
        <v>0.82850000000000001</v>
      </c>
      <c r="O1674" s="55">
        <v>0</v>
      </c>
      <c r="P1674" s="55">
        <v>0</v>
      </c>
    </row>
    <row r="1675" spans="1:16" ht="30" x14ac:dyDescent="0.25">
      <c r="A1675" s="41" t="s">
        <v>807</v>
      </c>
      <c r="B1675" s="125">
        <v>104</v>
      </c>
      <c r="C1675" s="55">
        <v>1.15761153846153</v>
      </c>
      <c r="D1675" s="55">
        <v>0</v>
      </c>
      <c r="E1675" s="55">
        <v>16.346153846153801</v>
      </c>
      <c r="L1675" s="41" t="s">
        <v>5208</v>
      </c>
      <c r="M1675" s="125">
        <v>5</v>
      </c>
      <c r="N1675" s="55">
        <v>1.37598</v>
      </c>
      <c r="O1675" s="55">
        <v>0</v>
      </c>
      <c r="P1675" s="55">
        <v>20</v>
      </c>
    </row>
    <row r="1676" spans="1:16" x14ac:dyDescent="0.25">
      <c r="A1676" s="41" t="s">
        <v>3139</v>
      </c>
      <c r="B1676" s="125">
        <v>103</v>
      </c>
      <c r="C1676" s="55">
        <v>0.78486504854368899</v>
      </c>
      <c r="D1676" s="55">
        <v>0.970873786407766</v>
      </c>
      <c r="E1676" s="55">
        <v>9.7087378640776691</v>
      </c>
      <c r="L1676" s="41" t="s">
        <v>3353</v>
      </c>
      <c r="M1676" s="125">
        <v>5</v>
      </c>
      <c r="N1676" s="55">
        <v>0.90290000000000004</v>
      </c>
      <c r="O1676" s="55">
        <v>0</v>
      </c>
      <c r="P1676" s="55">
        <v>20</v>
      </c>
    </row>
    <row r="1677" spans="1:16" x14ac:dyDescent="0.25">
      <c r="A1677" s="41" t="s">
        <v>1482</v>
      </c>
      <c r="B1677" s="125">
        <v>103</v>
      </c>
      <c r="C1677" s="55">
        <v>0.56267864077669905</v>
      </c>
      <c r="D1677" s="55">
        <v>0</v>
      </c>
      <c r="E1677" s="55">
        <v>2.9126213592233001</v>
      </c>
      <c r="L1677" s="41" t="s">
        <v>3970</v>
      </c>
      <c r="M1677" s="125">
        <v>5</v>
      </c>
      <c r="N1677" s="55">
        <v>0.99539999999999995</v>
      </c>
      <c r="O1677" s="55">
        <v>0</v>
      </c>
      <c r="P1677" s="55">
        <v>20</v>
      </c>
    </row>
    <row r="1678" spans="1:16" x14ac:dyDescent="0.25">
      <c r="A1678" s="41" t="s">
        <v>4376</v>
      </c>
      <c r="B1678" s="125">
        <v>103</v>
      </c>
      <c r="C1678" s="55">
        <v>0.70037864077669898</v>
      </c>
      <c r="D1678" s="55">
        <v>0</v>
      </c>
      <c r="E1678" s="55">
        <v>7.7669902912621298</v>
      </c>
      <c r="L1678" s="41" t="s">
        <v>7450</v>
      </c>
      <c r="M1678" s="125">
        <v>5</v>
      </c>
      <c r="N1678" s="55">
        <v>0.89670000000000005</v>
      </c>
      <c r="O1678" s="55">
        <v>0</v>
      </c>
      <c r="P1678" s="55">
        <v>0</v>
      </c>
    </row>
    <row r="1679" spans="1:16" x14ac:dyDescent="0.25">
      <c r="A1679" s="41" t="s">
        <v>5091</v>
      </c>
      <c r="B1679" s="125">
        <v>103</v>
      </c>
      <c r="C1679" s="55">
        <v>1.4157300970873701</v>
      </c>
      <c r="D1679" s="55">
        <v>0.970873786407766</v>
      </c>
      <c r="E1679" s="55">
        <v>12.6213592233009</v>
      </c>
      <c r="L1679" s="41" t="s">
        <v>4445</v>
      </c>
      <c r="M1679" s="125">
        <v>5</v>
      </c>
      <c r="N1679" s="55">
        <v>0.65415999999999896</v>
      </c>
      <c r="O1679" s="55">
        <v>0</v>
      </c>
      <c r="P1679" s="55">
        <v>0</v>
      </c>
    </row>
    <row r="1680" spans="1:16" x14ac:dyDescent="0.25">
      <c r="A1680" s="41" t="s">
        <v>8081</v>
      </c>
      <c r="B1680" s="125">
        <v>103</v>
      </c>
      <c r="C1680" s="55">
        <v>1.7521970873786401</v>
      </c>
      <c r="D1680" s="55">
        <v>3.88349514563106</v>
      </c>
      <c r="E1680" s="55">
        <v>25.242718446601899</v>
      </c>
      <c r="L1680" s="41" t="s">
        <v>3751</v>
      </c>
      <c r="M1680" s="125">
        <v>5</v>
      </c>
      <c r="N1680" s="55">
        <v>1.25292</v>
      </c>
      <c r="O1680" s="55">
        <v>0</v>
      </c>
      <c r="P1680" s="55">
        <v>20</v>
      </c>
    </row>
    <row r="1681" spans="1:16" ht="30" x14ac:dyDescent="0.25">
      <c r="A1681" s="41" t="s">
        <v>4172</v>
      </c>
      <c r="B1681" s="125">
        <v>103</v>
      </c>
      <c r="C1681" s="55">
        <v>2.7660194174757202</v>
      </c>
      <c r="D1681" s="55">
        <v>7.7669902912621298</v>
      </c>
      <c r="E1681" s="55">
        <v>32.038834951456302</v>
      </c>
      <c r="L1681" s="41" t="s">
        <v>4207</v>
      </c>
      <c r="M1681" s="125">
        <v>5</v>
      </c>
      <c r="N1681" s="55">
        <v>1.1473599999999999</v>
      </c>
      <c r="O1681" s="55">
        <v>0</v>
      </c>
      <c r="P1681" s="55">
        <v>20</v>
      </c>
    </row>
    <row r="1682" spans="1:16" ht="30" x14ac:dyDescent="0.25">
      <c r="A1682" s="41" t="s">
        <v>3128</v>
      </c>
      <c r="B1682" s="125">
        <v>103</v>
      </c>
      <c r="C1682" s="55">
        <v>1.2320776699029099</v>
      </c>
      <c r="D1682" s="55">
        <v>0</v>
      </c>
      <c r="E1682" s="55">
        <v>17.475728155339802</v>
      </c>
      <c r="L1682" s="41" t="s">
        <v>6928</v>
      </c>
      <c r="M1682" s="125">
        <v>5</v>
      </c>
      <c r="N1682" s="55">
        <v>0.47614000000000001</v>
      </c>
      <c r="O1682" s="55">
        <v>0</v>
      </c>
      <c r="P1682" s="55">
        <v>0</v>
      </c>
    </row>
    <row r="1683" spans="1:16" ht="30" x14ac:dyDescent="0.25">
      <c r="A1683" s="41" t="s">
        <v>3220</v>
      </c>
      <c r="B1683" s="125">
        <v>103</v>
      </c>
      <c r="C1683" s="55">
        <v>0.80258834951456304</v>
      </c>
      <c r="D1683" s="55">
        <v>0.970873786407766</v>
      </c>
      <c r="E1683" s="55">
        <v>7.7669902912621298</v>
      </c>
      <c r="L1683" s="41" t="s">
        <v>8082</v>
      </c>
      <c r="M1683" s="125">
        <v>5</v>
      </c>
      <c r="N1683" s="55">
        <v>0.37859999999999999</v>
      </c>
      <c r="O1683" s="55">
        <v>0</v>
      </c>
      <c r="P1683" s="55">
        <v>0</v>
      </c>
    </row>
    <row r="1684" spans="1:16" x14ac:dyDescent="0.25">
      <c r="A1684" s="41" t="s">
        <v>3394</v>
      </c>
      <c r="B1684" s="125">
        <v>103</v>
      </c>
      <c r="C1684" s="55">
        <v>2.0148194174757199</v>
      </c>
      <c r="D1684" s="55">
        <v>7.7669902912621298</v>
      </c>
      <c r="E1684" s="55">
        <v>25.242718446601899</v>
      </c>
      <c r="L1684" s="41" t="s">
        <v>8083</v>
      </c>
      <c r="M1684" s="125">
        <v>5</v>
      </c>
      <c r="N1684" s="55">
        <v>0.37859999999999999</v>
      </c>
      <c r="O1684" s="55">
        <v>0</v>
      </c>
      <c r="P1684" s="55">
        <v>0</v>
      </c>
    </row>
    <row r="1685" spans="1:16" x14ac:dyDescent="0.25">
      <c r="A1685" s="41" t="s">
        <v>4011</v>
      </c>
      <c r="B1685" s="125">
        <v>103</v>
      </c>
      <c r="C1685" s="55">
        <v>1.30881553398058</v>
      </c>
      <c r="D1685" s="55">
        <v>3.88349514563106</v>
      </c>
      <c r="E1685" s="55">
        <v>13.5922330097087</v>
      </c>
      <c r="L1685" s="41" t="s">
        <v>5958</v>
      </c>
      <c r="M1685" s="125">
        <v>5</v>
      </c>
      <c r="N1685" s="55">
        <v>0.62243999999999999</v>
      </c>
      <c r="O1685" s="55">
        <v>0</v>
      </c>
      <c r="P1685" s="55">
        <v>0</v>
      </c>
    </row>
    <row r="1686" spans="1:16" ht="30" x14ac:dyDescent="0.25">
      <c r="A1686" s="41" t="s">
        <v>3380</v>
      </c>
      <c r="B1686" s="125">
        <v>103</v>
      </c>
      <c r="C1686" s="55">
        <v>1.3208495145631001</v>
      </c>
      <c r="D1686" s="55">
        <v>2.9126213592233001</v>
      </c>
      <c r="E1686" s="55">
        <v>19.417475728155299</v>
      </c>
      <c r="L1686" s="41" t="s">
        <v>7156</v>
      </c>
      <c r="M1686" s="125">
        <v>5</v>
      </c>
      <c r="N1686" s="55">
        <v>0.61068</v>
      </c>
      <c r="O1686" s="55">
        <v>0</v>
      </c>
      <c r="P1686" s="55">
        <v>0</v>
      </c>
    </row>
    <row r="1687" spans="1:16" ht="30" x14ac:dyDescent="0.25">
      <c r="A1687" s="41" t="s">
        <v>3291</v>
      </c>
      <c r="B1687" s="125">
        <v>103</v>
      </c>
      <c r="C1687" s="55">
        <v>0.70700291262135895</v>
      </c>
      <c r="D1687" s="55">
        <v>0</v>
      </c>
      <c r="E1687" s="55">
        <v>3.88349514563106</v>
      </c>
      <c r="L1687" s="41" t="s">
        <v>4045</v>
      </c>
      <c r="M1687" s="125">
        <v>5</v>
      </c>
      <c r="N1687" s="55">
        <v>1.0702</v>
      </c>
      <c r="O1687" s="55">
        <v>0</v>
      </c>
      <c r="P1687" s="55">
        <v>0</v>
      </c>
    </row>
    <row r="1688" spans="1:16" ht="30" x14ac:dyDescent="0.25">
      <c r="A1688" s="41" t="s">
        <v>3388</v>
      </c>
      <c r="B1688" s="125">
        <v>103</v>
      </c>
      <c r="C1688" s="55">
        <v>0.73269708737864003</v>
      </c>
      <c r="D1688" s="55">
        <v>0</v>
      </c>
      <c r="E1688" s="55">
        <v>7.7669902912621298</v>
      </c>
      <c r="L1688" s="41" t="s">
        <v>7711</v>
      </c>
      <c r="M1688" s="125">
        <v>5</v>
      </c>
      <c r="N1688" s="55">
        <v>0.92179999999999995</v>
      </c>
      <c r="O1688" s="55">
        <v>0</v>
      </c>
      <c r="P1688" s="55">
        <v>0</v>
      </c>
    </row>
    <row r="1689" spans="1:16" x14ac:dyDescent="0.25">
      <c r="A1689" s="41" t="s">
        <v>5139</v>
      </c>
      <c r="B1689" s="125">
        <v>103</v>
      </c>
      <c r="C1689" s="55">
        <v>1.2164048543689301</v>
      </c>
      <c r="D1689" s="55">
        <v>1.94174757281553</v>
      </c>
      <c r="E1689" s="55">
        <v>12.6213592233009</v>
      </c>
      <c r="L1689" s="41" t="s">
        <v>8052</v>
      </c>
      <c r="M1689" s="125">
        <v>5</v>
      </c>
      <c r="N1689" s="55">
        <v>0.90791999999999995</v>
      </c>
      <c r="O1689" s="55">
        <v>0</v>
      </c>
      <c r="P1689" s="55">
        <v>20</v>
      </c>
    </row>
    <row r="1690" spans="1:16" ht="30" x14ac:dyDescent="0.25">
      <c r="A1690" s="41" t="s">
        <v>1321</v>
      </c>
      <c r="B1690" s="125">
        <v>102</v>
      </c>
      <c r="C1690" s="55">
        <v>0.73175490196078397</v>
      </c>
      <c r="D1690" s="55">
        <v>0.98039215686274495</v>
      </c>
      <c r="E1690" s="55">
        <v>7.8431372549019596</v>
      </c>
      <c r="L1690" s="41" t="s">
        <v>6705</v>
      </c>
      <c r="M1690" s="125">
        <v>5</v>
      </c>
      <c r="N1690" s="55">
        <v>0.83840000000000003</v>
      </c>
      <c r="O1690" s="55">
        <v>0</v>
      </c>
      <c r="P1690" s="55">
        <v>0</v>
      </c>
    </row>
    <row r="1691" spans="1:16" ht="30" x14ac:dyDescent="0.25">
      <c r="A1691" s="41" t="s">
        <v>1423</v>
      </c>
      <c r="B1691" s="125">
        <v>102</v>
      </c>
      <c r="C1691" s="55">
        <v>1.4859127450980301</v>
      </c>
      <c r="D1691" s="55">
        <v>1.9607843137254899</v>
      </c>
      <c r="E1691" s="55">
        <v>12.7450980392156</v>
      </c>
      <c r="L1691" s="41" t="s">
        <v>4610</v>
      </c>
      <c r="M1691" s="125">
        <v>5</v>
      </c>
      <c r="N1691" s="55">
        <v>4.8219999999999999E-2</v>
      </c>
      <c r="O1691" s="55">
        <v>0</v>
      </c>
      <c r="P1691" s="55">
        <v>0</v>
      </c>
    </row>
    <row r="1692" spans="1:16" ht="30" x14ac:dyDescent="0.25">
      <c r="A1692" s="41" t="s">
        <v>810</v>
      </c>
      <c r="B1692" s="125">
        <v>102</v>
      </c>
      <c r="C1692" s="55">
        <v>0.87711960784313703</v>
      </c>
      <c r="D1692" s="55">
        <v>0.98039215686274495</v>
      </c>
      <c r="E1692" s="55">
        <v>5.8823529411764701</v>
      </c>
      <c r="L1692" s="41" t="s">
        <v>7378</v>
      </c>
      <c r="M1692" s="125">
        <v>5</v>
      </c>
      <c r="N1692" s="55">
        <v>0.55706</v>
      </c>
      <c r="O1692" s="55">
        <v>0</v>
      </c>
      <c r="P1692" s="55">
        <v>0</v>
      </c>
    </row>
    <row r="1693" spans="1:16" x14ac:dyDescent="0.25">
      <c r="A1693" s="41" t="s">
        <v>5158</v>
      </c>
      <c r="B1693" s="125">
        <v>102</v>
      </c>
      <c r="C1693" s="55">
        <v>0.911241176470588</v>
      </c>
      <c r="D1693" s="55">
        <v>0</v>
      </c>
      <c r="E1693" s="55">
        <v>9.8039215686274499</v>
      </c>
      <c r="L1693" s="41" t="s">
        <v>8084</v>
      </c>
      <c r="M1693" s="125">
        <v>5</v>
      </c>
      <c r="N1693" s="55">
        <v>0.72070000000000001</v>
      </c>
      <c r="O1693" s="55">
        <v>0</v>
      </c>
      <c r="P1693" s="55">
        <v>20</v>
      </c>
    </row>
    <row r="1694" spans="1:16" x14ac:dyDescent="0.25">
      <c r="A1694" s="41" t="s">
        <v>392</v>
      </c>
      <c r="B1694" s="125">
        <v>102</v>
      </c>
      <c r="C1694" s="55">
        <v>1.1132696078431299</v>
      </c>
      <c r="D1694" s="55">
        <v>1.9607843137254899</v>
      </c>
      <c r="E1694" s="55">
        <v>10.784313725490099</v>
      </c>
      <c r="L1694" s="41" t="s">
        <v>4494</v>
      </c>
      <c r="M1694" s="125">
        <v>5</v>
      </c>
      <c r="N1694" s="55">
        <v>2.2466599999999999</v>
      </c>
      <c r="O1694" s="55">
        <v>0</v>
      </c>
      <c r="P1694" s="55">
        <v>20</v>
      </c>
    </row>
    <row r="1695" spans="1:16" x14ac:dyDescent="0.25">
      <c r="A1695" s="41" t="s">
        <v>4040</v>
      </c>
      <c r="B1695" s="125">
        <v>102</v>
      </c>
      <c r="C1695" s="55">
        <v>2.1703745098039202</v>
      </c>
      <c r="D1695" s="55">
        <v>7.8431372549019596</v>
      </c>
      <c r="E1695" s="55">
        <v>31.372549019607799</v>
      </c>
      <c r="L1695" s="41" t="s">
        <v>5593</v>
      </c>
      <c r="M1695" s="125">
        <v>5</v>
      </c>
      <c r="N1695" s="55">
        <v>0.34136</v>
      </c>
      <c r="O1695" s="55">
        <v>0</v>
      </c>
      <c r="P1695" s="55">
        <v>0</v>
      </c>
    </row>
    <row r="1696" spans="1:16" ht="30" x14ac:dyDescent="0.25">
      <c r="A1696" s="41" t="s">
        <v>1010</v>
      </c>
      <c r="B1696" s="125">
        <v>102</v>
      </c>
      <c r="C1696" s="55">
        <v>0.72769509803921495</v>
      </c>
      <c r="D1696" s="55">
        <v>0.98039215686274495</v>
      </c>
      <c r="E1696" s="55">
        <v>7.8431372549019596</v>
      </c>
      <c r="L1696" s="41" t="s">
        <v>5174</v>
      </c>
      <c r="M1696" s="125">
        <v>5</v>
      </c>
      <c r="N1696" s="55">
        <v>1.1734800000000001</v>
      </c>
      <c r="O1696" s="55">
        <v>0</v>
      </c>
      <c r="P1696" s="55">
        <v>20</v>
      </c>
    </row>
    <row r="1697" spans="1:16" ht="30" x14ac:dyDescent="0.25">
      <c r="A1697" s="41" t="s">
        <v>2714</v>
      </c>
      <c r="B1697" s="125">
        <v>102</v>
      </c>
      <c r="C1697" s="55">
        <v>0.93928431372549004</v>
      </c>
      <c r="D1697" s="55">
        <v>0.98039215686274495</v>
      </c>
      <c r="E1697" s="55">
        <v>8.8235294117646994</v>
      </c>
      <c r="L1697" s="41" t="s">
        <v>5592</v>
      </c>
      <c r="M1697" s="125">
        <v>5</v>
      </c>
      <c r="N1697" s="55">
        <v>0.82091999999999898</v>
      </c>
      <c r="O1697" s="55">
        <v>0</v>
      </c>
      <c r="P1697" s="55">
        <v>0</v>
      </c>
    </row>
    <row r="1698" spans="1:16" ht="30" x14ac:dyDescent="0.25">
      <c r="A1698" s="41" t="s">
        <v>8019</v>
      </c>
      <c r="B1698" s="125">
        <v>102</v>
      </c>
      <c r="C1698" s="55">
        <v>2.6718911764705799</v>
      </c>
      <c r="D1698" s="55">
        <v>11.764705882352899</v>
      </c>
      <c r="E1698" s="55">
        <v>31.372549019607799</v>
      </c>
      <c r="L1698" s="41" t="s">
        <v>8085</v>
      </c>
      <c r="M1698" s="125">
        <v>5</v>
      </c>
      <c r="N1698" s="55">
        <v>0.50695999999999997</v>
      </c>
      <c r="O1698" s="55">
        <v>0</v>
      </c>
      <c r="P1698" s="55">
        <v>20</v>
      </c>
    </row>
    <row r="1699" spans="1:16" ht="30" x14ac:dyDescent="0.25">
      <c r="A1699" s="41" t="s">
        <v>1472</v>
      </c>
      <c r="B1699" s="125">
        <v>102</v>
      </c>
      <c r="C1699" s="55">
        <v>0.85564705882352898</v>
      </c>
      <c r="D1699" s="55">
        <v>0</v>
      </c>
      <c r="E1699" s="55">
        <v>8.8235294117646994</v>
      </c>
      <c r="L1699" s="41" t="s">
        <v>5018</v>
      </c>
      <c r="M1699" s="125">
        <v>5</v>
      </c>
      <c r="N1699" s="55">
        <v>0.42042000000000002</v>
      </c>
      <c r="O1699" s="55">
        <v>0</v>
      </c>
      <c r="P1699" s="55">
        <v>0</v>
      </c>
    </row>
    <row r="1700" spans="1:16" x14ac:dyDescent="0.25">
      <c r="A1700" s="41" t="s">
        <v>566</v>
      </c>
      <c r="B1700" s="125">
        <v>101</v>
      </c>
      <c r="C1700" s="55">
        <v>1.49455346534653</v>
      </c>
      <c r="D1700" s="55">
        <v>1.98019801980198</v>
      </c>
      <c r="E1700" s="55">
        <v>21.782178217821698</v>
      </c>
      <c r="L1700" s="41" t="s">
        <v>8086</v>
      </c>
      <c r="M1700" s="125">
        <v>5</v>
      </c>
      <c r="N1700" s="55">
        <v>0.27372000000000002</v>
      </c>
      <c r="O1700" s="55">
        <v>0</v>
      </c>
      <c r="P1700" s="55">
        <v>0</v>
      </c>
    </row>
    <row r="1701" spans="1:16" x14ac:dyDescent="0.25">
      <c r="A1701" s="41" t="s">
        <v>4480</v>
      </c>
      <c r="B1701" s="125">
        <v>101</v>
      </c>
      <c r="C1701" s="55">
        <v>2.3206257425742498</v>
      </c>
      <c r="D1701" s="55">
        <v>6.9306930693069297</v>
      </c>
      <c r="E1701" s="55">
        <v>15.841584158415801</v>
      </c>
      <c r="L1701" s="41" t="s">
        <v>7619</v>
      </c>
      <c r="M1701" s="125">
        <v>5</v>
      </c>
      <c r="N1701" s="55">
        <v>2.1379000000000001</v>
      </c>
      <c r="O1701" s="55">
        <v>0</v>
      </c>
      <c r="P1701" s="55">
        <v>60</v>
      </c>
    </row>
    <row r="1702" spans="1:16" ht="30" x14ac:dyDescent="0.25">
      <c r="A1702" s="41" t="s">
        <v>2767</v>
      </c>
      <c r="B1702" s="125">
        <v>101</v>
      </c>
      <c r="C1702" s="55">
        <v>0.53819306930693001</v>
      </c>
      <c r="D1702" s="55">
        <v>0</v>
      </c>
      <c r="E1702" s="55">
        <v>5.9405940594059397</v>
      </c>
      <c r="L1702" s="41" t="s">
        <v>5074</v>
      </c>
      <c r="M1702" s="125">
        <v>5</v>
      </c>
      <c r="N1702" s="55">
        <v>0.50783999999999996</v>
      </c>
      <c r="O1702" s="55">
        <v>0</v>
      </c>
      <c r="P1702" s="55">
        <v>20</v>
      </c>
    </row>
    <row r="1703" spans="1:16" ht="45" x14ac:dyDescent="0.25">
      <c r="A1703" s="41" t="s">
        <v>796</v>
      </c>
      <c r="B1703" s="125">
        <v>101</v>
      </c>
      <c r="C1703" s="55">
        <v>1.65581188118811</v>
      </c>
      <c r="D1703" s="55">
        <v>6.9306930693069297</v>
      </c>
      <c r="E1703" s="55">
        <v>16.8316831683168</v>
      </c>
      <c r="L1703" s="41" t="s">
        <v>5147</v>
      </c>
      <c r="M1703" s="125">
        <v>5</v>
      </c>
      <c r="N1703" s="55">
        <v>0.73070000000000002</v>
      </c>
      <c r="O1703" s="55">
        <v>0</v>
      </c>
      <c r="P1703" s="55">
        <v>0</v>
      </c>
    </row>
    <row r="1704" spans="1:16" x14ac:dyDescent="0.25">
      <c r="A1704" s="41" t="s">
        <v>5044</v>
      </c>
      <c r="B1704" s="125">
        <v>101</v>
      </c>
      <c r="C1704" s="55">
        <v>1.62079801980198</v>
      </c>
      <c r="D1704" s="55">
        <v>2.9702970297029698</v>
      </c>
      <c r="E1704" s="55">
        <v>22.7722772277227</v>
      </c>
      <c r="L1704" s="41" t="s">
        <v>7118</v>
      </c>
      <c r="M1704" s="125">
        <v>5</v>
      </c>
      <c r="N1704" s="55">
        <v>1.5234399999999999</v>
      </c>
      <c r="O1704" s="55">
        <v>0</v>
      </c>
      <c r="P1704" s="55">
        <v>20</v>
      </c>
    </row>
    <row r="1705" spans="1:16" x14ac:dyDescent="0.25">
      <c r="A1705" s="41" t="s">
        <v>3385</v>
      </c>
      <c r="B1705" s="125">
        <v>101</v>
      </c>
      <c r="C1705" s="55">
        <v>1.90933366336633</v>
      </c>
      <c r="D1705" s="55">
        <v>3.9603960396039599</v>
      </c>
      <c r="E1705" s="55">
        <v>21.782178217821698</v>
      </c>
      <c r="L1705" s="41" t="s">
        <v>7135</v>
      </c>
      <c r="M1705" s="125">
        <v>5</v>
      </c>
      <c r="N1705" s="55">
        <v>0.68354000000000004</v>
      </c>
      <c r="O1705" s="55">
        <v>0</v>
      </c>
      <c r="P1705" s="55">
        <v>0</v>
      </c>
    </row>
    <row r="1706" spans="1:16" x14ac:dyDescent="0.25">
      <c r="A1706" s="41" t="s">
        <v>3338</v>
      </c>
      <c r="B1706" s="125">
        <v>101</v>
      </c>
      <c r="C1706" s="55">
        <v>1.71865742574257</v>
      </c>
      <c r="D1706" s="55">
        <v>4.9504950495049496</v>
      </c>
      <c r="E1706" s="55">
        <v>26.7326732673267</v>
      </c>
      <c r="L1706" s="41" t="s">
        <v>1457</v>
      </c>
      <c r="M1706" s="125">
        <v>5</v>
      </c>
      <c r="N1706" s="55">
        <v>0.57665999999999995</v>
      </c>
      <c r="O1706" s="55">
        <v>0</v>
      </c>
      <c r="P1706" s="55">
        <v>0</v>
      </c>
    </row>
    <row r="1707" spans="1:16" x14ac:dyDescent="0.25">
      <c r="A1707" s="41" t="s">
        <v>5115</v>
      </c>
      <c r="B1707" s="125">
        <v>101</v>
      </c>
      <c r="C1707" s="55">
        <v>1.1515128712871201</v>
      </c>
      <c r="D1707" s="55">
        <v>1.98019801980198</v>
      </c>
      <c r="E1707" s="55">
        <v>16.8316831683168</v>
      </c>
      <c r="L1707" s="41" t="s">
        <v>2388</v>
      </c>
      <c r="M1707" s="125">
        <v>5</v>
      </c>
      <c r="N1707" s="55">
        <v>0.91945999999999894</v>
      </c>
      <c r="O1707" s="55">
        <v>0</v>
      </c>
      <c r="P1707" s="55">
        <v>0</v>
      </c>
    </row>
    <row r="1708" spans="1:16" x14ac:dyDescent="0.25">
      <c r="A1708" s="41" t="s">
        <v>4170</v>
      </c>
      <c r="B1708" s="125">
        <v>101</v>
      </c>
      <c r="C1708" s="55">
        <v>0.39862772277227698</v>
      </c>
      <c r="D1708" s="55">
        <v>0</v>
      </c>
      <c r="E1708" s="55">
        <v>1.98019801980198</v>
      </c>
      <c r="L1708" s="41" t="s">
        <v>2769</v>
      </c>
      <c r="M1708" s="125">
        <v>5</v>
      </c>
      <c r="N1708" s="55">
        <v>0.90739999999999998</v>
      </c>
      <c r="O1708" s="55">
        <v>0</v>
      </c>
      <c r="P1708" s="55">
        <v>0</v>
      </c>
    </row>
    <row r="1709" spans="1:16" ht="30" x14ac:dyDescent="0.25">
      <c r="A1709" s="41" t="s">
        <v>1903</v>
      </c>
      <c r="B1709" s="125">
        <v>101</v>
      </c>
      <c r="C1709" s="55">
        <v>1.8856386138613801</v>
      </c>
      <c r="D1709" s="55">
        <v>2.9702970297029698</v>
      </c>
      <c r="E1709" s="55">
        <v>8.9108910891089099</v>
      </c>
      <c r="L1709" s="41" t="s">
        <v>442</v>
      </c>
      <c r="M1709" s="125">
        <v>5</v>
      </c>
      <c r="N1709" s="55">
        <v>4.0019999999999998</v>
      </c>
      <c r="O1709" s="55">
        <v>20</v>
      </c>
      <c r="P1709" s="55">
        <v>20</v>
      </c>
    </row>
    <row r="1710" spans="1:16" x14ac:dyDescent="0.25">
      <c r="A1710" s="41" t="s">
        <v>1874</v>
      </c>
      <c r="B1710" s="125">
        <v>100</v>
      </c>
      <c r="C1710" s="55">
        <v>0.75202899999999995</v>
      </c>
      <c r="D1710" s="55">
        <v>0</v>
      </c>
      <c r="E1710" s="55">
        <v>6</v>
      </c>
      <c r="L1710" s="41" t="s">
        <v>1331</v>
      </c>
      <c r="M1710" s="125">
        <v>5</v>
      </c>
      <c r="N1710" s="55">
        <v>0.43612000000000001</v>
      </c>
      <c r="O1710" s="55">
        <v>0</v>
      </c>
      <c r="P1710" s="55">
        <v>0</v>
      </c>
    </row>
    <row r="1711" spans="1:16" ht="30" x14ac:dyDescent="0.25">
      <c r="A1711" s="41" t="s">
        <v>7098</v>
      </c>
      <c r="B1711" s="125">
        <v>100</v>
      </c>
      <c r="C1711" s="55">
        <v>0.88465699999999903</v>
      </c>
      <c r="D1711" s="55">
        <v>0</v>
      </c>
      <c r="E1711" s="55">
        <v>9</v>
      </c>
      <c r="L1711" s="41" t="s">
        <v>4204</v>
      </c>
      <c r="M1711" s="125">
        <v>5</v>
      </c>
      <c r="N1711" s="55">
        <v>1.09958</v>
      </c>
      <c r="O1711" s="55">
        <v>0</v>
      </c>
      <c r="P1711" s="55">
        <v>20</v>
      </c>
    </row>
    <row r="1712" spans="1:16" x14ac:dyDescent="0.25">
      <c r="A1712" s="41" t="s">
        <v>530</v>
      </c>
      <c r="B1712" s="125">
        <v>100</v>
      </c>
      <c r="C1712" s="55">
        <v>0.61059099999999999</v>
      </c>
      <c r="D1712" s="55">
        <v>0</v>
      </c>
      <c r="E1712" s="55">
        <v>5</v>
      </c>
      <c r="L1712" s="41" t="s">
        <v>2766</v>
      </c>
      <c r="M1712" s="125">
        <v>5</v>
      </c>
      <c r="N1712" s="55">
        <v>1.0833200000000001</v>
      </c>
      <c r="O1712" s="55">
        <v>0</v>
      </c>
      <c r="P1712" s="55">
        <v>20</v>
      </c>
    </row>
    <row r="1713" spans="1:16" x14ac:dyDescent="0.25">
      <c r="A1713" s="41" t="s">
        <v>730</v>
      </c>
      <c r="B1713" s="125">
        <v>100</v>
      </c>
      <c r="C1713" s="55">
        <v>0.93030000000000002</v>
      </c>
      <c r="D1713" s="55">
        <v>0</v>
      </c>
      <c r="E1713" s="55">
        <v>12</v>
      </c>
      <c r="L1713" s="41" t="s">
        <v>959</v>
      </c>
      <c r="M1713" s="125">
        <v>5</v>
      </c>
      <c r="N1713" s="55">
        <v>0.62197999999999998</v>
      </c>
      <c r="O1713" s="55">
        <v>0</v>
      </c>
      <c r="P1713" s="55">
        <v>0</v>
      </c>
    </row>
    <row r="1714" spans="1:16" x14ac:dyDescent="0.25">
      <c r="A1714" s="41" t="s">
        <v>1623</v>
      </c>
      <c r="B1714" s="125">
        <v>100</v>
      </c>
      <c r="C1714" s="55">
        <v>1.7891649999999899</v>
      </c>
      <c r="D1714" s="55">
        <v>6</v>
      </c>
      <c r="E1714" s="55">
        <v>20</v>
      </c>
      <c r="L1714" s="41" t="s">
        <v>627</v>
      </c>
      <c r="M1714" s="125">
        <v>5</v>
      </c>
      <c r="N1714" s="55">
        <v>1.33074</v>
      </c>
      <c r="O1714" s="55">
        <v>0</v>
      </c>
      <c r="P1714" s="55">
        <v>20</v>
      </c>
    </row>
    <row r="1715" spans="1:16" x14ac:dyDescent="0.25">
      <c r="A1715" s="41" t="s">
        <v>1340</v>
      </c>
      <c r="B1715" s="125">
        <v>100</v>
      </c>
      <c r="C1715" s="55">
        <v>0.91660899999999901</v>
      </c>
      <c r="D1715" s="55">
        <v>0</v>
      </c>
      <c r="E1715" s="55">
        <v>8</v>
      </c>
      <c r="L1715" s="41" t="s">
        <v>2007</v>
      </c>
      <c r="M1715" s="125">
        <v>5</v>
      </c>
      <c r="N1715" s="55">
        <v>0.55803999999999998</v>
      </c>
      <c r="O1715" s="55">
        <v>0</v>
      </c>
      <c r="P1715" s="55">
        <v>0</v>
      </c>
    </row>
    <row r="1716" spans="1:16" x14ac:dyDescent="0.25">
      <c r="A1716" s="41" t="s">
        <v>4239</v>
      </c>
      <c r="B1716" s="125">
        <v>100</v>
      </c>
      <c r="C1716" s="55">
        <v>1.7094779999999901</v>
      </c>
      <c r="D1716" s="55">
        <v>6</v>
      </c>
      <c r="E1716" s="55">
        <v>21</v>
      </c>
      <c r="L1716" s="41" t="s">
        <v>1739</v>
      </c>
      <c r="M1716" s="125">
        <v>5</v>
      </c>
      <c r="N1716" s="55">
        <v>0.35904000000000003</v>
      </c>
      <c r="O1716" s="55">
        <v>0</v>
      </c>
      <c r="P1716" s="55">
        <v>0</v>
      </c>
    </row>
    <row r="1717" spans="1:16" x14ac:dyDescent="0.25">
      <c r="A1717" s="41" t="s">
        <v>7979</v>
      </c>
      <c r="B1717" s="125">
        <v>100</v>
      </c>
      <c r="C1717" s="55">
        <v>1.5696429999999999</v>
      </c>
      <c r="D1717" s="55">
        <v>3</v>
      </c>
      <c r="E1717" s="55">
        <v>27</v>
      </c>
      <c r="L1717" s="41" t="s">
        <v>2862</v>
      </c>
      <c r="M1717" s="125">
        <v>5</v>
      </c>
      <c r="N1717" s="55">
        <v>0.18326000000000001</v>
      </c>
      <c r="O1717" s="55">
        <v>0</v>
      </c>
      <c r="P1717" s="55">
        <v>0</v>
      </c>
    </row>
    <row r="1718" spans="1:16" ht="30" x14ac:dyDescent="0.25">
      <c r="A1718" s="41" t="s">
        <v>8086</v>
      </c>
      <c r="B1718" s="125">
        <v>100</v>
      </c>
      <c r="C1718" s="55">
        <v>0.38923000000000002</v>
      </c>
      <c r="D1718" s="55">
        <v>0</v>
      </c>
      <c r="E1718" s="55">
        <v>4</v>
      </c>
      <c r="L1718" s="41" t="s">
        <v>8087</v>
      </c>
      <c r="M1718" s="125">
        <v>5</v>
      </c>
      <c r="N1718" s="55">
        <v>2.6751399999999999</v>
      </c>
      <c r="O1718" s="55">
        <v>20</v>
      </c>
      <c r="P1718" s="55">
        <v>20</v>
      </c>
    </row>
    <row r="1719" spans="1:16" ht="30" x14ac:dyDescent="0.25">
      <c r="A1719" s="41" t="s">
        <v>1018</v>
      </c>
      <c r="B1719" s="125">
        <v>99</v>
      </c>
      <c r="C1719" s="55">
        <v>1.5935202020201999</v>
      </c>
      <c r="D1719" s="55">
        <v>3.0303030303030298</v>
      </c>
      <c r="E1719" s="55">
        <v>12.1212121212121</v>
      </c>
      <c r="L1719" s="41" t="s">
        <v>6592</v>
      </c>
      <c r="M1719" s="125">
        <v>5</v>
      </c>
      <c r="N1719" s="55">
        <v>1.12256</v>
      </c>
      <c r="O1719" s="55">
        <v>0</v>
      </c>
      <c r="P1719" s="55">
        <v>0</v>
      </c>
    </row>
    <row r="1720" spans="1:16" x14ac:dyDescent="0.25">
      <c r="A1720" s="41" t="s">
        <v>1211</v>
      </c>
      <c r="B1720" s="125">
        <v>99</v>
      </c>
      <c r="C1720" s="55">
        <v>1.40725454545454</v>
      </c>
      <c r="D1720" s="55">
        <v>2.0202020202020199</v>
      </c>
      <c r="E1720" s="55">
        <v>12.1212121212121</v>
      </c>
      <c r="L1720" s="41" t="s">
        <v>3932</v>
      </c>
      <c r="M1720" s="125">
        <v>5</v>
      </c>
      <c r="N1720" s="55">
        <v>1.0377399999999899</v>
      </c>
      <c r="O1720" s="55">
        <v>0</v>
      </c>
      <c r="P1720" s="55">
        <v>20</v>
      </c>
    </row>
    <row r="1721" spans="1:16" ht="30" x14ac:dyDescent="0.25">
      <c r="A1721" s="41" t="s">
        <v>7103</v>
      </c>
      <c r="B1721" s="125">
        <v>99</v>
      </c>
      <c r="C1721" s="55">
        <v>0.88805656565656499</v>
      </c>
      <c r="D1721" s="55">
        <v>0</v>
      </c>
      <c r="E1721" s="55">
        <v>9.0909090909090899</v>
      </c>
      <c r="L1721" s="41" t="s">
        <v>7147</v>
      </c>
      <c r="M1721" s="125">
        <v>5</v>
      </c>
      <c r="N1721" s="55">
        <v>1.12416</v>
      </c>
      <c r="O1721" s="55">
        <v>0</v>
      </c>
      <c r="P1721" s="55">
        <v>0</v>
      </c>
    </row>
    <row r="1722" spans="1:16" ht="30" x14ac:dyDescent="0.25">
      <c r="A1722" s="41" t="s">
        <v>1562</v>
      </c>
      <c r="B1722" s="125">
        <v>99</v>
      </c>
      <c r="C1722" s="55">
        <v>0.88175252525252501</v>
      </c>
      <c r="D1722" s="55">
        <v>1.0101010101010099</v>
      </c>
      <c r="E1722" s="55">
        <v>9.0909090909090899</v>
      </c>
      <c r="L1722" s="41" t="s">
        <v>1472</v>
      </c>
      <c r="M1722" s="125">
        <v>5</v>
      </c>
      <c r="N1722" s="55">
        <v>1.3235600000000001</v>
      </c>
      <c r="O1722" s="55">
        <v>0</v>
      </c>
      <c r="P1722" s="55">
        <v>0</v>
      </c>
    </row>
    <row r="1723" spans="1:16" ht="30" x14ac:dyDescent="0.25">
      <c r="A1723" s="41" t="s">
        <v>8088</v>
      </c>
      <c r="B1723" s="125">
        <v>99</v>
      </c>
      <c r="C1723" s="55">
        <v>1.0672080808080799</v>
      </c>
      <c r="D1723" s="55">
        <v>1.0101010101010099</v>
      </c>
      <c r="E1723" s="55">
        <v>15.151515151515101</v>
      </c>
      <c r="L1723" s="41" t="s">
        <v>2788</v>
      </c>
      <c r="M1723" s="125">
        <v>5</v>
      </c>
      <c r="N1723" s="55">
        <v>0.20726</v>
      </c>
      <c r="O1723" s="55">
        <v>0</v>
      </c>
      <c r="P1723" s="55">
        <v>0</v>
      </c>
    </row>
    <row r="1724" spans="1:16" x14ac:dyDescent="0.25">
      <c r="A1724" s="41" t="s">
        <v>3411</v>
      </c>
      <c r="B1724" s="125">
        <v>99</v>
      </c>
      <c r="C1724" s="55">
        <v>1.96353434343434</v>
      </c>
      <c r="D1724" s="55">
        <v>6.0606060606060597</v>
      </c>
      <c r="E1724" s="55">
        <v>26.262626262626199</v>
      </c>
      <c r="L1724" s="41" t="s">
        <v>1400</v>
      </c>
      <c r="M1724" s="125">
        <v>5</v>
      </c>
      <c r="N1724" s="55">
        <v>0.71064000000000005</v>
      </c>
      <c r="O1724" s="55">
        <v>0</v>
      </c>
      <c r="P1724" s="55">
        <v>0</v>
      </c>
    </row>
    <row r="1725" spans="1:16" ht="30" x14ac:dyDescent="0.25">
      <c r="A1725" s="41" t="s">
        <v>1109</v>
      </c>
      <c r="B1725" s="125">
        <v>99</v>
      </c>
      <c r="C1725" s="55">
        <v>2.09252222222222</v>
      </c>
      <c r="D1725" s="55">
        <v>3.0303030303030298</v>
      </c>
      <c r="E1725" s="55">
        <v>30.303030303030301</v>
      </c>
      <c r="L1725" s="41" t="s">
        <v>971</v>
      </c>
      <c r="M1725" s="125">
        <v>5</v>
      </c>
      <c r="N1725" s="55">
        <v>0.66224000000000005</v>
      </c>
      <c r="O1725" s="55">
        <v>0</v>
      </c>
      <c r="P1725" s="55">
        <v>0</v>
      </c>
    </row>
    <row r="1726" spans="1:16" ht="30" x14ac:dyDescent="0.25">
      <c r="A1726" s="41" t="s">
        <v>1233</v>
      </c>
      <c r="B1726" s="125">
        <v>99</v>
      </c>
      <c r="C1726" s="55">
        <v>1.2158484848484801</v>
      </c>
      <c r="D1726" s="55">
        <v>5.0505050505050502</v>
      </c>
      <c r="E1726" s="55">
        <v>15.151515151515101</v>
      </c>
      <c r="L1726" s="41" t="s">
        <v>1774</v>
      </c>
      <c r="M1726" s="125">
        <v>5</v>
      </c>
      <c r="N1726" s="55">
        <v>1.77732</v>
      </c>
      <c r="O1726" s="55">
        <v>0</v>
      </c>
      <c r="P1726" s="55">
        <v>20</v>
      </c>
    </row>
    <row r="1727" spans="1:16" x14ac:dyDescent="0.25">
      <c r="A1727" s="41" t="s">
        <v>8084</v>
      </c>
      <c r="B1727" s="125">
        <v>99</v>
      </c>
      <c r="C1727" s="55">
        <v>1.2578101010100999</v>
      </c>
      <c r="D1727" s="55">
        <v>1.0101010101010099</v>
      </c>
      <c r="E1727" s="55">
        <v>12.1212121212121</v>
      </c>
      <c r="L1727" s="41" t="s">
        <v>545</v>
      </c>
      <c r="M1727" s="125">
        <v>4</v>
      </c>
      <c r="N1727" s="55">
        <v>0.73294999999999999</v>
      </c>
      <c r="O1727" s="55">
        <v>0</v>
      </c>
      <c r="P1727" s="55">
        <v>0</v>
      </c>
    </row>
    <row r="1728" spans="1:16" x14ac:dyDescent="0.25">
      <c r="A1728" s="41" t="s">
        <v>1416</v>
      </c>
      <c r="B1728" s="125">
        <v>99</v>
      </c>
      <c r="C1728" s="55">
        <v>1.8555878787878699</v>
      </c>
      <c r="D1728" s="55">
        <v>4.0404040404040398</v>
      </c>
      <c r="E1728" s="55">
        <v>20.202020202020201</v>
      </c>
      <c r="L1728" s="41" t="s">
        <v>1862</v>
      </c>
      <c r="M1728" s="125">
        <v>4</v>
      </c>
      <c r="N1728" s="55">
        <v>0.44047500000000001</v>
      </c>
      <c r="O1728" s="55">
        <v>0</v>
      </c>
      <c r="P1728" s="55">
        <v>0</v>
      </c>
    </row>
    <row r="1729" spans="1:16" x14ac:dyDescent="0.25">
      <c r="A1729" s="41" t="s">
        <v>2230</v>
      </c>
      <c r="B1729" s="125">
        <v>98</v>
      </c>
      <c r="C1729" s="55">
        <v>1.11856734693877</v>
      </c>
      <c r="D1729" s="55">
        <v>2.0408163265306101</v>
      </c>
      <c r="E1729" s="55">
        <v>6.1224489795918302</v>
      </c>
      <c r="L1729" s="41" t="s">
        <v>1344</v>
      </c>
      <c r="M1729" s="125">
        <v>4</v>
      </c>
      <c r="N1729" s="55">
        <v>1.0969500000000001</v>
      </c>
      <c r="O1729" s="55">
        <v>0</v>
      </c>
      <c r="P1729" s="55">
        <v>25</v>
      </c>
    </row>
    <row r="1730" spans="1:16" x14ac:dyDescent="0.25">
      <c r="A1730" s="41" t="s">
        <v>1914</v>
      </c>
      <c r="B1730" s="125">
        <v>98</v>
      </c>
      <c r="C1730" s="55">
        <v>0.69453163265306095</v>
      </c>
      <c r="D1730" s="55">
        <v>0</v>
      </c>
      <c r="E1730" s="55">
        <v>7.1428571428571397</v>
      </c>
      <c r="L1730" s="41" t="s">
        <v>1552</v>
      </c>
      <c r="M1730" s="125">
        <v>4</v>
      </c>
      <c r="N1730" s="55">
        <v>0.43812499999999999</v>
      </c>
      <c r="O1730" s="55">
        <v>0</v>
      </c>
      <c r="P1730" s="55">
        <v>0</v>
      </c>
    </row>
    <row r="1731" spans="1:16" x14ac:dyDescent="0.25">
      <c r="A1731" s="41" t="s">
        <v>1021</v>
      </c>
      <c r="B1731" s="125">
        <v>98</v>
      </c>
      <c r="C1731" s="55">
        <v>0.73326224489795899</v>
      </c>
      <c r="D1731" s="55">
        <v>0</v>
      </c>
      <c r="E1731" s="55">
        <v>8.1632653061224492</v>
      </c>
      <c r="L1731" s="41" t="s">
        <v>1067</v>
      </c>
      <c r="M1731" s="125">
        <v>4</v>
      </c>
      <c r="N1731" s="55">
        <v>0.1893</v>
      </c>
      <c r="O1731" s="55">
        <v>0</v>
      </c>
      <c r="P1731" s="55">
        <v>0</v>
      </c>
    </row>
    <row r="1732" spans="1:16" x14ac:dyDescent="0.25">
      <c r="A1732" s="41" t="s">
        <v>853</v>
      </c>
      <c r="B1732" s="125">
        <v>98</v>
      </c>
      <c r="C1732" s="55">
        <v>0.86706734693877496</v>
      </c>
      <c r="D1732" s="55">
        <v>1.0204081632652999</v>
      </c>
      <c r="E1732" s="55">
        <v>12.2448979591836</v>
      </c>
      <c r="L1732" s="41" t="s">
        <v>8089</v>
      </c>
      <c r="M1732" s="125">
        <v>4</v>
      </c>
      <c r="N1732" s="55">
        <v>0.82237499999999997</v>
      </c>
      <c r="O1732" s="55">
        <v>0</v>
      </c>
      <c r="P1732" s="55">
        <v>0</v>
      </c>
    </row>
    <row r="1733" spans="1:16" x14ac:dyDescent="0.25">
      <c r="A1733" s="41" t="s">
        <v>888</v>
      </c>
      <c r="B1733" s="125">
        <v>98</v>
      </c>
      <c r="C1733" s="55">
        <v>0.56326224489795895</v>
      </c>
      <c r="D1733" s="55">
        <v>0</v>
      </c>
      <c r="E1733" s="55">
        <v>5.1020408163265296</v>
      </c>
      <c r="L1733" s="41" t="s">
        <v>2160</v>
      </c>
      <c r="M1733" s="125">
        <v>4</v>
      </c>
      <c r="N1733" s="55">
        <v>0.95015000000000005</v>
      </c>
      <c r="O1733" s="55">
        <v>0</v>
      </c>
      <c r="P1733" s="55">
        <v>25</v>
      </c>
    </row>
    <row r="1734" spans="1:16" x14ac:dyDescent="0.25">
      <c r="A1734" s="41" t="s">
        <v>502</v>
      </c>
      <c r="B1734" s="125">
        <v>98</v>
      </c>
      <c r="C1734" s="55">
        <v>1.4456173469387701</v>
      </c>
      <c r="D1734" s="55">
        <v>2.0408163265306101</v>
      </c>
      <c r="E1734" s="55">
        <v>20.408163265306101</v>
      </c>
      <c r="L1734" s="41" t="s">
        <v>3860</v>
      </c>
      <c r="M1734" s="125">
        <v>4</v>
      </c>
      <c r="N1734" s="55">
        <v>0.82094999999999996</v>
      </c>
      <c r="O1734" s="55">
        <v>0</v>
      </c>
      <c r="P1734" s="55">
        <v>0</v>
      </c>
    </row>
    <row r="1735" spans="1:16" x14ac:dyDescent="0.25">
      <c r="A1735" s="41" t="s">
        <v>8004</v>
      </c>
      <c r="B1735" s="125">
        <v>98</v>
      </c>
      <c r="C1735" s="55">
        <v>1.4692336734693801</v>
      </c>
      <c r="D1735" s="55">
        <v>2.0408163265306101</v>
      </c>
      <c r="E1735" s="55">
        <v>16.326530612244898</v>
      </c>
      <c r="L1735" s="41" t="s">
        <v>1161</v>
      </c>
      <c r="M1735" s="125">
        <v>4</v>
      </c>
      <c r="N1735" s="55">
        <v>2.6743999999999999</v>
      </c>
      <c r="O1735" s="55">
        <v>0</v>
      </c>
      <c r="P1735" s="55">
        <v>25</v>
      </c>
    </row>
    <row r="1736" spans="1:16" x14ac:dyDescent="0.25">
      <c r="A1736" s="41" t="s">
        <v>7093</v>
      </c>
      <c r="B1736" s="125">
        <v>98</v>
      </c>
      <c r="C1736" s="55">
        <v>1.1379336734693799</v>
      </c>
      <c r="D1736" s="55">
        <v>1.0204081632652999</v>
      </c>
      <c r="E1736" s="55">
        <v>14.285714285714199</v>
      </c>
      <c r="L1736" s="41" t="s">
        <v>1681</v>
      </c>
      <c r="M1736" s="125">
        <v>4</v>
      </c>
      <c r="N1736" s="55">
        <v>0.24260000000000001</v>
      </c>
      <c r="O1736" s="55">
        <v>0</v>
      </c>
      <c r="P1736" s="55">
        <v>0</v>
      </c>
    </row>
    <row r="1737" spans="1:16" x14ac:dyDescent="0.25">
      <c r="A1737" s="41" t="s">
        <v>567</v>
      </c>
      <c r="B1737" s="125">
        <v>97</v>
      </c>
      <c r="C1737" s="55">
        <v>0.66661855670103098</v>
      </c>
      <c r="D1737" s="55">
        <v>0</v>
      </c>
      <c r="E1737" s="55">
        <v>3.09278350515463</v>
      </c>
      <c r="L1737" s="41" t="s">
        <v>1632</v>
      </c>
      <c r="M1737" s="125">
        <v>4</v>
      </c>
      <c r="N1737" s="55">
        <v>0.6149</v>
      </c>
      <c r="O1737" s="55">
        <v>0</v>
      </c>
      <c r="P1737" s="55">
        <v>0</v>
      </c>
    </row>
    <row r="1738" spans="1:16" x14ac:dyDescent="0.25">
      <c r="A1738" s="41" t="s">
        <v>3398</v>
      </c>
      <c r="B1738" s="125">
        <v>97</v>
      </c>
      <c r="C1738" s="55">
        <v>0.89715876288659702</v>
      </c>
      <c r="D1738" s="55">
        <v>0</v>
      </c>
      <c r="E1738" s="55">
        <v>14.4329896907216</v>
      </c>
      <c r="L1738" s="41" t="s">
        <v>713</v>
      </c>
      <c r="M1738" s="125">
        <v>4</v>
      </c>
      <c r="N1738" s="55">
        <v>0.58377500000000004</v>
      </c>
      <c r="O1738" s="55">
        <v>0</v>
      </c>
      <c r="P1738" s="55">
        <v>0</v>
      </c>
    </row>
    <row r="1739" spans="1:16" x14ac:dyDescent="0.25">
      <c r="A1739" s="41" t="s">
        <v>1633</v>
      </c>
      <c r="B1739" s="125">
        <v>97</v>
      </c>
      <c r="C1739" s="55">
        <v>0.76577628865979397</v>
      </c>
      <c r="D1739" s="55">
        <v>0</v>
      </c>
      <c r="E1739" s="55">
        <v>9.2783505154639094</v>
      </c>
      <c r="L1739" s="41" t="s">
        <v>2015</v>
      </c>
      <c r="M1739" s="125">
        <v>4</v>
      </c>
      <c r="N1739" s="55">
        <v>0.58129999999999904</v>
      </c>
      <c r="O1739" s="55">
        <v>0</v>
      </c>
      <c r="P1739" s="55">
        <v>0</v>
      </c>
    </row>
    <row r="1740" spans="1:16" x14ac:dyDescent="0.25">
      <c r="A1740" s="41" t="s">
        <v>2494</v>
      </c>
      <c r="B1740" s="125">
        <v>97</v>
      </c>
      <c r="C1740" s="55">
        <v>1.06832474226804</v>
      </c>
      <c r="D1740" s="55">
        <v>1.0309278350515401</v>
      </c>
      <c r="E1740" s="55">
        <v>12.3711340206185</v>
      </c>
      <c r="L1740" s="41" t="s">
        <v>1419</v>
      </c>
      <c r="M1740" s="125">
        <v>4</v>
      </c>
      <c r="N1740" s="55">
        <v>0.520675</v>
      </c>
      <c r="O1740" s="55">
        <v>0</v>
      </c>
      <c r="P1740" s="55">
        <v>0</v>
      </c>
    </row>
    <row r="1741" spans="1:16" x14ac:dyDescent="0.25">
      <c r="A1741" s="41" t="s">
        <v>2809</v>
      </c>
      <c r="B1741" s="125">
        <v>97</v>
      </c>
      <c r="C1741" s="55">
        <v>0.324896907216494</v>
      </c>
      <c r="D1741" s="55">
        <v>0</v>
      </c>
      <c r="E1741" s="55">
        <v>2.0618556701030899</v>
      </c>
      <c r="L1741" s="41" t="s">
        <v>541</v>
      </c>
      <c r="M1741" s="125">
        <v>4</v>
      </c>
      <c r="N1741" s="55">
        <v>0.23615</v>
      </c>
      <c r="O1741" s="55">
        <v>0</v>
      </c>
      <c r="P1741" s="55">
        <v>0</v>
      </c>
    </row>
    <row r="1742" spans="1:16" x14ac:dyDescent="0.25">
      <c r="A1742" s="41" t="s">
        <v>1563</v>
      </c>
      <c r="B1742" s="125">
        <v>97</v>
      </c>
      <c r="C1742" s="55">
        <v>0.73683505154639095</v>
      </c>
      <c r="D1742" s="55">
        <v>0</v>
      </c>
      <c r="E1742" s="55">
        <v>9.2783505154639094</v>
      </c>
      <c r="L1742" s="41" t="s">
        <v>1311</v>
      </c>
      <c r="M1742" s="125">
        <v>4</v>
      </c>
      <c r="N1742" s="55">
        <v>0.45987499999999998</v>
      </c>
      <c r="O1742" s="55">
        <v>0</v>
      </c>
      <c r="P1742" s="55">
        <v>0</v>
      </c>
    </row>
    <row r="1743" spans="1:16" x14ac:dyDescent="0.25">
      <c r="A1743" s="41" t="s">
        <v>2793</v>
      </c>
      <c r="B1743" s="125">
        <v>97</v>
      </c>
      <c r="C1743" s="55">
        <v>0.99685670103092705</v>
      </c>
      <c r="D1743" s="55">
        <v>1.0309278350515401</v>
      </c>
      <c r="E1743" s="55">
        <v>12.3711340206185</v>
      </c>
      <c r="L1743" s="41" t="s">
        <v>6750</v>
      </c>
      <c r="M1743" s="125">
        <v>4</v>
      </c>
      <c r="N1743" s="55">
        <v>0.781775</v>
      </c>
      <c r="O1743" s="55">
        <v>0</v>
      </c>
      <c r="P1743" s="55">
        <v>0</v>
      </c>
    </row>
    <row r="1744" spans="1:16" x14ac:dyDescent="0.25">
      <c r="A1744" s="41" t="s">
        <v>4072</v>
      </c>
      <c r="B1744" s="125">
        <v>97</v>
      </c>
      <c r="C1744" s="55">
        <v>3.0711113402061798</v>
      </c>
      <c r="D1744" s="55">
        <v>6.1855670103092697</v>
      </c>
      <c r="E1744" s="55">
        <v>25.7731958762886</v>
      </c>
      <c r="L1744" s="41" t="s">
        <v>1277</v>
      </c>
      <c r="M1744" s="125">
        <v>4</v>
      </c>
      <c r="N1744" s="55">
        <v>3.9445000000000001</v>
      </c>
      <c r="O1744" s="55">
        <v>25</v>
      </c>
      <c r="P1744" s="55">
        <v>25</v>
      </c>
    </row>
    <row r="1745" spans="1:16" x14ac:dyDescent="0.25">
      <c r="A1745" s="41" t="s">
        <v>3195</v>
      </c>
      <c r="B1745" s="125">
        <v>97</v>
      </c>
      <c r="C1745" s="55">
        <v>1.5970628865979299</v>
      </c>
      <c r="D1745" s="55">
        <v>4.1237113402061798</v>
      </c>
      <c r="E1745" s="55">
        <v>23.711340206185501</v>
      </c>
      <c r="L1745" s="41" t="s">
        <v>792</v>
      </c>
      <c r="M1745" s="125">
        <v>4</v>
      </c>
      <c r="N1745" s="55">
        <v>0.78907499999999997</v>
      </c>
      <c r="O1745" s="55">
        <v>0</v>
      </c>
      <c r="P1745" s="55">
        <v>0</v>
      </c>
    </row>
    <row r="1746" spans="1:16" x14ac:dyDescent="0.25">
      <c r="A1746" s="41" t="s">
        <v>4421</v>
      </c>
      <c r="B1746" s="125">
        <v>97</v>
      </c>
      <c r="C1746" s="55">
        <v>5.9868855670103001</v>
      </c>
      <c r="D1746" s="55">
        <v>24.7422680412371</v>
      </c>
      <c r="E1746" s="55">
        <v>45.360824742268001</v>
      </c>
      <c r="L1746" s="41" t="s">
        <v>1604</v>
      </c>
      <c r="M1746" s="125">
        <v>4</v>
      </c>
      <c r="N1746" s="55">
        <v>0.134075</v>
      </c>
      <c r="O1746" s="55">
        <v>0</v>
      </c>
      <c r="P1746" s="55">
        <v>0</v>
      </c>
    </row>
    <row r="1747" spans="1:16" ht="30" x14ac:dyDescent="0.25">
      <c r="A1747" s="41" t="s">
        <v>4256</v>
      </c>
      <c r="B1747" s="125">
        <v>97</v>
      </c>
      <c r="C1747" s="55">
        <v>0.70527525773195798</v>
      </c>
      <c r="D1747" s="55">
        <v>1.0309278350515401</v>
      </c>
      <c r="E1747" s="55">
        <v>7.2164948453608204</v>
      </c>
      <c r="L1747" s="41" t="s">
        <v>966</v>
      </c>
      <c r="M1747" s="125">
        <v>4</v>
      </c>
      <c r="N1747" s="55">
        <v>0.83742499999999997</v>
      </c>
      <c r="O1747" s="55">
        <v>0</v>
      </c>
      <c r="P1747" s="55">
        <v>0</v>
      </c>
    </row>
    <row r="1748" spans="1:16" x14ac:dyDescent="0.25">
      <c r="A1748" s="41" t="s">
        <v>4099</v>
      </c>
      <c r="B1748" s="125">
        <v>97</v>
      </c>
      <c r="C1748" s="55">
        <v>2.5995030927834999</v>
      </c>
      <c r="D1748" s="55">
        <v>7.2164948453608204</v>
      </c>
      <c r="E1748" s="55">
        <v>25.7731958762886</v>
      </c>
      <c r="L1748" s="41" t="s">
        <v>1118</v>
      </c>
      <c r="M1748" s="125">
        <v>4</v>
      </c>
      <c r="N1748" s="55">
        <v>0.84737499999999999</v>
      </c>
      <c r="O1748" s="55">
        <v>0</v>
      </c>
      <c r="P1748" s="55">
        <v>0</v>
      </c>
    </row>
    <row r="1749" spans="1:16" x14ac:dyDescent="0.25">
      <c r="A1749" s="41" t="s">
        <v>8090</v>
      </c>
      <c r="B1749" s="125">
        <v>97</v>
      </c>
      <c r="C1749" s="55">
        <v>1.1918020618556699</v>
      </c>
      <c r="D1749" s="55">
        <v>3.09278350515463</v>
      </c>
      <c r="E1749" s="55">
        <v>20.618556701030901</v>
      </c>
      <c r="L1749" s="41" t="s">
        <v>2489</v>
      </c>
      <c r="M1749" s="125">
        <v>4</v>
      </c>
      <c r="N1749" s="55">
        <v>0.193</v>
      </c>
      <c r="O1749" s="55">
        <v>0</v>
      </c>
      <c r="P1749" s="55">
        <v>0</v>
      </c>
    </row>
    <row r="1750" spans="1:16" x14ac:dyDescent="0.25">
      <c r="A1750" s="41" t="s">
        <v>4139</v>
      </c>
      <c r="B1750" s="125">
        <v>97</v>
      </c>
      <c r="C1750" s="55">
        <v>2.7316680412371102</v>
      </c>
      <c r="D1750" s="55">
        <v>11.340206185567</v>
      </c>
      <c r="E1750" s="55">
        <v>36.082474226804102</v>
      </c>
      <c r="L1750" s="41" t="s">
        <v>3592</v>
      </c>
      <c r="M1750" s="125">
        <v>4</v>
      </c>
      <c r="N1750" s="55">
        <v>0.163825</v>
      </c>
      <c r="O1750" s="55">
        <v>0</v>
      </c>
      <c r="P1750" s="55">
        <v>0</v>
      </c>
    </row>
    <row r="1751" spans="1:16" ht="30" x14ac:dyDescent="0.25">
      <c r="A1751" s="41" t="s">
        <v>3375</v>
      </c>
      <c r="B1751" s="125">
        <v>97</v>
      </c>
      <c r="C1751" s="55">
        <v>1.2722886597938099</v>
      </c>
      <c r="D1751" s="55">
        <v>5.1546391752577296</v>
      </c>
      <c r="E1751" s="55">
        <v>10.309278350515401</v>
      </c>
      <c r="L1751" s="41" t="s">
        <v>4480</v>
      </c>
      <c r="M1751" s="125">
        <v>4</v>
      </c>
      <c r="N1751" s="55">
        <v>0.16747500000000001</v>
      </c>
      <c r="O1751" s="55">
        <v>0</v>
      </c>
      <c r="P1751" s="55">
        <v>0</v>
      </c>
    </row>
    <row r="1752" spans="1:16" x14ac:dyDescent="0.25">
      <c r="A1752" s="41" t="s">
        <v>2085</v>
      </c>
      <c r="B1752" s="125">
        <v>96</v>
      </c>
      <c r="C1752" s="55">
        <v>1.43432395833333</v>
      </c>
      <c r="D1752" s="55">
        <v>3.125</v>
      </c>
      <c r="E1752" s="55">
        <v>17.7083333333333</v>
      </c>
      <c r="L1752" s="41" t="s">
        <v>3311</v>
      </c>
      <c r="M1752" s="125">
        <v>4</v>
      </c>
      <c r="N1752" s="55">
        <v>0.50490000000000002</v>
      </c>
      <c r="O1752" s="55">
        <v>0</v>
      </c>
      <c r="P1752" s="55">
        <v>0</v>
      </c>
    </row>
    <row r="1753" spans="1:16" x14ac:dyDescent="0.25">
      <c r="A1753" s="41" t="s">
        <v>1826</v>
      </c>
      <c r="B1753" s="125">
        <v>96</v>
      </c>
      <c r="C1753" s="55">
        <v>0.91387499999999999</v>
      </c>
      <c r="D1753" s="55">
        <v>1.0416666666666601</v>
      </c>
      <c r="E1753" s="55">
        <v>12.5</v>
      </c>
      <c r="L1753" s="41" t="s">
        <v>1746</v>
      </c>
      <c r="M1753" s="125">
        <v>4</v>
      </c>
      <c r="N1753" s="55">
        <v>0.22495000000000001</v>
      </c>
      <c r="O1753" s="55">
        <v>0</v>
      </c>
      <c r="P1753" s="55">
        <v>0</v>
      </c>
    </row>
    <row r="1754" spans="1:16" x14ac:dyDescent="0.25">
      <c r="A1754" s="41" t="s">
        <v>1304</v>
      </c>
      <c r="B1754" s="125">
        <v>96</v>
      </c>
      <c r="C1754" s="55">
        <v>1.3158885416666599</v>
      </c>
      <c r="D1754" s="55">
        <v>3.125</v>
      </c>
      <c r="E1754" s="55">
        <v>12.5</v>
      </c>
      <c r="L1754" s="41" t="s">
        <v>71</v>
      </c>
      <c r="M1754" s="125">
        <v>4</v>
      </c>
      <c r="N1754" s="55">
        <v>0.141875</v>
      </c>
      <c r="O1754" s="55">
        <v>0</v>
      </c>
      <c r="P1754" s="55">
        <v>0</v>
      </c>
    </row>
    <row r="1755" spans="1:16" x14ac:dyDescent="0.25">
      <c r="A1755" s="41" t="s">
        <v>1867</v>
      </c>
      <c r="B1755" s="125">
        <v>96</v>
      </c>
      <c r="C1755" s="55">
        <v>2.4056833333333301</v>
      </c>
      <c r="D1755" s="55">
        <v>9.375</v>
      </c>
      <c r="E1755" s="55">
        <v>29.1666666666666</v>
      </c>
      <c r="L1755" s="41" t="s">
        <v>7095</v>
      </c>
      <c r="M1755" s="125">
        <v>4</v>
      </c>
      <c r="N1755" s="55">
        <v>0.91774999999999995</v>
      </c>
      <c r="O1755" s="55">
        <v>0</v>
      </c>
      <c r="P1755" s="55">
        <v>25</v>
      </c>
    </row>
    <row r="1756" spans="1:16" ht="30" x14ac:dyDescent="0.25">
      <c r="A1756" s="41" t="s">
        <v>2093</v>
      </c>
      <c r="B1756" s="125">
        <v>96</v>
      </c>
      <c r="C1756" s="55">
        <v>0.82517291666666603</v>
      </c>
      <c r="D1756" s="55">
        <v>0</v>
      </c>
      <c r="E1756" s="55">
        <v>7.2916666666666599</v>
      </c>
      <c r="L1756" s="41" t="s">
        <v>351</v>
      </c>
      <c r="M1756" s="125">
        <v>4</v>
      </c>
      <c r="N1756" s="55">
        <v>0.26524999999999999</v>
      </c>
      <c r="O1756" s="55">
        <v>0</v>
      </c>
      <c r="P1756" s="55">
        <v>0</v>
      </c>
    </row>
    <row r="1757" spans="1:16" x14ac:dyDescent="0.25">
      <c r="A1757" s="41" t="s">
        <v>1451</v>
      </c>
      <c r="B1757" s="125">
        <v>96</v>
      </c>
      <c r="C1757" s="55">
        <v>0.61637083333333298</v>
      </c>
      <c r="D1757" s="55">
        <v>1.0416666666666601</v>
      </c>
      <c r="E1757" s="55">
        <v>2.0833333333333299</v>
      </c>
      <c r="L1757" s="41" t="s">
        <v>347</v>
      </c>
      <c r="M1757" s="125">
        <v>4</v>
      </c>
      <c r="N1757" s="55">
        <v>0.72265000000000001</v>
      </c>
      <c r="O1757" s="55">
        <v>0</v>
      </c>
      <c r="P1757" s="55">
        <v>0</v>
      </c>
    </row>
    <row r="1758" spans="1:16" x14ac:dyDescent="0.25">
      <c r="A1758" s="41" t="s">
        <v>2042</v>
      </c>
      <c r="B1758" s="125">
        <v>96</v>
      </c>
      <c r="C1758" s="55">
        <v>2.6640656249999899</v>
      </c>
      <c r="D1758" s="55">
        <v>5.2083333333333304</v>
      </c>
      <c r="E1758" s="55">
        <v>37.5</v>
      </c>
      <c r="L1758" s="41" t="s">
        <v>529</v>
      </c>
      <c r="M1758" s="125">
        <v>4</v>
      </c>
      <c r="N1758" s="55">
        <v>1.4702</v>
      </c>
      <c r="O1758" s="55">
        <v>0</v>
      </c>
      <c r="P1758" s="55">
        <v>25</v>
      </c>
    </row>
    <row r="1759" spans="1:16" x14ac:dyDescent="0.25">
      <c r="A1759" s="41" t="s">
        <v>2043</v>
      </c>
      <c r="B1759" s="125">
        <v>96</v>
      </c>
      <c r="C1759" s="55">
        <v>1.34697499999999</v>
      </c>
      <c r="D1759" s="55">
        <v>0</v>
      </c>
      <c r="E1759" s="55">
        <v>23.9583333333333</v>
      </c>
      <c r="L1759" s="41" t="s">
        <v>1037</v>
      </c>
      <c r="M1759" s="125">
        <v>4</v>
      </c>
      <c r="N1759" s="55">
        <v>1.35585</v>
      </c>
      <c r="O1759" s="55">
        <v>0</v>
      </c>
      <c r="P1759" s="55">
        <v>25</v>
      </c>
    </row>
    <row r="1760" spans="1:16" x14ac:dyDescent="0.25">
      <c r="A1760" s="41" t="s">
        <v>2130</v>
      </c>
      <c r="B1760" s="125">
        <v>96</v>
      </c>
      <c r="C1760" s="55">
        <v>1.43432395833333</v>
      </c>
      <c r="D1760" s="55">
        <v>3.125</v>
      </c>
      <c r="E1760" s="55">
        <v>17.7083333333333</v>
      </c>
      <c r="L1760" s="41" t="s">
        <v>752</v>
      </c>
      <c r="M1760" s="125">
        <v>4</v>
      </c>
      <c r="N1760" s="55">
        <v>0.77839999999999998</v>
      </c>
      <c r="O1760" s="55">
        <v>0</v>
      </c>
      <c r="P1760" s="55">
        <v>0</v>
      </c>
    </row>
    <row r="1761" spans="1:16" x14ac:dyDescent="0.25">
      <c r="A1761" s="41" t="s">
        <v>949</v>
      </c>
      <c r="B1761" s="125">
        <v>96</v>
      </c>
      <c r="C1761" s="55">
        <v>0.82854895833333297</v>
      </c>
      <c r="D1761" s="55">
        <v>0</v>
      </c>
      <c r="E1761" s="55">
        <v>10.4166666666666</v>
      </c>
      <c r="L1761" s="41" t="s">
        <v>3620</v>
      </c>
      <c r="M1761" s="125">
        <v>4</v>
      </c>
      <c r="N1761" s="55">
        <v>0.88072499999999998</v>
      </c>
      <c r="O1761" s="55">
        <v>0</v>
      </c>
      <c r="P1761" s="55">
        <v>25</v>
      </c>
    </row>
    <row r="1762" spans="1:16" x14ac:dyDescent="0.25">
      <c r="A1762" s="41" t="s">
        <v>2646</v>
      </c>
      <c r="B1762" s="125">
        <v>96</v>
      </c>
      <c r="C1762" s="55">
        <v>1.84615833333333</v>
      </c>
      <c r="D1762" s="55">
        <v>6.25</v>
      </c>
      <c r="E1762" s="55">
        <v>14.5833333333333</v>
      </c>
      <c r="L1762" s="41" t="s">
        <v>1914</v>
      </c>
      <c r="M1762" s="125">
        <v>4</v>
      </c>
      <c r="N1762" s="55">
        <v>0.151175</v>
      </c>
      <c r="O1762" s="55">
        <v>0</v>
      </c>
      <c r="P1762" s="55">
        <v>0</v>
      </c>
    </row>
    <row r="1763" spans="1:16" x14ac:dyDescent="0.25">
      <c r="A1763" s="41" t="s">
        <v>3389</v>
      </c>
      <c r="B1763" s="125">
        <v>96</v>
      </c>
      <c r="C1763" s="55">
        <v>0.64059062499999997</v>
      </c>
      <c r="D1763" s="55">
        <v>0</v>
      </c>
      <c r="E1763" s="55">
        <v>6.25</v>
      </c>
      <c r="L1763" s="41" t="s">
        <v>2598</v>
      </c>
      <c r="M1763" s="125">
        <v>4</v>
      </c>
      <c r="N1763" s="55">
        <v>0.74985000000000002</v>
      </c>
      <c r="O1763" s="55">
        <v>0</v>
      </c>
      <c r="P1763" s="55">
        <v>0</v>
      </c>
    </row>
    <row r="1764" spans="1:16" x14ac:dyDescent="0.25">
      <c r="A1764" s="41" t="s">
        <v>4019</v>
      </c>
      <c r="B1764" s="125">
        <v>96</v>
      </c>
      <c r="C1764" s="55">
        <v>1.8063895833333301</v>
      </c>
      <c r="D1764" s="55">
        <v>5.2083333333333304</v>
      </c>
      <c r="E1764" s="55">
        <v>22.9166666666666</v>
      </c>
      <c r="L1764" s="41" t="s">
        <v>2415</v>
      </c>
      <c r="M1764" s="125">
        <v>4</v>
      </c>
      <c r="N1764" s="55">
        <v>0.61997499999999905</v>
      </c>
      <c r="O1764" s="55">
        <v>0</v>
      </c>
      <c r="P1764" s="55">
        <v>0</v>
      </c>
    </row>
    <row r="1765" spans="1:16" ht="30" x14ac:dyDescent="0.25">
      <c r="A1765" s="41" t="s">
        <v>8091</v>
      </c>
      <c r="B1765" s="125">
        <v>96</v>
      </c>
      <c r="C1765" s="55">
        <v>2.1549354166666599</v>
      </c>
      <c r="D1765" s="55">
        <v>10.4166666666666</v>
      </c>
      <c r="E1765" s="55">
        <v>38.5416666666666</v>
      </c>
      <c r="L1765" s="41" t="s">
        <v>1201</v>
      </c>
      <c r="M1765" s="125">
        <v>4</v>
      </c>
      <c r="N1765" s="55">
        <v>8.0100000000000005E-2</v>
      </c>
      <c r="O1765" s="55">
        <v>0</v>
      </c>
      <c r="P1765" s="55">
        <v>0</v>
      </c>
    </row>
    <row r="1766" spans="1:16" ht="30" x14ac:dyDescent="0.25">
      <c r="A1766" s="41" t="s">
        <v>1235</v>
      </c>
      <c r="B1766" s="125">
        <v>95</v>
      </c>
      <c r="C1766" s="55">
        <v>1.1146536842105199</v>
      </c>
      <c r="D1766" s="55">
        <v>1.0526315789473599</v>
      </c>
      <c r="E1766" s="55">
        <v>15.789473684210501</v>
      </c>
      <c r="L1766" s="41" t="s">
        <v>2417</v>
      </c>
      <c r="M1766" s="125">
        <v>4</v>
      </c>
      <c r="N1766" s="55">
        <v>0.6401</v>
      </c>
      <c r="O1766" s="55">
        <v>0</v>
      </c>
      <c r="P1766" s="55">
        <v>0</v>
      </c>
    </row>
    <row r="1767" spans="1:16" x14ac:dyDescent="0.25">
      <c r="A1767" s="41" t="s">
        <v>3735</v>
      </c>
      <c r="B1767" s="125">
        <v>95</v>
      </c>
      <c r="C1767" s="55">
        <v>1.5910863157894699</v>
      </c>
      <c r="D1767" s="55">
        <v>4.2105263157894699</v>
      </c>
      <c r="E1767" s="55">
        <v>18.947368421052602</v>
      </c>
      <c r="L1767" s="41" t="s">
        <v>1119</v>
      </c>
      <c r="M1767" s="125">
        <v>4</v>
      </c>
      <c r="N1767" s="55">
        <v>0.71475</v>
      </c>
      <c r="O1767" s="55">
        <v>0</v>
      </c>
      <c r="P1767" s="55">
        <v>0</v>
      </c>
    </row>
    <row r="1768" spans="1:16" x14ac:dyDescent="0.25">
      <c r="A1768" s="41" t="s">
        <v>1517</v>
      </c>
      <c r="B1768" s="125">
        <v>95</v>
      </c>
      <c r="C1768" s="55">
        <v>1.36711368421052</v>
      </c>
      <c r="D1768" s="55">
        <v>3.1578947368421</v>
      </c>
      <c r="E1768" s="55">
        <v>17.8947368421052</v>
      </c>
      <c r="L1768" s="41" t="s">
        <v>3382</v>
      </c>
      <c r="M1768" s="125">
        <v>4</v>
      </c>
      <c r="N1768" s="55">
        <v>0.20344999999999999</v>
      </c>
      <c r="O1768" s="55">
        <v>0</v>
      </c>
      <c r="P1768" s="55">
        <v>0</v>
      </c>
    </row>
    <row r="1769" spans="1:16" x14ac:dyDescent="0.25">
      <c r="A1769" s="41" t="s">
        <v>5161</v>
      </c>
      <c r="B1769" s="125">
        <v>95</v>
      </c>
      <c r="C1769" s="55">
        <v>1.3164294736842099</v>
      </c>
      <c r="D1769" s="55">
        <v>3.1578947368421</v>
      </c>
      <c r="E1769" s="55">
        <v>15.789473684210501</v>
      </c>
      <c r="L1769" s="41" t="s">
        <v>1654</v>
      </c>
      <c r="M1769" s="125">
        <v>4</v>
      </c>
      <c r="N1769" s="55">
        <v>0.36172499999999902</v>
      </c>
      <c r="O1769" s="55">
        <v>0</v>
      </c>
      <c r="P1769" s="55">
        <v>0</v>
      </c>
    </row>
    <row r="1770" spans="1:16" x14ac:dyDescent="0.25">
      <c r="A1770" s="41" t="s">
        <v>947</v>
      </c>
      <c r="B1770" s="125">
        <v>95</v>
      </c>
      <c r="C1770" s="55">
        <v>2.70110315789473</v>
      </c>
      <c r="D1770" s="55">
        <v>3.1578947368421</v>
      </c>
      <c r="E1770" s="55">
        <v>11.578947368421</v>
      </c>
      <c r="L1770" s="41" t="s">
        <v>1120</v>
      </c>
      <c r="M1770" s="125">
        <v>4</v>
      </c>
      <c r="N1770" s="55">
        <v>1.1415</v>
      </c>
      <c r="O1770" s="55">
        <v>0</v>
      </c>
      <c r="P1770" s="55">
        <v>25</v>
      </c>
    </row>
    <row r="1771" spans="1:16" x14ac:dyDescent="0.25">
      <c r="A1771" s="41" t="s">
        <v>783</v>
      </c>
      <c r="B1771" s="125">
        <v>95</v>
      </c>
      <c r="C1771" s="55">
        <v>0.67408105263157903</v>
      </c>
      <c r="D1771" s="55">
        <v>1.0526315789473599</v>
      </c>
      <c r="E1771" s="55">
        <v>7.3684210526315699</v>
      </c>
      <c r="L1771" s="41" t="s">
        <v>2324</v>
      </c>
      <c r="M1771" s="125">
        <v>4</v>
      </c>
      <c r="N1771" s="55">
        <v>1.3639749999999999</v>
      </c>
      <c r="O1771" s="55">
        <v>0</v>
      </c>
      <c r="P1771" s="55">
        <v>25</v>
      </c>
    </row>
    <row r="1772" spans="1:16" ht="30" x14ac:dyDescent="0.25">
      <c r="A1772" s="41" t="s">
        <v>2743</v>
      </c>
      <c r="B1772" s="125">
        <v>95</v>
      </c>
      <c r="C1772" s="55">
        <v>1.46358631578947</v>
      </c>
      <c r="D1772" s="55">
        <v>3.1578947368421</v>
      </c>
      <c r="E1772" s="55">
        <v>18.947368421052602</v>
      </c>
      <c r="L1772" s="41" t="s">
        <v>1537</v>
      </c>
      <c r="M1772" s="125">
        <v>4</v>
      </c>
      <c r="N1772" s="55">
        <v>1.025925</v>
      </c>
      <c r="O1772" s="55">
        <v>0</v>
      </c>
      <c r="P1772" s="55">
        <v>0</v>
      </c>
    </row>
    <row r="1773" spans="1:16" x14ac:dyDescent="0.25">
      <c r="A1773" s="41" t="s">
        <v>3162</v>
      </c>
      <c r="B1773" s="125">
        <v>95</v>
      </c>
      <c r="C1773" s="55">
        <v>1.51778631578947</v>
      </c>
      <c r="D1773" s="55">
        <v>3.1578947368421</v>
      </c>
      <c r="E1773" s="55">
        <v>23.157894736842099</v>
      </c>
      <c r="L1773" s="41" t="s">
        <v>3090</v>
      </c>
      <c r="M1773" s="125">
        <v>4</v>
      </c>
      <c r="N1773" s="55">
        <v>0.61304999999999998</v>
      </c>
      <c r="O1773" s="55">
        <v>0</v>
      </c>
      <c r="P1773" s="55">
        <v>0</v>
      </c>
    </row>
    <row r="1774" spans="1:16" x14ac:dyDescent="0.25">
      <c r="A1774" s="41" t="s">
        <v>3390</v>
      </c>
      <c r="B1774" s="125">
        <v>95</v>
      </c>
      <c r="C1774" s="55">
        <v>0.93800842105263105</v>
      </c>
      <c r="D1774" s="55">
        <v>0</v>
      </c>
      <c r="E1774" s="55">
        <v>8.4210526315789398</v>
      </c>
      <c r="L1774" s="41" t="s">
        <v>1658</v>
      </c>
      <c r="M1774" s="125">
        <v>4</v>
      </c>
      <c r="N1774" s="55">
        <v>0.86717500000000003</v>
      </c>
      <c r="O1774" s="55">
        <v>0</v>
      </c>
      <c r="P1774" s="55">
        <v>25</v>
      </c>
    </row>
    <row r="1775" spans="1:16" x14ac:dyDescent="0.25">
      <c r="A1775" s="41" t="s">
        <v>1767</v>
      </c>
      <c r="B1775" s="125">
        <v>95</v>
      </c>
      <c r="C1775" s="55">
        <v>0.51745578947368398</v>
      </c>
      <c r="D1775" s="55">
        <v>0</v>
      </c>
      <c r="E1775" s="55">
        <v>2.1052631578947301</v>
      </c>
      <c r="L1775" s="41" t="s">
        <v>5761</v>
      </c>
      <c r="M1775" s="125">
        <v>4</v>
      </c>
      <c r="N1775" s="55">
        <v>0.55464999999999998</v>
      </c>
      <c r="O1775" s="55">
        <v>0</v>
      </c>
      <c r="P1775" s="55">
        <v>0</v>
      </c>
    </row>
    <row r="1776" spans="1:16" x14ac:dyDescent="0.25">
      <c r="A1776" s="41" t="s">
        <v>1599</v>
      </c>
      <c r="B1776" s="125">
        <v>95</v>
      </c>
      <c r="C1776" s="55">
        <v>0.64517368421052601</v>
      </c>
      <c r="D1776" s="55">
        <v>1.0526315789473599</v>
      </c>
      <c r="E1776" s="55">
        <v>7.3684210526315699</v>
      </c>
      <c r="L1776" s="41" t="s">
        <v>656</v>
      </c>
      <c r="M1776" s="125">
        <v>4</v>
      </c>
      <c r="N1776" s="55">
        <v>0.27607500000000001</v>
      </c>
      <c r="O1776" s="55">
        <v>0</v>
      </c>
      <c r="P1776" s="55">
        <v>0</v>
      </c>
    </row>
    <row r="1777" spans="1:16" x14ac:dyDescent="0.25">
      <c r="A1777" s="41" t="s">
        <v>2757</v>
      </c>
      <c r="B1777" s="125">
        <v>95</v>
      </c>
      <c r="C1777" s="55">
        <v>1.6726421052631499</v>
      </c>
      <c r="D1777" s="55">
        <v>6.3157894736842097</v>
      </c>
      <c r="E1777" s="55">
        <v>16.842105263157801</v>
      </c>
      <c r="L1777" s="41" t="s">
        <v>2615</v>
      </c>
      <c r="M1777" s="125">
        <v>4</v>
      </c>
      <c r="N1777" s="55">
        <v>2.2286250000000001</v>
      </c>
      <c r="O1777" s="55">
        <v>0</v>
      </c>
      <c r="P1777" s="55">
        <v>50</v>
      </c>
    </row>
    <row r="1778" spans="1:16" x14ac:dyDescent="0.25">
      <c r="A1778" s="41" t="s">
        <v>2696</v>
      </c>
      <c r="B1778" s="125">
        <v>95</v>
      </c>
      <c r="C1778" s="55">
        <v>1.2357873684210501</v>
      </c>
      <c r="D1778" s="55">
        <v>2.1052631578947301</v>
      </c>
      <c r="E1778" s="55">
        <v>13.684210526315701</v>
      </c>
      <c r="L1778" s="41" t="s">
        <v>1683</v>
      </c>
      <c r="M1778" s="125">
        <v>4</v>
      </c>
      <c r="N1778" s="55">
        <v>2.5891250000000001</v>
      </c>
      <c r="O1778" s="55">
        <v>25</v>
      </c>
      <c r="P1778" s="55">
        <v>25</v>
      </c>
    </row>
    <row r="1779" spans="1:16" x14ac:dyDescent="0.25">
      <c r="A1779" s="41" t="s">
        <v>3395</v>
      </c>
      <c r="B1779" s="125">
        <v>95</v>
      </c>
      <c r="C1779" s="55">
        <v>0.67056105263157895</v>
      </c>
      <c r="D1779" s="55">
        <v>1.0526315789473599</v>
      </c>
      <c r="E1779" s="55">
        <v>7.3684210526315699</v>
      </c>
      <c r="L1779" s="41" t="s">
        <v>2427</v>
      </c>
      <c r="M1779" s="125">
        <v>4</v>
      </c>
      <c r="N1779" s="55">
        <v>1.2647250000000001</v>
      </c>
      <c r="O1779" s="55">
        <v>0</v>
      </c>
      <c r="P1779" s="55">
        <v>0</v>
      </c>
    </row>
    <row r="1780" spans="1:16" x14ac:dyDescent="0.25">
      <c r="A1780" s="41" t="s">
        <v>820</v>
      </c>
      <c r="B1780" s="125">
        <v>95</v>
      </c>
      <c r="C1780" s="55">
        <v>1.05674736842105</v>
      </c>
      <c r="D1780" s="55">
        <v>1.0526315789473599</v>
      </c>
      <c r="E1780" s="55">
        <v>11.578947368421</v>
      </c>
      <c r="L1780" s="41" t="s">
        <v>1752</v>
      </c>
      <c r="M1780" s="125">
        <v>4</v>
      </c>
      <c r="N1780" s="55">
        <v>0.50332500000000002</v>
      </c>
      <c r="O1780" s="55">
        <v>0</v>
      </c>
      <c r="P1780" s="55">
        <v>0</v>
      </c>
    </row>
    <row r="1781" spans="1:16" x14ac:dyDescent="0.25">
      <c r="A1781" s="41" t="s">
        <v>1965</v>
      </c>
      <c r="B1781" s="125">
        <v>94</v>
      </c>
      <c r="C1781" s="55">
        <v>0.79551276595744602</v>
      </c>
      <c r="D1781" s="55">
        <v>1.0638297872340401</v>
      </c>
      <c r="E1781" s="55">
        <v>5.31914893617021</v>
      </c>
      <c r="L1781" s="41" t="s">
        <v>5157</v>
      </c>
      <c r="M1781" s="125">
        <v>4</v>
      </c>
      <c r="N1781" s="55">
        <v>0.19852500000000001</v>
      </c>
      <c r="O1781" s="55">
        <v>0</v>
      </c>
      <c r="P1781" s="55">
        <v>0</v>
      </c>
    </row>
    <row r="1782" spans="1:16" x14ac:dyDescent="0.25">
      <c r="A1782" s="41" t="s">
        <v>3035</v>
      </c>
      <c r="B1782" s="125">
        <v>94</v>
      </c>
      <c r="C1782" s="55">
        <v>1.1675</v>
      </c>
      <c r="D1782" s="55">
        <v>3.1914893617021201</v>
      </c>
      <c r="E1782" s="55">
        <v>14.8936170212765</v>
      </c>
      <c r="L1782" s="41" t="s">
        <v>7499</v>
      </c>
      <c r="M1782" s="125">
        <v>4</v>
      </c>
      <c r="N1782" s="55">
        <v>1.035625</v>
      </c>
      <c r="O1782" s="55">
        <v>0</v>
      </c>
      <c r="P1782" s="55">
        <v>25</v>
      </c>
    </row>
    <row r="1783" spans="1:16" x14ac:dyDescent="0.25">
      <c r="A1783" s="41" t="s">
        <v>1447</v>
      </c>
      <c r="B1783" s="125">
        <v>94</v>
      </c>
      <c r="C1783" s="55">
        <v>0.99995638297872302</v>
      </c>
      <c r="D1783" s="55">
        <v>1.0638297872340401</v>
      </c>
      <c r="E1783" s="55">
        <v>10.6382978723404</v>
      </c>
      <c r="L1783" s="41" t="s">
        <v>1423</v>
      </c>
      <c r="M1783" s="125">
        <v>4</v>
      </c>
      <c r="N1783" s="55">
        <v>0.69252499999999995</v>
      </c>
      <c r="O1783" s="55">
        <v>0</v>
      </c>
      <c r="P1783" s="55">
        <v>0</v>
      </c>
    </row>
    <row r="1784" spans="1:16" x14ac:dyDescent="0.25">
      <c r="A1784" s="41" t="s">
        <v>1432</v>
      </c>
      <c r="B1784" s="125">
        <v>94</v>
      </c>
      <c r="C1784" s="55">
        <v>1.38153617021276</v>
      </c>
      <c r="D1784" s="55">
        <v>1.0638297872340401</v>
      </c>
      <c r="E1784" s="55">
        <v>6.3829787234042499</v>
      </c>
      <c r="L1784" s="41" t="s">
        <v>2832</v>
      </c>
      <c r="M1784" s="125">
        <v>4</v>
      </c>
      <c r="N1784" s="55">
        <v>0.12189999999999999</v>
      </c>
      <c r="O1784" s="55">
        <v>0</v>
      </c>
      <c r="P1784" s="55">
        <v>0</v>
      </c>
    </row>
    <row r="1785" spans="1:16" ht="30" x14ac:dyDescent="0.25">
      <c r="A1785" s="41" t="s">
        <v>8092</v>
      </c>
      <c r="B1785" s="125">
        <v>94</v>
      </c>
      <c r="C1785" s="55">
        <v>0.84094042553191495</v>
      </c>
      <c r="D1785" s="55">
        <v>0</v>
      </c>
      <c r="E1785" s="55">
        <v>9.5744680851063801</v>
      </c>
      <c r="L1785" s="41" t="s">
        <v>1192</v>
      </c>
      <c r="M1785" s="125">
        <v>4</v>
      </c>
      <c r="N1785" s="55">
        <v>0.81679999999999997</v>
      </c>
      <c r="O1785" s="55">
        <v>0</v>
      </c>
      <c r="P1785" s="55">
        <v>0</v>
      </c>
    </row>
    <row r="1786" spans="1:16" x14ac:dyDescent="0.25">
      <c r="A1786" s="41" t="s">
        <v>4178</v>
      </c>
      <c r="B1786" s="125">
        <v>94</v>
      </c>
      <c r="C1786" s="55">
        <v>1.4251670212765899</v>
      </c>
      <c r="D1786" s="55">
        <v>2.1276595744680802</v>
      </c>
      <c r="E1786" s="55">
        <v>19.1489361702127</v>
      </c>
      <c r="L1786" s="41" t="s">
        <v>3250</v>
      </c>
      <c r="M1786" s="125">
        <v>4</v>
      </c>
      <c r="N1786" s="55">
        <v>0.71837499999999999</v>
      </c>
      <c r="O1786" s="55">
        <v>0</v>
      </c>
      <c r="P1786" s="55">
        <v>0</v>
      </c>
    </row>
    <row r="1787" spans="1:16" x14ac:dyDescent="0.25">
      <c r="A1787" s="41" t="s">
        <v>1452</v>
      </c>
      <c r="B1787" s="125">
        <v>94</v>
      </c>
      <c r="C1787" s="55">
        <v>0.627660638297872</v>
      </c>
      <c r="D1787" s="55">
        <v>0</v>
      </c>
      <c r="E1787" s="55">
        <v>5.31914893617021</v>
      </c>
      <c r="L1787" s="41" t="s">
        <v>6495</v>
      </c>
      <c r="M1787" s="125">
        <v>4</v>
      </c>
      <c r="N1787" s="55">
        <v>1.021225</v>
      </c>
      <c r="O1787" s="55">
        <v>0</v>
      </c>
      <c r="P1787" s="55">
        <v>0</v>
      </c>
    </row>
    <row r="1788" spans="1:16" x14ac:dyDescent="0.25">
      <c r="A1788" s="41" t="s">
        <v>1216</v>
      </c>
      <c r="B1788" s="125">
        <v>94</v>
      </c>
      <c r="C1788" s="55">
        <v>1.2395361702127601</v>
      </c>
      <c r="D1788" s="55">
        <v>1.0638297872340401</v>
      </c>
      <c r="E1788" s="55">
        <v>17.021276595744599</v>
      </c>
      <c r="L1788" s="41" t="s">
        <v>8093</v>
      </c>
      <c r="M1788" s="125">
        <v>4</v>
      </c>
      <c r="N1788" s="55">
        <v>1.6696499999999901</v>
      </c>
      <c r="O1788" s="55">
        <v>0</v>
      </c>
      <c r="P1788" s="55">
        <v>25</v>
      </c>
    </row>
    <row r="1789" spans="1:16" ht="30" x14ac:dyDescent="0.25">
      <c r="A1789" s="41" t="s">
        <v>8094</v>
      </c>
      <c r="B1789" s="125">
        <v>94</v>
      </c>
      <c r="C1789" s="55">
        <v>0.62342446808510599</v>
      </c>
      <c r="D1789" s="55">
        <v>0</v>
      </c>
      <c r="E1789" s="55">
        <v>2.1276595744680802</v>
      </c>
      <c r="L1789" s="41" t="s">
        <v>198</v>
      </c>
      <c r="M1789" s="125">
        <v>4</v>
      </c>
      <c r="N1789" s="55">
        <v>0.44890000000000002</v>
      </c>
      <c r="O1789" s="55">
        <v>0</v>
      </c>
      <c r="P1789" s="55">
        <v>0</v>
      </c>
    </row>
    <row r="1790" spans="1:16" x14ac:dyDescent="0.25">
      <c r="A1790" s="41" t="s">
        <v>929</v>
      </c>
      <c r="B1790" s="125">
        <v>94</v>
      </c>
      <c r="C1790" s="55">
        <v>0.76419255319148904</v>
      </c>
      <c r="D1790" s="55">
        <v>1.0638297872340401</v>
      </c>
      <c r="E1790" s="55">
        <v>6.3829787234042499</v>
      </c>
      <c r="L1790" s="41" t="s">
        <v>2742</v>
      </c>
      <c r="M1790" s="125">
        <v>4</v>
      </c>
      <c r="N1790" s="55">
        <v>1.0868249999999999</v>
      </c>
      <c r="O1790" s="55">
        <v>0</v>
      </c>
      <c r="P1790" s="55">
        <v>0</v>
      </c>
    </row>
    <row r="1791" spans="1:16" ht="30" x14ac:dyDescent="0.25">
      <c r="A1791" s="41" t="s">
        <v>2734</v>
      </c>
      <c r="B1791" s="125">
        <v>94</v>
      </c>
      <c r="C1791" s="55">
        <v>1.1502712765957399</v>
      </c>
      <c r="D1791" s="55">
        <v>2.1276595744680802</v>
      </c>
      <c r="E1791" s="55">
        <v>17.021276595744599</v>
      </c>
      <c r="L1791" s="41" t="s">
        <v>2709</v>
      </c>
      <c r="M1791" s="125">
        <v>4</v>
      </c>
      <c r="N1791" s="55">
        <v>0.66312499999999996</v>
      </c>
      <c r="O1791" s="55">
        <v>0</v>
      </c>
      <c r="P1791" s="55">
        <v>0</v>
      </c>
    </row>
    <row r="1792" spans="1:16" x14ac:dyDescent="0.25">
      <c r="A1792" s="41" t="s">
        <v>5727</v>
      </c>
      <c r="B1792" s="125">
        <v>94</v>
      </c>
      <c r="C1792" s="55">
        <v>1.3672148936170201</v>
      </c>
      <c r="D1792" s="55">
        <v>2.1276595744680802</v>
      </c>
      <c r="E1792" s="55">
        <v>24.468085106382901</v>
      </c>
      <c r="L1792" s="41" t="s">
        <v>368</v>
      </c>
      <c r="M1792" s="125">
        <v>4</v>
      </c>
      <c r="N1792" s="55">
        <v>1.8988750000000001</v>
      </c>
      <c r="O1792" s="55">
        <v>0</v>
      </c>
      <c r="P1792" s="55">
        <v>50</v>
      </c>
    </row>
    <row r="1793" spans="1:16" x14ac:dyDescent="0.25">
      <c r="A1793" s="41" t="s">
        <v>4586</v>
      </c>
      <c r="B1793" s="125">
        <v>94</v>
      </c>
      <c r="C1793" s="55">
        <v>0.62243723404255302</v>
      </c>
      <c r="D1793" s="55">
        <v>1.0638297872340401</v>
      </c>
      <c r="E1793" s="55">
        <v>9.5744680851063801</v>
      </c>
      <c r="L1793" s="41" t="s">
        <v>991</v>
      </c>
      <c r="M1793" s="125">
        <v>4</v>
      </c>
      <c r="N1793" s="55">
        <v>0.35525000000000001</v>
      </c>
      <c r="O1793" s="55">
        <v>0</v>
      </c>
      <c r="P1793" s="55">
        <v>0</v>
      </c>
    </row>
    <row r="1794" spans="1:16" x14ac:dyDescent="0.25">
      <c r="A1794" s="41" t="s">
        <v>4121</v>
      </c>
      <c r="B1794" s="125">
        <v>94</v>
      </c>
      <c r="C1794" s="55">
        <v>1.1162723404255299</v>
      </c>
      <c r="D1794" s="55">
        <v>2.1276595744680802</v>
      </c>
      <c r="E1794" s="55">
        <v>17.021276595744599</v>
      </c>
      <c r="L1794" s="41" t="s">
        <v>1880</v>
      </c>
      <c r="M1794" s="125">
        <v>4</v>
      </c>
      <c r="N1794" s="55">
        <v>0.87587499999999996</v>
      </c>
      <c r="O1794" s="55">
        <v>0</v>
      </c>
      <c r="P1794" s="55">
        <v>0</v>
      </c>
    </row>
    <row r="1795" spans="1:16" x14ac:dyDescent="0.25">
      <c r="A1795" s="41" t="s">
        <v>4433</v>
      </c>
      <c r="B1795" s="125">
        <v>94</v>
      </c>
      <c r="C1795" s="55">
        <v>1.2383872340425499</v>
      </c>
      <c r="D1795" s="55">
        <v>0</v>
      </c>
      <c r="E1795" s="55">
        <v>23.404255319148898</v>
      </c>
      <c r="L1795" s="41" t="s">
        <v>1722</v>
      </c>
      <c r="M1795" s="125">
        <v>4</v>
      </c>
      <c r="N1795" s="55">
        <v>0.40432499999999999</v>
      </c>
      <c r="O1795" s="55">
        <v>0</v>
      </c>
      <c r="P1795" s="55">
        <v>0</v>
      </c>
    </row>
    <row r="1796" spans="1:16" ht="30" x14ac:dyDescent="0.25">
      <c r="A1796" s="41" t="s">
        <v>1474</v>
      </c>
      <c r="B1796" s="125">
        <v>93</v>
      </c>
      <c r="C1796" s="55">
        <v>1.2713645161290299</v>
      </c>
      <c r="D1796" s="55">
        <v>2.1505376344085998</v>
      </c>
      <c r="E1796" s="55">
        <v>12.9032258064516</v>
      </c>
      <c r="L1796" s="41" t="s">
        <v>180</v>
      </c>
      <c r="M1796" s="125">
        <v>4</v>
      </c>
      <c r="N1796" s="55">
        <v>0.89115</v>
      </c>
      <c r="O1796" s="55">
        <v>0</v>
      </c>
      <c r="P1796" s="55">
        <v>0</v>
      </c>
    </row>
    <row r="1797" spans="1:16" ht="30" x14ac:dyDescent="0.25">
      <c r="A1797" s="41" t="s">
        <v>1877</v>
      </c>
      <c r="B1797" s="125">
        <v>93</v>
      </c>
      <c r="C1797" s="55">
        <v>1.23891075268817</v>
      </c>
      <c r="D1797" s="55">
        <v>1.0752688172042999</v>
      </c>
      <c r="E1797" s="55">
        <v>9.67741935483871</v>
      </c>
      <c r="L1797" s="41" t="s">
        <v>289</v>
      </c>
      <c r="M1797" s="125">
        <v>4</v>
      </c>
      <c r="N1797" s="55">
        <v>0.89402499999999996</v>
      </c>
      <c r="O1797" s="55">
        <v>0</v>
      </c>
      <c r="P1797" s="55">
        <v>25</v>
      </c>
    </row>
    <row r="1798" spans="1:16" ht="30" x14ac:dyDescent="0.25">
      <c r="A1798" s="41" t="s">
        <v>646</v>
      </c>
      <c r="B1798" s="125">
        <v>93</v>
      </c>
      <c r="C1798" s="55">
        <v>1.22109247311828</v>
      </c>
      <c r="D1798" s="55">
        <v>2.1505376344085998</v>
      </c>
      <c r="E1798" s="55">
        <v>11.8279569892473</v>
      </c>
      <c r="L1798" s="41" t="s">
        <v>1788</v>
      </c>
      <c r="M1798" s="125">
        <v>4</v>
      </c>
      <c r="N1798" s="55">
        <v>0.40565000000000001</v>
      </c>
      <c r="O1798" s="55">
        <v>0</v>
      </c>
      <c r="P1798" s="55">
        <v>0</v>
      </c>
    </row>
    <row r="1799" spans="1:16" x14ac:dyDescent="0.25">
      <c r="A1799" s="41" t="s">
        <v>5162</v>
      </c>
      <c r="B1799" s="125">
        <v>93</v>
      </c>
      <c r="C1799" s="55">
        <v>0.73695698924731101</v>
      </c>
      <c r="D1799" s="55">
        <v>0</v>
      </c>
      <c r="E1799" s="55">
        <v>7.5268817204301</v>
      </c>
      <c r="L1799" s="41" t="s">
        <v>5416</v>
      </c>
      <c r="M1799" s="125">
        <v>4</v>
      </c>
      <c r="N1799" s="55">
        <v>0.80632499999999996</v>
      </c>
      <c r="O1799" s="55">
        <v>0</v>
      </c>
      <c r="P1799" s="55">
        <v>0</v>
      </c>
    </row>
    <row r="1800" spans="1:16" x14ac:dyDescent="0.25">
      <c r="A1800" s="41" t="s">
        <v>1077</v>
      </c>
      <c r="B1800" s="125">
        <v>93</v>
      </c>
      <c r="C1800" s="55">
        <v>1.04487956989247</v>
      </c>
      <c r="D1800" s="55">
        <v>1.0752688172042999</v>
      </c>
      <c r="E1800" s="55">
        <v>16.129032258064498</v>
      </c>
      <c r="L1800" s="41" t="s">
        <v>5182</v>
      </c>
      <c r="M1800" s="125">
        <v>4</v>
      </c>
      <c r="N1800" s="55">
        <v>0.18287500000000001</v>
      </c>
      <c r="O1800" s="55">
        <v>0</v>
      </c>
      <c r="P1800" s="55">
        <v>0</v>
      </c>
    </row>
    <row r="1801" spans="1:16" ht="30" x14ac:dyDescent="0.25">
      <c r="A1801" s="41" t="s">
        <v>2054</v>
      </c>
      <c r="B1801" s="125">
        <v>93</v>
      </c>
      <c r="C1801" s="55">
        <v>1.86714838709677</v>
      </c>
      <c r="D1801" s="55">
        <v>8.6021505376344098</v>
      </c>
      <c r="E1801" s="55">
        <v>13.9784946236559</v>
      </c>
      <c r="L1801" s="41" t="s">
        <v>6439</v>
      </c>
      <c r="M1801" s="125">
        <v>4</v>
      </c>
      <c r="N1801" s="55">
        <v>2.471225</v>
      </c>
      <c r="O1801" s="55">
        <v>0</v>
      </c>
      <c r="P1801" s="55">
        <v>75</v>
      </c>
    </row>
    <row r="1802" spans="1:16" ht="30" x14ac:dyDescent="0.25">
      <c r="A1802" s="41" t="s">
        <v>8095</v>
      </c>
      <c r="B1802" s="125">
        <v>93</v>
      </c>
      <c r="C1802" s="55">
        <v>0.70488494623655895</v>
      </c>
      <c r="D1802" s="55">
        <v>0</v>
      </c>
      <c r="E1802" s="55">
        <v>3.2258064516128999</v>
      </c>
      <c r="L1802" s="41" t="s">
        <v>1972</v>
      </c>
      <c r="M1802" s="125">
        <v>4</v>
      </c>
      <c r="N1802" s="55">
        <v>1.74525</v>
      </c>
      <c r="O1802" s="55">
        <v>0</v>
      </c>
      <c r="P1802" s="55">
        <v>25</v>
      </c>
    </row>
    <row r="1803" spans="1:16" ht="30" x14ac:dyDescent="0.25">
      <c r="A1803" s="41" t="s">
        <v>3437</v>
      </c>
      <c r="B1803" s="125">
        <v>93</v>
      </c>
      <c r="C1803" s="55">
        <v>2.2530935483870902</v>
      </c>
      <c r="D1803" s="55">
        <v>5.3763440860214997</v>
      </c>
      <c r="E1803" s="55">
        <v>29.0322580645161</v>
      </c>
      <c r="L1803" s="41" t="s">
        <v>5989</v>
      </c>
      <c r="M1803" s="125">
        <v>4</v>
      </c>
      <c r="N1803" s="55">
        <v>0.89600000000000002</v>
      </c>
      <c r="O1803" s="55">
        <v>0</v>
      </c>
      <c r="P1803" s="55">
        <v>25</v>
      </c>
    </row>
    <row r="1804" spans="1:16" ht="30" x14ac:dyDescent="0.25">
      <c r="A1804" s="41" t="s">
        <v>4022</v>
      </c>
      <c r="B1804" s="125">
        <v>93</v>
      </c>
      <c r="C1804" s="55">
        <v>0.98544086021505295</v>
      </c>
      <c r="D1804" s="55">
        <v>1.0752688172042999</v>
      </c>
      <c r="E1804" s="55">
        <v>9.67741935483871</v>
      </c>
      <c r="L1804" s="41" t="s">
        <v>5086</v>
      </c>
      <c r="M1804" s="125">
        <v>4</v>
      </c>
      <c r="N1804" s="55">
        <v>1.5058499999999999</v>
      </c>
      <c r="O1804" s="55">
        <v>0</v>
      </c>
      <c r="P1804" s="55">
        <v>25</v>
      </c>
    </row>
    <row r="1805" spans="1:16" x14ac:dyDescent="0.25">
      <c r="A1805" s="41" t="s">
        <v>7058</v>
      </c>
      <c r="B1805" s="125">
        <v>93</v>
      </c>
      <c r="C1805" s="55">
        <v>2.5907387096774102</v>
      </c>
      <c r="D1805" s="55">
        <v>5.3763440860214997</v>
      </c>
      <c r="E1805" s="55">
        <v>31.1827956989247</v>
      </c>
      <c r="L1805" s="41" t="s">
        <v>1588</v>
      </c>
      <c r="M1805" s="125">
        <v>4</v>
      </c>
      <c r="N1805" s="55">
        <v>0.30277500000000002</v>
      </c>
      <c r="O1805" s="55">
        <v>0</v>
      </c>
      <c r="P1805" s="55">
        <v>0</v>
      </c>
    </row>
    <row r="1806" spans="1:16" x14ac:dyDescent="0.25">
      <c r="A1806" s="41" t="s">
        <v>8096</v>
      </c>
      <c r="B1806" s="125">
        <v>93</v>
      </c>
      <c r="C1806" s="55">
        <v>1.20708817204301</v>
      </c>
      <c r="D1806" s="55">
        <v>0</v>
      </c>
      <c r="E1806" s="55">
        <v>18.279569892473098</v>
      </c>
      <c r="L1806" s="41" t="s">
        <v>4943</v>
      </c>
      <c r="M1806" s="125">
        <v>4</v>
      </c>
      <c r="N1806" s="55">
        <v>1.1350750000000001</v>
      </c>
      <c r="O1806" s="55">
        <v>0</v>
      </c>
      <c r="P1806" s="55">
        <v>0</v>
      </c>
    </row>
    <row r="1807" spans="1:16" x14ac:dyDescent="0.25">
      <c r="A1807" s="41" t="s">
        <v>2398</v>
      </c>
      <c r="B1807" s="125">
        <v>93</v>
      </c>
      <c r="C1807" s="55">
        <v>1.1875107526881701</v>
      </c>
      <c r="D1807" s="55">
        <v>1.0752688172042999</v>
      </c>
      <c r="E1807" s="55">
        <v>15.0537634408602</v>
      </c>
      <c r="L1807" s="41" t="s">
        <v>6094</v>
      </c>
      <c r="M1807" s="125">
        <v>4</v>
      </c>
      <c r="N1807" s="55">
        <v>0.46704999999999902</v>
      </c>
      <c r="O1807" s="55">
        <v>0</v>
      </c>
      <c r="P1807" s="55">
        <v>0</v>
      </c>
    </row>
    <row r="1808" spans="1:16" x14ac:dyDescent="0.25">
      <c r="A1808" s="41" t="s">
        <v>1093</v>
      </c>
      <c r="B1808" s="125">
        <v>92</v>
      </c>
      <c r="C1808" s="55">
        <v>0.448842391304347</v>
      </c>
      <c r="D1808" s="55">
        <v>0</v>
      </c>
      <c r="E1808" s="55">
        <v>1.0869565217391299</v>
      </c>
      <c r="L1808" s="41" t="s">
        <v>3030</v>
      </c>
      <c r="M1808" s="125">
        <v>4</v>
      </c>
      <c r="N1808" s="55">
        <v>0.18612499999999901</v>
      </c>
      <c r="O1808" s="55">
        <v>0</v>
      </c>
      <c r="P1808" s="55">
        <v>0</v>
      </c>
    </row>
    <row r="1809" spans="1:16" x14ac:dyDescent="0.25">
      <c r="A1809" s="41" t="s">
        <v>953</v>
      </c>
      <c r="B1809" s="125">
        <v>92</v>
      </c>
      <c r="C1809" s="55">
        <v>0.43432934782608701</v>
      </c>
      <c r="D1809" s="55">
        <v>0</v>
      </c>
      <c r="E1809" s="55">
        <v>2.1739130434782599</v>
      </c>
      <c r="L1809" s="41" t="s">
        <v>4062</v>
      </c>
      <c r="M1809" s="125">
        <v>4</v>
      </c>
      <c r="N1809" s="55">
        <v>0.33342500000000003</v>
      </c>
      <c r="O1809" s="55">
        <v>0</v>
      </c>
      <c r="P1809" s="55">
        <v>0</v>
      </c>
    </row>
    <row r="1810" spans="1:16" x14ac:dyDescent="0.25">
      <c r="A1810" s="41" t="s">
        <v>7998</v>
      </c>
      <c r="B1810" s="125">
        <v>92</v>
      </c>
      <c r="C1810" s="55">
        <v>0.85178043478260801</v>
      </c>
      <c r="D1810" s="55">
        <v>0</v>
      </c>
      <c r="E1810" s="55">
        <v>7.6086956521739104</v>
      </c>
      <c r="L1810" s="41" t="s">
        <v>332</v>
      </c>
      <c r="M1810" s="125">
        <v>4</v>
      </c>
      <c r="N1810" s="55">
        <v>0.33342500000000003</v>
      </c>
      <c r="O1810" s="55">
        <v>0</v>
      </c>
      <c r="P1810" s="55">
        <v>0</v>
      </c>
    </row>
    <row r="1811" spans="1:16" x14ac:dyDescent="0.25">
      <c r="A1811" s="41" t="s">
        <v>1366</v>
      </c>
      <c r="B1811" s="125">
        <v>92</v>
      </c>
      <c r="C1811" s="55">
        <v>1.4433891304347799</v>
      </c>
      <c r="D1811" s="55">
        <v>4.3478260869565197</v>
      </c>
      <c r="E1811" s="55">
        <v>9.7826086956521703</v>
      </c>
      <c r="L1811" s="41" t="s">
        <v>2620</v>
      </c>
      <c r="M1811" s="125">
        <v>4</v>
      </c>
      <c r="N1811" s="55">
        <v>0.65049999999999997</v>
      </c>
      <c r="O1811" s="55">
        <v>0</v>
      </c>
      <c r="P1811" s="55">
        <v>0</v>
      </c>
    </row>
    <row r="1812" spans="1:16" ht="30" x14ac:dyDescent="0.25">
      <c r="A1812" s="41" t="s">
        <v>2364</v>
      </c>
      <c r="B1812" s="125">
        <v>92</v>
      </c>
      <c r="C1812" s="55">
        <v>1.87399673913043</v>
      </c>
      <c r="D1812" s="55">
        <v>3.2608695652173898</v>
      </c>
      <c r="E1812" s="55">
        <v>21.739130434782599</v>
      </c>
      <c r="L1812" s="41" t="s">
        <v>798</v>
      </c>
      <c r="M1812" s="125">
        <v>4</v>
      </c>
      <c r="N1812" s="55">
        <v>0.42265000000000003</v>
      </c>
      <c r="O1812" s="55">
        <v>0</v>
      </c>
      <c r="P1812" s="55">
        <v>0</v>
      </c>
    </row>
    <row r="1813" spans="1:16" x14ac:dyDescent="0.25">
      <c r="A1813" s="41" t="s">
        <v>5037</v>
      </c>
      <c r="B1813" s="125">
        <v>92</v>
      </c>
      <c r="C1813" s="55">
        <v>1.3384119565217301</v>
      </c>
      <c r="D1813" s="55">
        <v>3.2608695652173898</v>
      </c>
      <c r="E1813" s="55">
        <v>19.565217391304301</v>
      </c>
      <c r="L1813" s="41" t="s">
        <v>652</v>
      </c>
      <c r="M1813" s="125">
        <v>4</v>
      </c>
      <c r="N1813" s="55">
        <v>0.48702499999999999</v>
      </c>
      <c r="O1813" s="55">
        <v>0</v>
      </c>
      <c r="P1813" s="55">
        <v>0</v>
      </c>
    </row>
    <row r="1814" spans="1:16" x14ac:dyDescent="0.25">
      <c r="A1814" s="41" t="s">
        <v>6826</v>
      </c>
      <c r="B1814" s="125">
        <v>92</v>
      </c>
      <c r="C1814" s="55">
        <v>0.87635543478260802</v>
      </c>
      <c r="D1814" s="55">
        <v>1.0869565217391299</v>
      </c>
      <c r="E1814" s="55">
        <v>7.6086956521739104</v>
      </c>
      <c r="L1814" s="41" t="s">
        <v>760</v>
      </c>
      <c r="M1814" s="125">
        <v>4</v>
      </c>
      <c r="N1814" s="55">
        <v>0.37040000000000001</v>
      </c>
      <c r="O1814" s="55">
        <v>0</v>
      </c>
      <c r="P1814" s="55">
        <v>0</v>
      </c>
    </row>
    <row r="1815" spans="1:16" x14ac:dyDescent="0.25">
      <c r="A1815" s="41" t="s">
        <v>1191</v>
      </c>
      <c r="B1815" s="125">
        <v>92</v>
      </c>
      <c r="C1815" s="55">
        <v>0.81779456521739102</v>
      </c>
      <c r="D1815" s="55">
        <v>1.0869565217391299</v>
      </c>
      <c r="E1815" s="55">
        <v>8.6956521739130395</v>
      </c>
      <c r="L1815" s="41" t="s">
        <v>903</v>
      </c>
      <c r="M1815" s="125">
        <v>4</v>
      </c>
      <c r="N1815" s="55">
        <v>0.42359999999999998</v>
      </c>
      <c r="O1815" s="55">
        <v>0</v>
      </c>
      <c r="P1815" s="55">
        <v>0</v>
      </c>
    </row>
    <row r="1816" spans="1:16" x14ac:dyDescent="0.25">
      <c r="A1816" s="41" t="s">
        <v>8097</v>
      </c>
      <c r="B1816" s="125">
        <v>92</v>
      </c>
      <c r="C1816" s="55">
        <v>1.0538239130434699</v>
      </c>
      <c r="D1816" s="55">
        <v>2.1739130434782599</v>
      </c>
      <c r="E1816" s="55">
        <v>8.6956521739130395</v>
      </c>
      <c r="L1816" s="41" t="s">
        <v>1075</v>
      </c>
      <c r="M1816" s="125">
        <v>4</v>
      </c>
      <c r="N1816" s="55">
        <v>0.51214999999999999</v>
      </c>
      <c r="O1816" s="55">
        <v>0</v>
      </c>
      <c r="P1816" s="55">
        <v>0</v>
      </c>
    </row>
    <row r="1817" spans="1:16" x14ac:dyDescent="0.25">
      <c r="A1817" s="41" t="s">
        <v>3736</v>
      </c>
      <c r="B1817" s="125">
        <v>92</v>
      </c>
      <c r="C1817" s="55">
        <v>0.98524021739130396</v>
      </c>
      <c r="D1817" s="55">
        <v>0</v>
      </c>
      <c r="E1817" s="55">
        <v>14.130434782608599</v>
      </c>
      <c r="L1817" s="41" t="s">
        <v>5188</v>
      </c>
      <c r="M1817" s="125">
        <v>4</v>
      </c>
      <c r="N1817" s="55">
        <v>0.38164999999999999</v>
      </c>
      <c r="O1817" s="55">
        <v>0</v>
      </c>
      <c r="P1817" s="55">
        <v>0</v>
      </c>
    </row>
    <row r="1818" spans="1:16" x14ac:dyDescent="0.25">
      <c r="A1818" s="41" t="s">
        <v>4423</v>
      </c>
      <c r="B1818" s="125">
        <v>92</v>
      </c>
      <c r="C1818" s="55">
        <v>1.80635869565217</v>
      </c>
      <c r="D1818" s="55">
        <v>7.6086956521739104</v>
      </c>
      <c r="E1818" s="55">
        <v>15.2173913043478</v>
      </c>
      <c r="L1818" s="41" t="s">
        <v>6463</v>
      </c>
      <c r="M1818" s="125">
        <v>4</v>
      </c>
      <c r="N1818" s="55">
        <v>0.34962500000000002</v>
      </c>
      <c r="O1818" s="55">
        <v>0</v>
      </c>
      <c r="P1818" s="55">
        <v>0</v>
      </c>
    </row>
    <row r="1819" spans="1:16" x14ac:dyDescent="0.25">
      <c r="A1819" s="41" t="s">
        <v>1601</v>
      </c>
      <c r="B1819" s="125">
        <v>92</v>
      </c>
      <c r="C1819" s="55">
        <v>0.98559565217391298</v>
      </c>
      <c r="D1819" s="55">
        <v>1.0869565217391299</v>
      </c>
      <c r="E1819" s="55">
        <v>11.9565217391304</v>
      </c>
      <c r="L1819" s="41" t="s">
        <v>2260</v>
      </c>
      <c r="M1819" s="125">
        <v>4</v>
      </c>
      <c r="N1819" s="55">
        <v>0.71184999999999998</v>
      </c>
      <c r="O1819" s="55">
        <v>0</v>
      </c>
      <c r="P1819" s="55">
        <v>0</v>
      </c>
    </row>
    <row r="1820" spans="1:16" x14ac:dyDescent="0.25">
      <c r="A1820" s="41" t="s">
        <v>2004</v>
      </c>
      <c r="B1820" s="125">
        <v>92</v>
      </c>
      <c r="C1820" s="55">
        <v>0.88593369565217295</v>
      </c>
      <c r="D1820" s="55">
        <v>1.0869565217391299</v>
      </c>
      <c r="E1820" s="55">
        <v>11.9565217391304</v>
      </c>
      <c r="L1820" s="41" t="s">
        <v>6783</v>
      </c>
      <c r="M1820" s="125">
        <v>4</v>
      </c>
      <c r="N1820" s="55">
        <v>0.74255000000000004</v>
      </c>
      <c r="O1820" s="55">
        <v>0</v>
      </c>
      <c r="P1820" s="55">
        <v>0</v>
      </c>
    </row>
    <row r="1821" spans="1:16" x14ac:dyDescent="0.25">
      <c r="A1821" s="41" t="s">
        <v>7644</v>
      </c>
      <c r="B1821" s="125">
        <v>92</v>
      </c>
      <c r="C1821" s="55">
        <v>0.54142934782608698</v>
      </c>
      <c r="D1821" s="55">
        <v>0</v>
      </c>
      <c r="E1821" s="55">
        <v>3.2608695652173898</v>
      </c>
      <c r="L1821" s="41" t="s">
        <v>1540</v>
      </c>
      <c r="M1821" s="125">
        <v>4</v>
      </c>
      <c r="N1821" s="55">
        <v>0.411325</v>
      </c>
      <c r="O1821" s="55">
        <v>0</v>
      </c>
      <c r="P1821" s="55">
        <v>0</v>
      </c>
    </row>
    <row r="1822" spans="1:16" x14ac:dyDescent="0.25">
      <c r="A1822" s="41" t="s">
        <v>1252</v>
      </c>
      <c r="B1822" s="125">
        <v>92</v>
      </c>
      <c r="C1822" s="55">
        <v>0.75309782608695597</v>
      </c>
      <c r="D1822" s="55">
        <v>2.1739130434782599</v>
      </c>
      <c r="E1822" s="55">
        <v>5.4347826086956497</v>
      </c>
      <c r="L1822" s="41" t="s">
        <v>1664</v>
      </c>
      <c r="M1822" s="125">
        <v>4</v>
      </c>
      <c r="N1822" s="55">
        <v>0.56582500000000002</v>
      </c>
      <c r="O1822" s="55">
        <v>0</v>
      </c>
      <c r="P1822" s="55">
        <v>0</v>
      </c>
    </row>
    <row r="1823" spans="1:16" x14ac:dyDescent="0.25">
      <c r="A1823" s="41" t="s">
        <v>1435</v>
      </c>
      <c r="B1823" s="125">
        <v>91</v>
      </c>
      <c r="C1823" s="55">
        <v>0.82836373626373605</v>
      </c>
      <c r="D1823" s="55">
        <v>0</v>
      </c>
      <c r="E1823" s="55">
        <v>9.8901098901098905</v>
      </c>
      <c r="L1823" s="41" t="s">
        <v>2741</v>
      </c>
      <c r="M1823" s="125">
        <v>4</v>
      </c>
      <c r="N1823" s="55">
        <v>0.70615000000000006</v>
      </c>
      <c r="O1823" s="55">
        <v>0</v>
      </c>
      <c r="P1823" s="55">
        <v>0</v>
      </c>
    </row>
    <row r="1824" spans="1:16" x14ac:dyDescent="0.25">
      <c r="A1824" s="41" t="s">
        <v>4930</v>
      </c>
      <c r="B1824" s="125">
        <v>91</v>
      </c>
      <c r="C1824" s="55">
        <v>0.67376483516483499</v>
      </c>
      <c r="D1824" s="55">
        <v>0</v>
      </c>
      <c r="E1824" s="55">
        <v>6.5934065934065904</v>
      </c>
      <c r="L1824" s="41" t="s">
        <v>2036</v>
      </c>
      <c r="M1824" s="125">
        <v>4</v>
      </c>
      <c r="N1824" s="55">
        <v>0.52502499999999996</v>
      </c>
      <c r="O1824" s="55">
        <v>0</v>
      </c>
      <c r="P1824" s="55">
        <v>0</v>
      </c>
    </row>
    <row r="1825" spans="1:16" x14ac:dyDescent="0.25">
      <c r="A1825" s="41" t="s">
        <v>8055</v>
      </c>
      <c r="B1825" s="125">
        <v>91</v>
      </c>
      <c r="C1825" s="55">
        <v>1.4245087912087899</v>
      </c>
      <c r="D1825" s="55">
        <v>1.0989010989010899</v>
      </c>
      <c r="E1825" s="55">
        <v>8.7912087912087902</v>
      </c>
      <c r="L1825" s="41" t="s">
        <v>2347</v>
      </c>
      <c r="M1825" s="125">
        <v>4</v>
      </c>
      <c r="N1825" s="55">
        <v>3.1551749999999998</v>
      </c>
      <c r="O1825" s="55">
        <v>25</v>
      </c>
      <c r="P1825" s="55">
        <v>25</v>
      </c>
    </row>
    <row r="1826" spans="1:16" ht="30" x14ac:dyDescent="0.25">
      <c r="A1826" s="41" t="s">
        <v>1240</v>
      </c>
      <c r="B1826" s="125">
        <v>91</v>
      </c>
      <c r="C1826" s="55">
        <v>0.55034505494505404</v>
      </c>
      <c r="D1826" s="55">
        <v>0</v>
      </c>
      <c r="E1826" s="55">
        <v>5.4945054945054901</v>
      </c>
      <c r="L1826" s="41" t="s">
        <v>5142</v>
      </c>
      <c r="M1826" s="125">
        <v>4</v>
      </c>
      <c r="N1826" s="55">
        <v>1.508575</v>
      </c>
      <c r="O1826" s="55">
        <v>0</v>
      </c>
      <c r="P1826" s="55">
        <v>25</v>
      </c>
    </row>
    <row r="1827" spans="1:16" ht="30" x14ac:dyDescent="0.25">
      <c r="A1827" s="41" t="s">
        <v>3275</v>
      </c>
      <c r="B1827" s="125">
        <v>91</v>
      </c>
      <c r="C1827" s="55">
        <v>0.91634725274725204</v>
      </c>
      <c r="D1827" s="55">
        <v>0</v>
      </c>
      <c r="E1827" s="55">
        <v>13.186813186813101</v>
      </c>
      <c r="L1827" s="41" t="s">
        <v>6630</v>
      </c>
      <c r="M1827" s="125">
        <v>4</v>
      </c>
      <c r="N1827" s="55">
        <v>0.54800000000000004</v>
      </c>
      <c r="O1827" s="55">
        <v>0</v>
      </c>
      <c r="P1827" s="55">
        <v>0</v>
      </c>
    </row>
    <row r="1828" spans="1:16" ht="30" x14ac:dyDescent="0.25">
      <c r="A1828" s="41" t="s">
        <v>89</v>
      </c>
      <c r="B1828" s="125">
        <v>91</v>
      </c>
      <c r="C1828" s="55">
        <v>2.9931648351648299</v>
      </c>
      <c r="D1828" s="55">
        <v>9.8901098901098905</v>
      </c>
      <c r="E1828" s="55">
        <v>37.362637362637301</v>
      </c>
      <c r="L1828" s="41" t="s">
        <v>2348</v>
      </c>
      <c r="M1828" s="125">
        <v>4</v>
      </c>
      <c r="N1828" s="55">
        <v>0.77737500000000004</v>
      </c>
      <c r="O1828" s="55">
        <v>0</v>
      </c>
      <c r="P1828" s="55">
        <v>0</v>
      </c>
    </row>
    <row r="1829" spans="1:16" x14ac:dyDescent="0.25">
      <c r="A1829" s="41" t="s">
        <v>2464</v>
      </c>
      <c r="B1829" s="125">
        <v>91</v>
      </c>
      <c r="C1829" s="55">
        <v>0.74791428571428498</v>
      </c>
      <c r="D1829" s="55">
        <v>0</v>
      </c>
      <c r="E1829" s="55">
        <v>10.9890109890109</v>
      </c>
      <c r="L1829" s="41" t="s">
        <v>2121</v>
      </c>
      <c r="M1829" s="125">
        <v>4</v>
      </c>
      <c r="N1829" s="55">
        <v>0.40770000000000001</v>
      </c>
      <c r="O1829" s="55">
        <v>0</v>
      </c>
      <c r="P1829" s="55">
        <v>0</v>
      </c>
    </row>
    <row r="1830" spans="1:16" ht="30" x14ac:dyDescent="0.25">
      <c r="A1830" s="41" t="s">
        <v>5062</v>
      </c>
      <c r="B1830" s="125">
        <v>91</v>
      </c>
      <c r="C1830" s="55">
        <v>1.5367934065933999</v>
      </c>
      <c r="D1830" s="55">
        <v>3.2967032967032899</v>
      </c>
      <c r="E1830" s="55">
        <v>17.582417582417499</v>
      </c>
      <c r="L1830" s="41" t="s">
        <v>1984</v>
      </c>
      <c r="M1830" s="125">
        <v>4</v>
      </c>
      <c r="N1830" s="55">
        <v>1.153975</v>
      </c>
      <c r="O1830" s="55">
        <v>0</v>
      </c>
      <c r="P1830" s="55">
        <v>25</v>
      </c>
    </row>
    <row r="1831" spans="1:16" x14ac:dyDescent="0.25">
      <c r="A1831" s="41" t="s">
        <v>7655</v>
      </c>
      <c r="B1831" s="125">
        <v>91</v>
      </c>
      <c r="C1831" s="55">
        <v>0.97136263736263695</v>
      </c>
      <c r="D1831" s="55">
        <v>0</v>
      </c>
      <c r="E1831" s="55">
        <v>10.9890109890109</v>
      </c>
      <c r="L1831" s="41" t="s">
        <v>877</v>
      </c>
      <c r="M1831" s="125">
        <v>4</v>
      </c>
      <c r="N1831" s="55">
        <v>0.89385000000000003</v>
      </c>
      <c r="O1831" s="55">
        <v>0</v>
      </c>
      <c r="P1831" s="55">
        <v>0</v>
      </c>
    </row>
    <row r="1832" spans="1:16" x14ac:dyDescent="0.25">
      <c r="A1832" s="41" t="s">
        <v>8051</v>
      </c>
      <c r="B1832" s="125">
        <v>91</v>
      </c>
      <c r="C1832" s="55">
        <v>0.66541648351648297</v>
      </c>
      <c r="D1832" s="55">
        <v>1.0989010989010899</v>
      </c>
      <c r="E1832" s="55">
        <v>8.7912087912087902</v>
      </c>
      <c r="L1832" s="41" t="s">
        <v>1354</v>
      </c>
      <c r="M1832" s="125">
        <v>4</v>
      </c>
      <c r="N1832" s="55">
        <v>0.22942499999999999</v>
      </c>
      <c r="O1832" s="55">
        <v>0</v>
      </c>
      <c r="P1832" s="55">
        <v>0</v>
      </c>
    </row>
    <row r="1833" spans="1:16" ht="30" x14ac:dyDescent="0.25">
      <c r="A1833" s="41" t="s">
        <v>2222</v>
      </c>
      <c r="B1833" s="125">
        <v>91</v>
      </c>
      <c r="C1833" s="55">
        <v>0.69077582417582395</v>
      </c>
      <c r="D1833" s="55">
        <v>1.0989010989010899</v>
      </c>
      <c r="E1833" s="55">
        <v>6.5934065934065904</v>
      </c>
      <c r="L1833" s="41" t="s">
        <v>8098</v>
      </c>
      <c r="M1833" s="125">
        <v>4</v>
      </c>
      <c r="N1833" s="55">
        <v>0.66074999999999995</v>
      </c>
      <c r="O1833" s="55">
        <v>0</v>
      </c>
      <c r="P1833" s="55">
        <v>0</v>
      </c>
    </row>
    <row r="1834" spans="1:16" x14ac:dyDescent="0.25">
      <c r="A1834" s="41" t="s">
        <v>3230</v>
      </c>
      <c r="B1834" s="125">
        <v>90</v>
      </c>
      <c r="C1834" s="55">
        <v>0.84615555555555499</v>
      </c>
      <c r="D1834" s="55">
        <v>0</v>
      </c>
      <c r="E1834" s="55">
        <v>8.8888888888888893</v>
      </c>
      <c r="L1834" s="41" t="s">
        <v>786</v>
      </c>
      <c r="M1834" s="125">
        <v>4</v>
      </c>
      <c r="N1834" s="55">
        <v>0.41742499999999999</v>
      </c>
      <c r="O1834" s="55">
        <v>0</v>
      </c>
      <c r="P1834" s="55">
        <v>0</v>
      </c>
    </row>
    <row r="1835" spans="1:16" ht="30" x14ac:dyDescent="0.25">
      <c r="A1835" s="41" t="s">
        <v>3087</v>
      </c>
      <c r="B1835" s="125">
        <v>90</v>
      </c>
      <c r="C1835" s="55">
        <v>0.96544222222222198</v>
      </c>
      <c r="D1835" s="55">
        <v>2.2222222222222201</v>
      </c>
      <c r="E1835" s="55">
        <v>7.7777777777777697</v>
      </c>
      <c r="L1835" s="41" t="s">
        <v>4484</v>
      </c>
      <c r="M1835" s="125">
        <v>4</v>
      </c>
      <c r="N1835" s="55">
        <v>0.32152500000000001</v>
      </c>
      <c r="O1835" s="55">
        <v>0</v>
      </c>
      <c r="P1835" s="55">
        <v>0</v>
      </c>
    </row>
    <row r="1836" spans="1:16" x14ac:dyDescent="0.25">
      <c r="A1836" s="41" t="s">
        <v>3092</v>
      </c>
      <c r="B1836" s="125">
        <v>90</v>
      </c>
      <c r="C1836" s="55">
        <v>0.66993111111111103</v>
      </c>
      <c r="D1836" s="55">
        <v>0</v>
      </c>
      <c r="E1836" s="55">
        <v>2.2222222222222201</v>
      </c>
      <c r="L1836" s="41" t="s">
        <v>6155</v>
      </c>
      <c r="M1836" s="125">
        <v>4</v>
      </c>
      <c r="N1836" s="55">
        <v>1.190375</v>
      </c>
      <c r="O1836" s="55">
        <v>0</v>
      </c>
      <c r="P1836" s="55">
        <v>0</v>
      </c>
    </row>
    <row r="1837" spans="1:16" x14ac:dyDescent="0.25">
      <c r="A1837" s="41" t="s">
        <v>2335</v>
      </c>
      <c r="B1837" s="125">
        <v>90</v>
      </c>
      <c r="C1837" s="55">
        <v>2.56819</v>
      </c>
      <c r="D1837" s="55">
        <v>12.2222222222222</v>
      </c>
      <c r="E1837" s="55">
        <v>22.2222222222222</v>
      </c>
      <c r="L1837" s="41" t="s">
        <v>1407</v>
      </c>
      <c r="M1837" s="125">
        <v>4</v>
      </c>
      <c r="N1837" s="55">
        <v>0.32422499999999999</v>
      </c>
      <c r="O1837" s="55">
        <v>0</v>
      </c>
      <c r="P1837" s="55">
        <v>0</v>
      </c>
    </row>
    <row r="1838" spans="1:16" x14ac:dyDescent="0.25">
      <c r="A1838" s="41" t="s">
        <v>356</v>
      </c>
      <c r="B1838" s="125">
        <v>90</v>
      </c>
      <c r="C1838" s="55">
        <v>1.42783888888888</v>
      </c>
      <c r="D1838" s="55">
        <v>3.3333333333333299</v>
      </c>
      <c r="E1838" s="55">
        <v>27.7777777777777</v>
      </c>
      <c r="L1838" s="41" t="s">
        <v>411</v>
      </c>
      <c r="M1838" s="125">
        <v>4</v>
      </c>
      <c r="N1838" s="55">
        <v>0.55917499999999998</v>
      </c>
      <c r="O1838" s="55">
        <v>0</v>
      </c>
      <c r="P1838" s="55">
        <v>0</v>
      </c>
    </row>
    <row r="1839" spans="1:16" x14ac:dyDescent="0.25">
      <c r="A1839" s="41" t="s">
        <v>7154</v>
      </c>
      <c r="B1839" s="125">
        <v>90</v>
      </c>
      <c r="C1839" s="55">
        <v>0.87318777777777701</v>
      </c>
      <c r="D1839" s="55">
        <v>1.1111111111111101</v>
      </c>
      <c r="E1839" s="55">
        <v>8.8888888888888893</v>
      </c>
      <c r="L1839" s="41" t="s">
        <v>1180</v>
      </c>
      <c r="M1839" s="125">
        <v>4</v>
      </c>
      <c r="N1839" s="55">
        <v>0.175875</v>
      </c>
      <c r="O1839" s="55">
        <v>0</v>
      </c>
      <c r="P1839" s="55">
        <v>0</v>
      </c>
    </row>
    <row r="1840" spans="1:16" ht="30" x14ac:dyDescent="0.25">
      <c r="A1840" s="41" t="s">
        <v>7987</v>
      </c>
      <c r="B1840" s="125">
        <v>90</v>
      </c>
      <c r="C1840" s="55">
        <v>1.0035000000000001</v>
      </c>
      <c r="D1840" s="55">
        <v>0</v>
      </c>
      <c r="E1840" s="55">
        <v>15.5555555555555</v>
      </c>
      <c r="L1840" s="41" t="s">
        <v>3886</v>
      </c>
      <c r="M1840" s="125">
        <v>4</v>
      </c>
      <c r="N1840" s="55">
        <v>0.53459999999999996</v>
      </c>
      <c r="O1840" s="55">
        <v>0</v>
      </c>
      <c r="P1840" s="55">
        <v>0</v>
      </c>
    </row>
    <row r="1841" spans="1:16" x14ac:dyDescent="0.25">
      <c r="A1841" s="41" t="s">
        <v>7102</v>
      </c>
      <c r="B1841" s="125">
        <v>90</v>
      </c>
      <c r="C1841" s="55">
        <v>2.2698100000000001</v>
      </c>
      <c r="D1841" s="55">
        <v>5.55555555555555</v>
      </c>
      <c r="E1841" s="55">
        <v>20</v>
      </c>
      <c r="L1841" s="41" t="s">
        <v>638</v>
      </c>
      <c r="M1841" s="125">
        <v>4</v>
      </c>
      <c r="N1841" s="55">
        <v>0.88797499999999996</v>
      </c>
      <c r="O1841" s="55">
        <v>0</v>
      </c>
      <c r="P1841" s="55">
        <v>0</v>
      </c>
    </row>
    <row r="1842" spans="1:16" x14ac:dyDescent="0.25">
      <c r="A1842" s="41" t="s">
        <v>5734</v>
      </c>
      <c r="B1842" s="125">
        <v>90</v>
      </c>
      <c r="C1842" s="55">
        <v>0.99104111111111104</v>
      </c>
      <c r="D1842" s="55">
        <v>2.2222222222222201</v>
      </c>
      <c r="E1842" s="55">
        <v>14.4444444444444</v>
      </c>
      <c r="L1842" s="41" t="s">
        <v>3480</v>
      </c>
      <c r="M1842" s="125">
        <v>4</v>
      </c>
      <c r="N1842" s="55">
        <v>0.41892499999999999</v>
      </c>
      <c r="O1842" s="55">
        <v>0</v>
      </c>
      <c r="P1842" s="55">
        <v>0</v>
      </c>
    </row>
    <row r="1843" spans="1:16" x14ac:dyDescent="0.25">
      <c r="A1843" s="41" t="s">
        <v>1108</v>
      </c>
      <c r="B1843" s="125">
        <v>89</v>
      </c>
      <c r="C1843" s="55">
        <v>1.64143370786516</v>
      </c>
      <c r="D1843" s="55">
        <v>4.4943820224719104</v>
      </c>
      <c r="E1843" s="55">
        <v>13.483146067415699</v>
      </c>
      <c r="L1843" s="41" t="s">
        <v>7435</v>
      </c>
      <c r="M1843" s="125">
        <v>4</v>
      </c>
      <c r="N1843" s="55">
        <v>0.27865000000000001</v>
      </c>
      <c r="O1843" s="55">
        <v>0</v>
      </c>
      <c r="P1843" s="55">
        <v>0</v>
      </c>
    </row>
    <row r="1844" spans="1:16" ht="30" x14ac:dyDescent="0.25">
      <c r="A1844" s="41" t="s">
        <v>479</v>
      </c>
      <c r="B1844" s="125">
        <v>89</v>
      </c>
      <c r="C1844" s="55">
        <v>0.81455280898876403</v>
      </c>
      <c r="D1844" s="55">
        <v>0</v>
      </c>
      <c r="E1844" s="55">
        <v>12.3595505617977</v>
      </c>
      <c r="L1844" s="41" t="s">
        <v>637</v>
      </c>
      <c r="M1844" s="125">
        <v>4</v>
      </c>
      <c r="N1844" s="55">
        <v>0.70152499999999995</v>
      </c>
      <c r="O1844" s="55">
        <v>0</v>
      </c>
      <c r="P1844" s="55">
        <v>0</v>
      </c>
    </row>
    <row r="1845" spans="1:16" x14ac:dyDescent="0.25">
      <c r="A1845" s="41" t="s">
        <v>3733</v>
      </c>
      <c r="B1845" s="125">
        <v>89</v>
      </c>
      <c r="C1845" s="55">
        <v>1.8167123595505601</v>
      </c>
      <c r="D1845" s="55">
        <v>4.4943820224719104</v>
      </c>
      <c r="E1845" s="55">
        <v>25.8426966292134</v>
      </c>
      <c r="L1845" s="41" t="s">
        <v>788</v>
      </c>
      <c r="M1845" s="125">
        <v>4</v>
      </c>
      <c r="N1845" s="55">
        <v>0.84317500000000001</v>
      </c>
      <c r="O1845" s="55">
        <v>0</v>
      </c>
      <c r="P1845" s="55">
        <v>25</v>
      </c>
    </row>
    <row r="1846" spans="1:16" x14ac:dyDescent="0.25">
      <c r="A1846" s="41" t="s">
        <v>389</v>
      </c>
      <c r="B1846" s="125">
        <v>89</v>
      </c>
      <c r="C1846" s="55">
        <v>1.1238494382022399</v>
      </c>
      <c r="D1846" s="55">
        <v>1.1235955056179701</v>
      </c>
      <c r="E1846" s="55">
        <v>15.730337078651599</v>
      </c>
      <c r="L1846" s="41" t="s">
        <v>1467</v>
      </c>
      <c r="M1846" s="125">
        <v>4</v>
      </c>
      <c r="N1846" s="55">
        <v>0.51200000000000001</v>
      </c>
      <c r="O1846" s="55">
        <v>0</v>
      </c>
      <c r="P1846" s="55">
        <v>0</v>
      </c>
    </row>
    <row r="1847" spans="1:16" x14ac:dyDescent="0.25">
      <c r="A1847" s="41" t="s">
        <v>1782</v>
      </c>
      <c r="B1847" s="125">
        <v>89</v>
      </c>
      <c r="C1847" s="55">
        <v>0.71779662921348297</v>
      </c>
      <c r="D1847" s="55">
        <v>0</v>
      </c>
      <c r="E1847" s="55">
        <v>5.61797752808988</v>
      </c>
      <c r="L1847" s="41" t="s">
        <v>210</v>
      </c>
      <c r="M1847" s="125">
        <v>4</v>
      </c>
      <c r="N1847" s="55">
        <v>0.90539999999999998</v>
      </c>
      <c r="O1847" s="55">
        <v>0</v>
      </c>
      <c r="P1847" s="55">
        <v>25</v>
      </c>
    </row>
    <row r="1848" spans="1:16" ht="30" x14ac:dyDescent="0.25">
      <c r="A1848" s="41" t="s">
        <v>2193</v>
      </c>
      <c r="B1848" s="125">
        <v>89</v>
      </c>
      <c r="C1848" s="55">
        <v>1.1802337078651599</v>
      </c>
      <c r="D1848" s="55">
        <v>1.1235955056179701</v>
      </c>
      <c r="E1848" s="55">
        <v>14.6067415730337</v>
      </c>
      <c r="L1848" s="41" t="s">
        <v>5024</v>
      </c>
      <c r="M1848" s="125">
        <v>4</v>
      </c>
      <c r="N1848" s="55">
        <v>1.4819500000000001</v>
      </c>
      <c r="O1848" s="55">
        <v>0</v>
      </c>
      <c r="P1848" s="55">
        <v>25</v>
      </c>
    </row>
    <row r="1849" spans="1:16" x14ac:dyDescent="0.25">
      <c r="A1849" s="41" t="s">
        <v>503</v>
      </c>
      <c r="B1849" s="125">
        <v>89</v>
      </c>
      <c r="C1849" s="55">
        <v>1.1411808988764001</v>
      </c>
      <c r="D1849" s="55">
        <v>2.2471910112359499</v>
      </c>
      <c r="E1849" s="55">
        <v>13.483146067415699</v>
      </c>
      <c r="L1849" s="41" t="s">
        <v>3318</v>
      </c>
      <c r="M1849" s="125">
        <v>4</v>
      </c>
      <c r="N1849" s="55">
        <v>1.58985</v>
      </c>
      <c r="O1849" s="55">
        <v>0</v>
      </c>
      <c r="P1849" s="55">
        <v>25</v>
      </c>
    </row>
    <row r="1850" spans="1:16" x14ac:dyDescent="0.25">
      <c r="A1850" s="41" t="s">
        <v>2784</v>
      </c>
      <c r="B1850" s="125">
        <v>89</v>
      </c>
      <c r="C1850" s="55">
        <v>2.39895955056179</v>
      </c>
      <c r="D1850" s="55">
        <v>8.9887640449438209</v>
      </c>
      <c r="E1850" s="55">
        <v>24.7191011235955</v>
      </c>
      <c r="L1850" s="41" t="s">
        <v>1031</v>
      </c>
      <c r="M1850" s="125">
        <v>4</v>
      </c>
      <c r="N1850" s="55">
        <v>0.1893</v>
      </c>
      <c r="O1850" s="55">
        <v>0</v>
      </c>
      <c r="P1850" s="55">
        <v>0</v>
      </c>
    </row>
    <row r="1851" spans="1:16" x14ac:dyDescent="0.25">
      <c r="A1851" s="41" t="s">
        <v>7236</v>
      </c>
      <c r="B1851" s="125">
        <v>89</v>
      </c>
      <c r="C1851" s="55">
        <v>0.94436516853932495</v>
      </c>
      <c r="D1851" s="55">
        <v>1.1235955056179701</v>
      </c>
      <c r="E1851" s="55">
        <v>10.112359550561701</v>
      </c>
      <c r="L1851" s="41" t="s">
        <v>2194</v>
      </c>
      <c r="M1851" s="125">
        <v>4</v>
      </c>
      <c r="N1851" s="55">
        <v>9.6449999999999994E-2</v>
      </c>
      <c r="O1851" s="55">
        <v>0</v>
      </c>
      <c r="P1851" s="55">
        <v>0</v>
      </c>
    </row>
    <row r="1852" spans="1:16" ht="30" x14ac:dyDescent="0.25">
      <c r="A1852" s="41" t="s">
        <v>1331</v>
      </c>
      <c r="B1852" s="125">
        <v>89</v>
      </c>
      <c r="C1852" s="55">
        <v>0.80566404494382005</v>
      </c>
      <c r="D1852" s="55">
        <v>2.2471910112359499</v>
      </c>
      <c r="E1852" s="55">
        <v>5.61797752808988</v>
      </c>
      <c r="L1852" s="41" t="s">
        <v>8088</v>
      </c>
      <c r="M1852" s="125">
        <v>4</v>
      </c>
      <c r="N1852" s="55">
        <v>0.30477500000000002</v>
      </c>
      <c r="O1852" s="55">
        <v>0</v>
      </c>
      <c r="P1852" s="55">
        <v>0</v>
      </c>
    </row>
    <row r="1853" spans="1:16" x14ac:dyDescent="0.25">
      <c r="A1853" s="41" t="s">
        <v>3187</v>
      </c>
      <c r="B1853" s="125">
        <v>89</v>
      </c>
      <c r="C1853" s="55">
        <v>1.0991179775280799</v>
      </c>
      <c r="D1853" s="55">
        <v>1.1235955056179701</v>
      </c>
      <c r="E1853" s="55">
        <v>13.483146067415699</v>
      </c>
      <c r="L1853" s="41" t="s">
        <v>1327</v>
      </c>
      <c r="M1853" s="125">
        <v>4</v>
      </c>
      <c r="N1853" s="55">
        <v>0.45882499999999998</v>
      </c>
      <c r="O1853" s="55">
        <v>0</v>
      </c>
      <c r="P1853" s="55">
        <v>0</v>
      </c>
    </row>
    <row r="1854" spans="1:16" x14ac:dyDescent="0.25">
      <c r="A1854" s="41" t="s">
        <v>1749</v>
      </c>
      <c r="B1854" s="125">
        <v>88</v>
      </c>
      <c r="C1854" s="55">
        <v>1.0333977272727199</v>
      </c>
      <c r="D1854" s="55">
        <v>2.2727272727272698</v>
      </c>
      <c r="E1854" s="55">
        <v>9.0909090909090899</v>
      </c>
      <c r="L1854" s="41" t="s">
        <v>3519</v>
      </c>
      <c r="M1854" s="125">
        <v>4</v>
      </c>
      <c r="N1854" s="55">
        <v>3.5615999999999999</v>
      </c>
      <c r="O1854" s="55">
        <v>25</v>
      </c>
      <c r="P1854" s="55">
        <v>25</v>
      </c>
    </row>
    <row r="1855" spans="1:16" x14ac:dyDescent="0.25">
      <c r="A1855" s="41" t="s">
        <v>2334</v>
      </c>
      <c r="B1855" s="125">
        <v>88</v>
      </c>
      <c r="C1855" s="55">
        <v>0.88087954545454505</v>
      </c>
      <c r="D1855" s="55">
        <v>1.13636363636363</v>
      </c>
      <c r="E1855" s="55">
        <v>9.0909090909090899</v>
      </c>
      <c r="L1855" s="41" t="s">
        <v>1006</v>
      </c>
      <c r="M1855" s="125">
        <v>4</v>
      </c>
      <c r="N1855" s="55">
        <v>0.336225</v>
      </c>
      <c r="O1855" s="55">
        <v>0</v>
      </c>
      <c r="P1855" s="55">
        <v>0</v>
      </c>
    </row>
    <row r="1856" spans="1:16" ht="30" x14ac:dyDescent="0.25">
      <c r="A1856" s="41" t="s">
        <v>894</v>
      </c>
      <c r="B1856" s="125">
        <v>88</v>
      </c>
      <c r="C1856" s="55">
        <v>0.71442386363636301</v>
      </c>
      <c r="D1856" s="55">
        <v>1.13636363636363</v>
      </c>
      <c r="E1856" s="55">
        <v>5.6818181818181799</v>
      </c>
      <c r="L1856" s="41" t="s">
        <v>2045</v>
      </c>
      <c r="M1856" s="125">
        <v>4</v>
      </c>
      <c r="N1856" s="55">
        <v>1.0315000000000001</v>
      </c>
      <c r="O1856" s="55">
        <v>0</v>
      </c>
      <c r="P1856" s="55">
        <v>25</v>
      </c>
    </row>
    <row r="1857" spans="1:16" x14ac:dyDescent="0.25">
      <c r="A1857" s="41" t="s">
        <v>2180</v>
      </c>
      <c r="B1857" s="125">
        <v>88</v>
      </c>
      <c r="C1857" s="55">
        <v>0.91101931818181803</v>
      </c>
      <c r="D1857" s="55">
        <v>1.13636363636363</v>
      </c>
      <c r="E1857" s="55">
        <v>10.2272727272727</v>
      </c>
      <c r="L1857" s="41" t="s">
        <v>1392</v>
      </c>
      <c r="M1857" s="125">
        <v>4</v>
      </c>
      <c r="N1857" s="55">
        <v>0.31317499999999998</v>
      </c>
      <c r="O1857" s="55">
        <v>0</v>
      </c>
      <c r="P1857" s="55">
        <v>0</v>
      </c>
    </row>
    <row r="1858" spans="1:16" x14ac:dyDescent="0.25">
      <c r="A1858" s="41" t="s">
        <v>8099</v>
      </c>
      <c r="B1858" s="125">
        <v>88</v>
      </c>
      <c r="C1858" s="55">
        <v>1.64479318181818</v>
      </c>
      <c r="D1858" s="55">
        <v>1.13636363636363</v>
      </c>
      <c r="E1858" s="55">
        <v>27.272727272727199</v>
      </c>
      <c r="L1858" s="41" t="s">
        <v>770</v>
      </c>
      <c r="M1858" s="125">
        <v>4</v>
      </c>
      <c r="N1858" s="55">
        <v>0.313975</v>
      </c>
      <c r="O1858" s="55">
        <v>0</v>
      </c>
      <c r="P1858" s="55">
        <v>0</v>
      </c>
    </row>
    <row r="1859" spans="1:16" x14ac:dyDescent="0.25">
      <c r="A1859" s="41" t="s">
        <v>1231</v>
      </c>
      <c r="B1859" s="125">
        <v>88</v>
      </c>
      <c r="C1859" s="55">
        <v>1.94350681818181</v>
      </c>
      <c r="D1859" s="55">
        <v>6.8181818181818103</v>
      </c>
      <c r="E1859" s="55">
        <v>27.272727272727199</v>
      </c>
      <c r="L1859" s="41" t="s">
        <v>217</v>
      </c>
      <c r="M1859" s="125">
        <v>4</v>
      </c>
      <c r="N1859" s="55">
        <v>1.876225</v>
      </c>
      <c r="O1859" s="55">
        <v>0</v>
      </c>
      <c r="P1859" s="55">
        <v>25</v>
      </c>
    </row>
    <row r="1860" spans="1:16" ht="30" x14ac:dyDescent="0.25">
      <c r="A1860" s="41" t="s">
        <v>3184</v>
      </c>
      <c r="B1860" s="125">
        <v>88</v>
      </c>
      <c r="C1860" s="55">
        <v>0.82430909090909099</v>
      </c>
      <c r="D1860" s="55">
        <v>0</v>
      </c>
      <c r="E1860" s="55">
        <v>7.9545454545454497</v>
      </c>
      <c r="L1860" s="41" t="s">
        <v>333</v>
      </c>
      <c r="M1860" s="125">
        <v>4</v>
      </c>
      <c r="N1860" s="55">
        <v>0.46607500000000002</v>
      </c>
      <c r="O1860" s="55">
        <v>0</v>
      </c>
      <c r="P1860" s="55">
        <v>0</v>
      </c>
    </row>
    <row r="1861" spans="1:16" ht="30" x14ac:dyDescent="0.25">
      <c r="A1861" s="41" t="s">
        <v>2819</v>
      </c>
      <c r="B1861" s="125">
        <v>88</v>
      </c>
      <c r="C1861" s="55">
        <v>4.2389761363636298</v>
      </c>
      <c r="D1861" s="55">
        <v>4.5454545454545396</v>
      </c>
      <c r="E1861" s="55">
        <v>13.636363636363599</v>
      </c>
      <c r="L1861" s="41" t="s">
        <v>3126</v>
      </c>
      <c r="M1861" s="125">
        <v>4</v>
      </c>
      <c r="N1861" s="55">
        <v>2.0380500000000001</v>
      </c>
      <c r="O1861" s="55">
        <v>0</v>
      </c>
      <c r="P1861" s="55">
        <v>50</v>
      </c>
    </row>
    <row r="1862" spans="1:16" ht="30" x14ac:dyDescent="0.25">
      <c r="A1862" s="41" t="s">
        <v>2753</v>
      </c>
      <c r="B1862" s="125">
        <v>88</v>
      </c>
      <c r="C1862" s="55">
        <v>1.936925</v>
      </c>
      <c r="D1862" s="55">
        <v>2.2727272727272698</v>
      </c>
      <c r="E1862" s="55">
        <v>19.318181818181799</v>
      </c>
      <c r="L1862" s="41" t="s">
        <v>388</v>
      </c>
      <c r="M1862" s="125">
        <v>4</v>
      </c>
      <c r="N1862" s="55">
        <v>1.485425</v>
      </c>
      <c r="O1862" s="55">
        <v>0</v>
      </c>
      <c r="P1862" s="55">
        <v>25</v>
      </c>
    </row>
    <row r="1863" spans="1:16" x14ac:dyDescent="0.25">
      <c r="A1863" s="41" t="s">
        <v>3487</v>
      </c>
      <c r="B1863" s="125">
        <v>88</v>
      </c>
      <c r="C1863" s="55">
        <v>0.97755454545454501</v>
      </c>
      <c r="D1863" s="55">
        <v>2.2727272727272698</v>
      </c>
      <c r="E1863" s="55">
        <v>12.5</v>
      </c>
      <c r="L1863" s="41" t="s">
        <v>2719</v>
      </c>
      <c r="M1863" s="125">
        <v>4</v>
      </c>
      <c r="N1863" s="55">
        <v>1.1241749999999999</v>
      </c>
      <c r="O1863" s="55">
        <v>0</v>
      </c>
      <c r="P1863" s="55">
        <v>25</v>
      </c>
    </row>
    <row r="1864" spans="1:16" ht="30" x14ac:dyDescent="0.25">
      <c r="A1864" s="41" t="s">
        <v>4117</v>
      </c>
      <c r="B1864" s="125">
        <v>88</v>
      </c>
      <c r="C1864" s="55">
        <v>1.4512727272727199</v>
      </c>
      <c r="D1864" s="55">
        <v>5.6818181818181799</v>
      </c>
      <c r="E1864" s="55">
        <v>18.181818181818102</v>
      </c>
      <c r="L1864" s="41" t="s">
        <v>941</v>
      </c>
      <c r="M1864" s="125">
        <v>4</v>
      </c>
      <c r="N1864" s="55">
        <v>1.4630000000000001</v>
      </c>
      <c r="O1864" s="55">
        <v>0</v>
      </c>
      <c r="P1864" s="55">
        <v>25</v>
      </c>
    </row>
    <row r="1865" spans="1:16" ht="30" x14ac:dyDescent="0.25">
      <c r="A1865" s="41" t="s">
        <v>7718</v>
      </c>
      <c r="B1865" s="125">
        <v>88</v>
      </c>
      <c r="C1865" s="55">
        <v>1.2156431818181801</v>
      </c>
      <c r="D1865" s="55">
        <v>2.2727272727272698</v>
      </c>
      <c r="E1865" s="55">
        <v>5.6818181818181799</v>
      </c>
      <c r="L1865" s="41" t="s">
        <v>1486</v>
      </c>
      <c r="M1865" s="125">
        <v>4</v>
      </c>
      <c r="N1865" s="55">
        <v>0.44247500000000001</v>
      </c>
      <c r="O1865" s="55">
        <v>0</v>
      </c>
      <c r="P1865" s="55">
        <v>0</v>
      </c>
    </row>
    <row r="1866" spans="1:16" ht="30" x14ac:dyDescent="0.25">
      <c r="A1866" s="41" t="s">
        <v>5109</v>
      </c>
      <c r="B1866" s="125">
        <v>88</v>
      </c>
      <c r="C1866" s="55">
        <v>0.98426704545454502</v>
      </c>
      <c r="D1866" s="55">
        <v>0</v>
      </c>
      <c r="E1866" s="55">
        <v>10.2272727272727</v>
      </c>
      <c r="L1866" s="41" t="s">
        <v>8100</v>
      </c>
      <c r="M1866" s="125">
        <v>4</v>
      </c>
      <c r="N1866" s="55">
        <v>0.41892499999999999</v>
      </c>
      <c r="O1866" s="55">
        <v>0</v>
      </c>
      <c r="P1866" s="55">
        <v>0</v>
      </c>
    </row>
    <row r="1867" spans="1:16" x14ac:dyDescent="0.25">
      <c r="A1867" s="41" t="s">
        <v>7057</v>
      </c>
      <c r="B1867" s="125">
        <v>88</v>
      </c>
      <c r="C1867" s="55">
        <v>1.21611931818181</v>
      </c>
      <c r="D1867" s="55">
        <v>1.13636363636363</v>
      </c>
      <c r="E1867" s="55">
        <v>12.5</v>
      </c>
      <c r="L1867" s="41" t="s">
        <v>3324</v>
      </c>
      <c r="M1867" s="125">
        <v>4</v>
      </c>
      <c r="N1867" s="55">
        <v>3.097575</v>
      </c>
      <c r="O1867" s="55">
        <v>25</v>
      </c>
      <c r="P1867" s="55">
        <v>25</v>
      </c>
    </row>
    <row r="1868" spans="1:16" ht="30" x14ac:dyDescent="0.25">
      <c r="A1868" s="41" t="s">
        <v>7185</v>
      </c>
      <c r="B1868" s="125">
        <v>88</v>
      </c>
      <c r="C1868" s="55">
        <v>1.0030193181818099</v>
      </c>
      <c r="D1868" s="55">
        <v>2.2727272727272698</v>
      </c>
      <c r="E1868" s="55">
        <v>9.0909090909090899</v>
      </c>
      <c r="L1868" s="41" t="s">
        <v>483</v>
      </c>
      <c r="M1868" s="125">
        <v>4</v>
      </c>
      <c r="N1868" s="55">
        <v>0.93557500000000005</v>
      </c>
      <c r="O1868" s="55">
        <v>0</v>
      </c>
      <c r="P1868" s="55">
        <v>25</v>
      </c>
    </row>
    <row r="1869" spans="1:16" x14ac:dyDescent="0.25">
      <c r="A1869" s="41" t="s">
        <v>1244</v>
      </c>
      <c r="B1869" s="125">
        <v>88</v>
      </c>
      <c r="C1869" s="55">
        <v>1.1542454545454499</v>
      </c>
      <c r="D1869" s="55">
        <v>3.4090909090908998</v>
      </c>
      <c r="E1869" s="55">
        <v>13.636363636363599</v>
      </c>
      <c r="L1869" s="41" t="s">
        <v>35</v>
      </c>
      <c r="M1869" s="125">
        <v>4</v>
      </c>
      <c r="N1869" s="55">
        <v>1.266025</v>
      </c>
      <c r="O1869" s="55">
        <v>0</v>
      </c>
      <c r="P1869" s="55">
        <v>25</v>
      </c>
    </row>
    <row r="1870" spans="1:16" x14ac:dyDescent="0.25">
      <c r="A1870" s="41" t="s">
        <v>5599</v>
      </c>
      <c r="B1870" s="125">
        <v>88</v>
      </c>
      <c r="C1870" s="55">
        <v>0.98661931818181803</v>
      </c>
      <c r="D1870" s="55">
        <v>0</v>
      </c>
      <c r="E1870" s="55">
        <v>9.0909090909090899</v>
      </c>
      <c r="L1870" s="41" t="s">
        <v>8101</v>
      </c>
      <c r="M1870" s="125">
        <v>4</v>
      </c>
      <c r="N1870" s="55">
        <v>0.59460000000000002</v>
      </c>
      <c r="O1870" s="55">
        <v>0</v>
      </c>
      <c r="P1870" s="55">
        <v>0</v>
      </c>
    </row>
    <row r="1871" spans="1:16" x14ac:dyDescent="0.25">
      <c r="A1871" s="41" t="s">
        <v>6607</v>
      </c>
      <c r="B1871" s="125">
        <v>87</v>
      </c>
      <c r="C1871" s="55">
        <v>1.25305172413793</v>
      </c>
      <c r="D1871" s="55">
        <v>1.14942528735632</v>
      </c>
      <c r="E1871" s="55">
        <v>5.7471264367816</v>
      </c>
      <c r="L1871" s="41" t="s">
        <v>2690</v>
      </c>
      <c r="M1871" s="125">
        <v>4</v>
      </c>
      <c r="N1871" s="55">
        <v>2.0743999999999998</v>
      </c>
      <c r="O1871" s="55">
        <v>0</v>
      </c>
      <c r="P1871" s="55">
        <v>50</v>
      </c>
    </row>
    <row r="1872" spans="1:16" x14ac:dyDescent="0.25">
      <c r="A1872" s="41" t="s">
        <v>2178</v>
      </c>
      <c r="B1872" s="125">
        <v>87</v>
      </c>
      <c r="C1872" s="55">
        <v>1.5595045977011399</v>
      </c>
      <c r="D1872" s="55">
        <v>2.29885057471264</v>
      </c>
      <c r="E1872" s="55">
        <v>12.643678160919499</v>
      </c>
      <c r="L1872" s="41" t="s">
        <v>4185</v>
      </c>
      <c r="M1872" s="125">
        <v>4</v>
      </c>
      <c r="N1872" s="55">
        <v>1.7696750000000001</v>
      </c>
      <c r="O1872" s="55">
        <v>0</v>
      </c>
      <c r="P1872" s="55">
        <v>25</v>
      </c>
    </row>
    <row r="1873" spans="1:16" x14ac:dyDescent="0.25">
      <c r="A1873" s="41" t="s">
        <v>1425</v>
      </c>
      <c r="B1873" s="125">
        <v>87</v>
      </c>
      <c r="C1873" s="55">
        <v>1.3331310344827501</v>
      </c>
      <c r="D1873" s="55">
        <v>1.14942528735632</v>
      </c>
      <c r="E1873" s="55">
        <v>17.241379310344801</v>
      </c>
      <c r="L1873" s="41" t="s">
        <v>7328</v>
      </c>
      <c r="M1873" s="125">
        <v>4</v>
      </c>
      <c r="N1873" s="55">
        <v>0.70669999999999999</v>
      </c>
      <c r="O1873" s="55">
        <v>0</v>
      </c>
      <c r="P1873" s="55">
        <v>0</v>
      </c>
    </row>
    <row r="1874" spans="1:16" ht="30" x14ac:dyDescent="0.25">
      <c r="A1874" s="41" t="s">
        <v>1761</v>
      </c>
      <c r="B1874" s="125">
        <v>87</v>
      </c>
      <c r="C1874" s="55">
        <v>0.78990459770114896</v>
      </c>
      <c r="D1874" s="55">
        <v>0</v>
      </c>
      <c r="E1874" s="55">
        <v>8.0459770114942497</v>
      </c>
      <c r="L1874" s="41" t="s">
        <v>4260</v>
      </c>
      <c r="M1874" s="125">
        <v>4</v>
      </c>
      <c r="N1874" s="55">
        <v>5.0643250000000002</v>
      </c>
      <c r="O1874" s="55">
        <v>0</v>
      </c>
      <c r="P1874" s="55">
        <v>75</v>
      </c>
    </row>
    <row r="1875" spans="1:16" x14ac:dyDescent="0.25">
      <c r="A1875" s="41" t="s">
        <v>1938</v>
      </c>
      <c r="B1875" s="125">
        <v>87</v>
      </c>
      <c r="C1875" s="55">
        <v>1.3401252873563201</v>
      </c>
      <c r="D1875" s="55">
        <v>1.14942528735632</v>
      </c>
      <c r="E1875" s="55">
        <v>11.4942528735632</v>
      </c>
      <c r="L1875" s="41" t="s">
        <v>1329</v>
      </c>
      <c r="M1875" s="125">
        <v>4</v>
      </c>
      <c r="N1875" s="55">
        <v>0.98797500000000005</v>
      </c>
      <c r="O1875" s="55">
        <v>0</v>
      </c>
      <c r="P1875" s="55">
        <v>0</v>
      </c>
    </row>
    <row r="1876" spans="1:16" x14ac:dyDescent="0.25">
      <c r="A1876" s="41" t="s">
        <v>1268</v>
      </c>
      <c r="B1876" s="125">
        <v>87</v>
      </c>
      <c r="C1876" s="55">
        <v>1.58055862068965</v>
      </c>
      <c r="D1876" s="55">
        <v>4.59770114942528</v>
      </c>
      <c r="E1876" s="55">
        <v>8.0459770114942497</v>
      </c>
      <c r="L1876" s="41" t="s">
        <v>3206</v>
      </c>
      <c r="M1876" s="125">
        <v>4</v>
      </c>
      <c r="N1876" s="55">
        <v>0.60202500000000003</v>
      </c>
      <c r="O1876" s="55">
        <v>0</v>
      </c>
      <c r="P1876" s="55">
        <v>0</v>
      </c>
    </row>
    <row r="1877" spans="1:16" x14ac:dyDescent="0.25">
      <c r="A1877" s="41" t="s">
        <v>1619</v>
      </c>
      <c r="B1877" s="125">
        <v>87</v>
      </c>
      <c r="C1877" s="55">
        <v>1.0282218390804501</v>
      </c>
      <c r="D1877" s="55">
        <v>1.14942528735632</v>
      </c>
      <c r="E1877" s="55">
        <v>9.1954022988505706</v>
      </c>
      <c r="L1877" s="41" t="s">
        <v>3171</v>
      </c>
      <c r="M1877" s="125">
        <v>4</v>
      </c>
      <c r="N1877" s="55">
        <v>0.55779999999999996</v>
      </c>
      <c r="O1877" s="55">
        <v>0</v>
      </c>
      <c r="P1877" s="55">
        <v>0</v>
      </c>
    </row>
    <row r="1878" spans="1:16" x14ac:dyDescent="0.25">
      <c r="A1878" s="41" t="s">
        <v>3320</v>
      </c>
      <c r="B1878" s="125">
        <v>87</v>
      </c>
      <c r="C1878" s="55">
        <v>1.3739919540229799</v>
      </c>
      <c r="D1878" s="55">
        <v>2.29885057471264</v>
      </c>
      <c r="E1878" s="55">
        <v>21.839080459770098</v>
      </c>
      <c r="L1878" s="41" t="s">
        <v>2983</v>
      </c>
      <c r="M1878" s="125">
        <v>4</v>
      </c>
      <c r="N1878" s="55">
        <v>0.966275</v>
      </c>
      <c r="O1878" s="55">
        <v>0</v>
      </c>
      <c r="P1878" s="55">
        <v>0</v>
      </c>
    </row>
    <row r="1879" spans="1:16" ht="30" x14ac:dyDescent="0.25">
      <c r="A1879" s="41" t="s">
        <v>8041</v>
      </c>
      <c r="B1879" s="125">
        <v>87</v>
      </c>
      <c r="C1879" s="55">
        <v>1.4978057471264301</v>
      </c>
      <c r="D1879" s="55">
        <v>0</v>
      </c>
      <c r="E1879" s="55">
        <v>25.287356321838999</v>
      </c>
      <c r="L1879" s="41" t="s">
        <v>6501</v>
      </c>
      <c r="M1879" s="125">
        <v>4</v>
      </c>
      <c r="N1879" s="55">
        <v>1.5058499999999999</v>
      </c>
      <c r="O1879" s="55">
        <v>0</v>
      </c>
      <c r="P1879" s="55">
        <v>25</v>
      </c>
    </row>
    <row r="1880" spans="1:16" x14ac:dyDescent="0.25">
      <c r="A1880" s="41" t="s">
        <v>1852</v>
      </c>
      <c r="B1880" s="125">
        <v>87</v>
      </c>
      <c r="C1880" s="55">
        <v>1.00538620689655</v>
      </c>
      <c r="D1880" s="55">
        <v>0</v>
      </c>
      <c r="E1880" s="55">
        <v>12.643678160919499</v>
      </c>
      <c r="L1880" s="41" t="s">
        <v>1767</v>
      </c>
      <c r="M1880" s="125">
        <v>4</v>
      </c>
      <c r="N1880" s="55">
        <v>1.4663999999999999</v>
      </c>
      <c r="O1880" s="55">
        <v>0</v>
      </c>
      <c r="P1880" s="55">
        <v>25</v>
      </c>
    </row>
    <row r="1881" spans="1:16" ht="30" x14ac:dyDescent="0.25">
      <c r="A1881" s="41" t="s">
        <v>6559</v>
      </c>
      <c r="B1881" s="125">
        <v>87</v>
      </c>
      <c r="C1881" s="55">
        <v>0.776289655172413</v>
      </c>
      <c r="D1881" s="55">
        <v>0</v>
      </c>
      <c r="E1881" s="55">
        <v>8.0459770114942497</v>
      </c>
      <c r="L1881" s="41" t="s">
        <v>6239</v>
      </c>
      <c r="M1881" s="125">
        <v>4</v>
      </c>
      <c r="N1881" s="55">
        <v>0.30075000000000002</v>
      </c>
      <c r="O1881" s="55">
        <v>0</v>
      </c>
      <c r="P1881" s="55">
        <v>0</v>
      </c>
    </row>
    <row r="1882" spans="1:16" x14ac:dyDescent="0.25">
      <c r="A1882" s="41" t="s">
        <v>7972</v>
      </c>
      <c r="B1882" s="125">
        <v>87</v>
      </c>
      <c r="C1882" s="55">
        <v>1.41623908045977</v>
      </c>
      <c r="D1882" s="55">
        <v>2.29885057471264</v>
      </c>
      <c r="E1882" s="55">
        <v>20.689655172413701</v>
      </c>
      <c r="L1882" s="41" t="s">
        <v>1025</v>
      </c>
      <c r="M1882" s="125">
        <v>4</v>
      </c>
      <c r="N1882" s="55">
        <v>0.41742499999999999</v>
      </c>
      <c r="O1882" s="55">
        <v>0</v>
      </c>
      <c r="P1882" s="55">
        <v>0</v>
      </c>
    </row>
    <row r="1883" spans="1:16" ht="30" x14ac:dyDescent="0.25">
      <c r="A1883" s="41" t="s">
        <v>7250</v>
      </c>
      <c r="B1883" s="125">
        <v>87</v>
      </c>
      <c r="C1883" s="55">
        <v>0.67377126436781598</v>
      </c>
      <c r="D1883" s="55">
        <v>1.14942528735632</v>
      </c>
      <c r="E1883" s="55">
        <v>3.44827586206896</v>
      </c>
      <c r="L1883" s="41" t="s">
        <v>8102</v>
      </c>
      <c r="M1883" s="125">
        <v>4</v>
      </c>
      <c r="N1883" s="55">
        <v>0.49685000000000001</v>
      </c>
      <c r="O1883" s="55">
        <v>0</v>
      </c>
      <c r="P1883" s="55">
        <v>0</v>
      </c>
    </row>
    <row r="1884" spans="1:16" ht="30" x14ac:dyDescent="0.25">
      <c r="A1884" s="41" t="s">
        <v>6409</v>
      </c>
      <c r="B1884" s="125">
        <v>87</v>
      </c>
      <c r="C1884" s="55">
        <v>2.2793689655172402</v>
      </c>
      <c r="D1884" s="55">
        <v>5.7471264367816</v>
      </c>
      <c r="E1884" s="55">
        <v>22.9885057471264</v>
      </c>
      <c r="L1884" s="41" t="s">
        <v>2377</v>
      </c>
      <c r="M1884" s="125">
        <v>4</v>
      </c>
      <c r="N1884" s="55">
        <v>0.89900000000000002</v>
      </c>
      <c r="O1884" s="55">
        <v>0</v>
      </c>
      <c r="P1884" s="55">
        <v>0</v>
      </c>
    </row>
    <row r="1885" spans="1:16" x14ac:dyDescent="0.25">
      <c r="A1885" s="41" t="s">
        <v>1827</v>
      </c>
      <c r="B1885" s="125">
        <v>86</v>
      </c>
      <c r="C1885" s="55">
        <v>1.5581441860465099</v>
      </c>
      <c r="D1885" s="55">
        <v>2.3255813953488298</v>
      </c>
      <c r="E1885" s="55">
        <v>22.0930232558139</v>
      </c>
      <c r="L1885" s="41" t="s">
        <v>1735</v>
      </c>
      <c r="M1885" s="125">
        <v>4</v>
      </c>
      <c r="N1885" s="55">
        <v>0.90169999999999995</v>
      </c>
      <c r="O1885" s="55">
        <v>0</v>
      </c>
      <c r="P1885" s="55">
        <v>0</v>
      </c>
    </row>
    <row r="1886" spans="1:16" ht="30" x14ac:dyDescent="0.25">
      <c r="A1886" s="41" t="s">
        <v>1084</v>
      </c>
      <c r="B1886" s="125">
        <v>86</v>
      </c>
      <c r="C1886" s="55">
        <v>0.69093255813953403</v>
      </c>
      <c r="D1886" s="55">
        <v>1.16279069767441</v>
      </c>
      <c r="E1886" s="55">
        <v>4.6511627906976702</v>
      </c>
      <c r="L1886" s="41" t="s">
        <v>7690</v>
      </c>
      <c r="M1886" s="125">
        <v>4</v>
      </c>
      <c r="N1886" s="55">
        <v>0.71640000000000004</v>
      </c>
      <c r="O1886" s="55">
        <v>0</v>
      </c>
      <c r="P1886" s="55">
        <v>0</v>
      </c>
    </row>
    <row r="1887" spans="1:16" x14ac:dyDescent="0.25">
      <c r="A1887" s="41" t="s">
        <v>2316</v>
      </c>
      <c r="B1887" s="125">
        <v>86</v>
      </c>
      <c r="C1887" s="55">
        <v>0.72752093023255804</v>
      </c>
      <c r="D1887" s="55">
        <v>0</v>
      </c>
      <c r="E1887" s="55">
        <v>5.81395348837209</v>
      </c>
      <c r="L1887" s="41" t="s">
        <v>957</v>
      </c>
      <c r="M1887" s="125">
        <v>4</v>
      </c>
      <c r="N1887" s="55">
        <v>0.224325</v>
      </c>
      <c r="O1887" s="55">
        <v>0</v>
      </c>
      <c r="P1887" s="55">
        <v>0</v>
      </c>
    </row>
    <row r="1888" spans="1:16" x14ac:dyDescent="0.25">
      <c r="A1888" s="41" t="s">
        <v>904</v>
      </c>
      <c r="B1888" s="125">
        <v>86</v>
      </c>
      <c r="C1888" s="55">
        <v>3.4389034883720901</v>
      </c>
      <c r="D1888" s="55">
        <v>4.6511627906976702</v>
      </c>
      <c r="E1888" s="55">
        <v>19.767441860465102</v>
      </c>
      <c r="L1888" s="41" t="s">
        <v>4967</v>
      </c>
      <c r="M1888" s="125">
        <v>4</v>
      </c>
      <c r="N1888" s="55">
        <v>0.46107500000000001</v>
      </c>
      <c r="O1888" s="55">
        <v>0</v>
      </c>
      <c r="P1888" s="55">
        <v>0</v>
      </c>
    </row>
    <row r="1889" spans="1:16" x14ac:dyDescent="0.25">
      <c r="A1889" s="41" t="s">
        <v>3740</v>
      </c>
      <c r="B1889" s="125">
        <v>86</v>
      </c>
      <c r="C1889" s="55">
        <v>1.11123720930232</v>
      </c>
      <c r="D1889" s="55">
        <v>0</v>
      </c>
      <c r="E1889" s="55">
        <v>13.953488372093</v>
      </c>
      <c r="L1889" s="41" t="s">
        <v>497</v>
      </c>
      <c r="M1889" s="125">
        <v>4</v>
      </c>
      <c r="N1889" s="55">
        <v>0.93557500000000005</v>
      </c>
      <c r="O1889" s="55">
        <v>0</v>
      </c>
      <c r="P1889" s="55">
        <v>25</v>
      </c>
    </row>
    <row r="1890" spans="1:16" x14ac:dyDescent="0.25">
      <c r="A1890" s="41" t="s">
        <v>1971</v>
      </c>
      <c r="B1890" s="125">
        <v>86</v>
      </c>
      <c r="C1890" s="55">
        <v>1.37041744186046</v>
      </c>
      <c r="D1890" s="55">
        <v>1.16279069767441</v>
      </c>
      <c r="E1890" s="55">
        <v>4.6511627906976702</v>
      </c>
      <c r="L1890" s="41" t="s">
        <v>5943</v>
      </c>
      <c r="M1890" s="125">
        <v>4</v>
      </c>
      <c r="N1890" s="55">
        <v>1.58965</v>
      </c>
      <c r="O1890" s="55">
        <v>0</v>
      </c>
      <c r="P1890" s="55">
        <v>25</v>
      </c>
    </row>
    <row r="1891" spans="1:16" x14ac:dyDescent="0.25">
      <c r="A1891" s="41" t="s">
        <v>440</v>
      </c>
      <c r="B1891" s="125">
        <v>86</v>
      </c>
      <c r="C1891" s="55">
        <v>0.71351046511627902</v>
      </c>
      <c r="D1891" s="55">
        <v>1.16279069767441</v>
      </c>
      <c r="E1891" s="55">
        <v>8.1395348837209305</v>
      </c>
      <c r="L1891" s="41" t="s">
        <v>1284</v>
      </c>
      <c r="M1891" s="125">
        <v>4</v>
      </c>
      <c r="N1891" s="55">
        <v>0.71782500000000005</v>
      </c>
      <c r="O1891" s="55">
        <v>0</v>
      </c>
      <c r="P1891" s="55">
        <v>0</v>
      </c>
    </row>
    <row r="1892" spans="1:16" x14ac:dyDescent="0.25">
      <c r="A1892" s="41" t="s">
        <v>1281</v>
      </c>
      <c r="B1892" s="125">
        <v>86</v>
      </c>
      <c r="C1892" s="55">
        <v>1.9286627906976701</v>
      </c>
      <c r="D1892" s="55">
        <v>3.48837209302325</v>
      </c>
      <c r="E1892" s="55">
        <v>5.81395348837209</v>
      </c>
      <c r="L1892" s="41" t="s">
        <v>1806</v>
      </c>
      <c r="M1892" s="125">
        <v>4</v>
      </c>
      <c r="N1892" s="55">
        <v>1.4241250000000001</v>
      </c>
      <c r="O1892" s="55">
        <v>0</v>
      </c>
      <c r="P1892" s="55">
        <v>25</v>
      </c>
    </row>
    <row r="1893" spans="1:16" x14ac:dyDescent="0.25">
      <c r="A1893" s="41" t="s">
        <v>5163</v>
      </c>
      <c r="B1893" s="125">
        <v>86</v>
      </c>
      <c r="C1893" s="55">
        <v>0.68612906976744104</v>
      </c>
      <c r="D1893" s="55">
        <v>0</v>
      </c>
      <c r="E1893" s="55">
        <v>5.81395348837209</v>
      </c>
      <c r="L1893" s="41" t="s">
        <v>2711</v>
      </c>
      <c r="M1893" s="125">
        <v>4</v>
      </c>
      <c r="N1893" s="55">
        <v>1.8569499999999901</v>
      </c>
      <c r="O1893" s="55">
        <v>0</v>
      </c>
      <c r="P1893" s="55">
        <v>50</v>
      </c>
    </row>
    <row r="1894" spans="1:16" ht="30" x14ac:dyDescent="0.25">
      <c r="A1894" s="41" t="s">
        <v>5165</v>
      </c>
      <c r="B1894" s="125">
        <v>86</v>
      </c>
      <c r="C1894" s="55">
        <v>2.7494976744185999</v>
      </c>
      <c r="D1894" s="55">
        <v>4.6511627906976702</v>
      </c>
      <c r="E1894" s="55">
        <v>20.930232558139501</v>
      </c>
      <c r="L1894" s="41" t="s">
        <v>2384</v>
      </c>
      <c r="M1894" s="125">
        <v>4</v>
      </c>
      <c r="N1894" s="55">
        <v>0.60844999999999905</v>
      </c>
      <c r="O1894" s="55">
        <v>0</v>
      </c>
      <c r="P1894" s="55">
        <v>0</v>
      </c>
    </row>
    <row r="1895" spans="1:16" ht="30" x14ac:dyDescent="0.25">
      <c r="A1895" s="41" t="s">
        <v>4665</v>
      </c>
      <c r="B1895" s="125">
        <v>86</v>
      </c>
      <c r="C1895" s="55">
        <v>0.65245116279069704</v>
      </c>
      <c r="D1895" s="55">
        <v>1.16279069767441</v>
      </c>
      <c r="E1895" s="55">
        <v>4.6511627906976702</v>
      </c>
      <c r="L1895" s="41" t="s">
        <v>1130</v>
      </c>
      <c r="M1895" s="125">
        <v>4</v>
      </c>
      <c r="N1895" s="55">
        <v>1.5570999999999999</v>
      </c>
      <c r="O1895" s="55">
        <v>0</v>
      </c>
      <c r="P1895" s="55">
        <v>25</v>
      </c>
    </row>
    <row r="1896" spans="1:16" ht="30" x14ac:dyDescent="0.25">
      <c r="A1896" s="41" t="s">
        <v>1410</v>
      </c>
      <c r="B1896" s="125">
        <v>86</v>
      </c>
      <c r="C1896" s="55">
        <v>0.90822093023255801</v>
      </c>
      <c r="D1896" s="55">
        <v>1.16279069767441</v>
      </c>
      <c r="E1896" s="55">
        <v>4.6511627906976702</v>
      </c>
      <c r="L1896" s="41" t="s">
        <v>7100</v>
      </c>
      <c r="M1896" s="125">
        <v>4</v>
      </c>
      <c r="N1896" s="55">
        <v>1.3405750000000001</v>
      </c>
      <c r="O1896" s="55">
        <v>0</v>
      </c>
      <c r="P1896" s="55">
        <v>0</v>
      </c>
    </row>
    <row r="1897" spans="1:16" x14ac:dyDescent="0.25">
      <c r="A1897" s="41" t="s">
        <v>1485</v>
      </c>
      <c r="B1897" s="125">
        <v>86</v>
      </c>
      <c r="C1897" s="55">
        <v>3.5133034883720899</v>
      </c>
      <c r="D1897" s="55">
        <v>10.465116279069701</v>
      </c>
      <c r="E1897" s="55">
        <v>40.697674418604599</v>
      </c>
      <c r="L1897" s="41" t="s">
        <v>2738</v>
      </c>
      <c r="M1897" s="125">
        <v>4</v>
      </c>
      <c r="N1897" s="55">
        <v>2.8066749999999998</v>
      </c>
      <c r="O1897" s="55">
        <v>0</v>
      </c>
      <c r="P1897" s="55">
        <v>50</v>
      </c>
    </row>
    <row r="1898" spans="1:16" ht="30" x14ac:dyDescent="0.25">
      <c r="A1898" s="41" t="s">
        <v>1046</v>
      </c>
      <c r="B1898" s="125">
        <v>86</v>
      </c>
      <c r="C1898" s="55">
        <v>1.70522790697674</v>
      </c>
      <c r="D1898" s="55">
        <v>4.6511627906976702</v>
      </c>
      <c r="E1898" s="55">
        <v>29.0697674418604</v>
      </c>
      <c r="L1898" s="41" t="s">
        <v>2956</v>
      </c>
      <c r="M1898" s="125">
        <v>4</v>
      </c>
      <c r="N1898" s="55">
        <v>1.3405750000000001</v>
      </c>
      <c r="O1898" s="55">
        <v>0</v>
      </c>
      <c r="P1898" s="55">
        <v>0</v>
      </c>
    </row>
    <row r="1899" spans="1:16" x14ac:dyDescent="0.25">
      <c r="A1899" s="41" t="s">
        <v>1546</v>
      </c>
      <c r="B1899" s="125">
        <v>86</v>
      </c>
      <c r="C1899" s="55">
        <v>1.5863720930232501</v>
      </c>
      <c r="D1899" s="55">
        <v>4.6511627906976702</v>
      </c>
      <c r="E1899" s="55">
        <v>18.604651162790699</v>
      </c>
      <c r="L1899" s="41" t="s">
        <v>5851</v>
      </c>
      <c r="M1899" s="125">
        <v>4</v>
      </c>
      <c r="N1899" s="55">
        <v>0.34052500000000002</v>
      </c>
      <c r="O1899" s="55">
        <v>0</v>
      </c>
      <c r="P1899" s="55">
        <v>0</v>
      </c>
    </row>
    <row r="1900" spans="1:16" ht="30" x14ac:dyDescent="0.25">
      <c r="A1900" s="41" t="s">
        <v>1257</v>
      </c>
      <c r="B1900" s="125">
        <v>86</v>
      </c>
      <c r="C1900" s="55">
        <v>6.3875093023255802</v>
      </c>
      <c r="D1900" s="55">
        <v>2.3255813953488298</v>
      </c>
      <c r="E1900" s="55">
        <v>6.9767441860465098</v>
      </c>
      <c r="L1900" s="41" t="s">
        <v>7296</v>
      </c>
      <c r="M1900" s="125">
        <v>4</v>
      </c>
      <c r="N1900" s="55">
        <v>0.3085</v>
      </c>
      <c r="O1900" s="55">
        <v>0</v>
      </c>
      <c r="P1900" s="55">
        <v>0</v>
      </c>
    </row>
    <row r="1901" spans="1:16" x14ac:dyDescent="0.25">
      <c r="A1901" s="41" t="s">
        <v>1116</v>
      </c>
      <c r="B1901" s="125">
        <v>86</v>
      </c>
      <c r="C1901" s="55">
        <v>1.4186953488372001</v>
      </c>
      <c r="D1901" s="55">
        <v>2.3255813953488298</v>
      </c>
      <c r="E1901" s="55">
        <v>22.0930232558139</v>
      </c>
      <c r="L1901" s="41" t="s">
        <v>4959</v>
      </c>
      <c r="M1901" s="125">
        <v>4</v>
      </c>
      <c r="N1901" s="55">
        <v>0.58562499999999995</v>
      </c>
      <c r="O1901" s="55">
        <v>0</v>
      </c>
      <c r="P1901" s="55">
        <v>0</v>
      </c>
    </row>
    <row r="1902" spans="1:16" x14ac:dyDescent="0.25">
      <c r="A1902" s="41" t="s">
        <v>3439</v>
      </c>
      <c r="B1902" s="125">
        <v>86</v>
      </c>
      <c r="C1902" s="55">
        <v>1.30243604651162</v>
      </c>
      <c r="D1902" s="55">
        <v>2.3255813953488298</v>
      </c>
      <c r="E1902" s="55">
        <v>12.790697674418601</v>
      </c>
      <c r="L1902" s="41" t="s">
        <v>6026</v>
      </c>
      <c r="M1902" s="125">
        <v>4</v>
      </c>
      <c r="N1902" s="55">
        <v>0.39387499999999998</v>
      </c>
      <c r="O1902" s="55">
        <v>0</v>
      </c>
      <c r="P1902" s="55">
        <v>0</v>
      </c>
    </row>
    <row r="1903" spans="1:16" x14ac:dyDescent="0.25">
      <c r="A1903" s="41" t="s">
        <v>4160</v>
      </c>
      <c r="B1903" s="125">
        <v>86</v>
      </c>
      <c r="C1903" s="55">
        <v>1.31474069767441</v>
      </c>
      <c r="D1903" s="55">
        <v>1.16279069767441</v>
      </c>
      <c r="E1903" s="55">
        <v>17.4418604651162</v>
      </c>
      <c r="L1903" s="41" t="s">
        <v>2747</v>
      </c>
      <c r="M1903" s="125">
        <v>4</v>
      </c>
      <c r="N1903" s="55">
        <v>1.8810249999999999</v>
      </c>
      <c r="O1903" s="55">
        <v>0</v>
      </c>
      <c r="P1903" s="55">
        <v>50</v>
      </c>
    </row>
    <row r="1904" spans="1:16" x14ac:dyDescent="0.25">
      <c r="A1904" s="41" t="s">
        <v>4359</v>
      </c>
      <c r="B1904" s="125">
        <v>86</v>
      </c>
      <c r="C1904" s="55">
        <v>0.75818837209302303</v>
      </c>
      <c r="D1904" s="55">
        <v>0</v>
      </c>
      <c r="E1904" s="55">
        <v>8.1395348837209305</v>
      </c>
      <c r="L1904" s="41" t="s">
        <v>6679</v>
      </c>
      <c r="M1904" s="125">
        <v>4</v>
      </c>
      <c r="N1904" s="55">
        <v>0.48632500000000001</v>
      </c>
      <c r="O1904" s="55">
        <v>0</v>
      </c>
      <c r="P1904" s="55">
        <v>0</v>
      </c>
    </row>
    <row r="1905" spans="1:16" ht="30" x14ac:dyDescent="0.25">
      <c r="A1905" s="41" t="s">
        <v>5135</v>
      </c>
      <c r="B1905" s="125">
        <v>86</v>
      </c>
      <c r="C1905" s="55">
        <v>0.47126860465116199</v>
      </c>
      <c r="D1905" s="55">
        <v>1.16279069767441</v>
      </c>
      <c r="E1905" s="55">
        <v>3.48837209302325</v>
      </c>
      <c r="L1905" s="41" t="s">
        <v>6860</v>
      </c>
      <c r="M1905" s="125">
        <v>4</v>
      </c>
      <c r="N1905" s="55">
        <v>0.64617499999999894</v>
      </c>
      <c r="O1905" s="55">
        <v>0</v>
      </c>
      <c r="P1905" s="55">
        <v>0</v>
      </c>
    </row>
    <row r="1906" spans="1:16" x14ac:dyDescent="0.25">
      <c r="A1906" s="41" t="s">
        <v>1552</v>
      </c>
      <c r="B1906" s="125">
        <v>85</v>
      </c>
      <c r="C1906" s="55">
        <v>2.47614470588235</v>
      </c>
      <c r="D1906" s="55">
        <v>7.0588235294117601</v>
      </c>
      <c r="E1906" s="55">
        <v>25.8823529411764</v>
      </c>
      <c r="L1906" s="41" t="s">
        <v>8103</v>
      </c>
      <c r="M1906" s="125">
        <v>4</v>
      </c>
      <c r="N1906" s="55">
        <v>0.63902499999999995</v>
      </c>
      <c r="O1906" s="55">
        <v>0</v>
      </c>
      <c r="P1906" s="55">
        <v>0</v>
      </c>
    </row>
    <row r="1907" spans="1:16" x14ac:dyDescent="0.25">
      <c r="A1907" s="41" t="s">
        <v>8104</v>
      </c>
      <c r="B1907" s="125">
        <v>85</v>
      </c>
      <c r="C1907" s="55">
        <v>2.6858376470588201</v>
      </c>
      <c r="D1907" s="55">
        <v>8.2352941176470509</v>
      </c>
      <c r="E1907" s="55">
        <v>25.8823529411764</v>
      </c>
      <c r="L1907" s="41" t="s">
        <v>4915</v>
      </c>
      <c r="M1907" s="125">
        <v>4</v>
      </c>
      <c r="N1907" s="55">
        <v>0.22869999999999999</v>
      </c>
      <c r="O1907" s="55">
        <v>0</v>
      </c>
      <c r="P1907" s="55">
        <v>0</v>
      </c>
    </row>
    <row r="1908" spans="1:16" ht="30" x14ac:dyDescent="0.25">
      <c r="A1908" s="41" t="s">
        <v>2173</v>
      </c>
      <c r="B1908" s="125">
        <v>85</v>
      </c>
      <c r="C1908" s="55">
        <v>1.54858235294117</v>
      </c>
      <c r="D1908" s="55">
        <v>9.4117647058823497</v>
      </c>
      <c r="E1908" s="55">
        <v>28.235294117647001</v>
      </c>
      <c r="L1908" s="41" t="s">
        <v>7119</v>
      </c>
      <c r="M1908" s="125">
        <v>4</v>
      </c>
      <c r="N1908" s="55">
        <v>0.32774999999999999</v>
      </c>
      <c r="O1908" s="55">
        <v>0</v>
      </c>
      <c r="P1908" s="55">
        <v>0</v>
      </c>
    </row>
    <row r="1909" spans="1:16" x14ac:dyDescent="0.25">
      <c r="A1909" s="41" t="s">
        <v>1983</v>
      </c>
      <c r="B1909" s="125">
        <v>85</v>
      </c>
      <c r="C1909" s="55">
        <v>0.39310352941176402</v>
      </c>
      <c r="D1909" s="55">
        <v>0</v>
      </c>
      <c r="E1909" s="55">
        <v>1.1764705882352899</v>
      </c>
      <c r="L1909" s="41" t="s">
        <v>8105</v>
      </c>
      <c r="M1909" s="125">
        <v>4</v>
      </c>
      <c r="N1909" s="55">
        <v>0.16947499999999999</v>
      </c>
      <c r="O1909" s="55">
        <v>0</v>
      </c>
      <c r="P1909" s="55">
        <v>0</v>
      </c>
    </row>
    <row r="1910" spans="1:16" x14ac:dyDescent="0.25">
      <c r="A1910" s="41" t="s">
        <v>321</v>
      </c>
      <c r="B1910" s="125">
        <v>85</v>
      </c>
      <c r="C1910" s="55">
        <v>1.1232694117647</v>
      </c>
      <c r="D1910" s="55">
        <v>1.1764705882352899</v>
      </c>
      <c r="E1910" s="55">
        <v>10.588235294117601</v>
      </c>
      <c r="L1910" s="41" t="s">
        <v>2768</v>
      </c>
      <c r="M1910" s="125">
        <v>4</v>
      </c>
      <c r="N1910" s="55">
        <v>0.16314999999999999</v>
      </c>
      <c r="O1910" s="55">
        <v>0</v>
      </c>
      <c r="P1910" s="55">
        <v>0</v>
      </c>
    </row>
    <row r="1911" spans="1:16" ht="30" x14ac:dyDescent="0.25">
      <c r="A1911" s="41" t="s">
        <v>3429</v>
      </c>
      <c r="B1911" s="125">
        <v>85</v>
      </c>
      <c r="C1911" s="55">
        <v>1.4276505882352899</v>
      </c>
      <c r="D1911" s="55">
        <v>5.8823529411764701</v>
      </c>
      <c r="E1911" s="55">
        <v>10.588235294117601</v>
      </c>
      <c r="L1911" s="41" t="s">
        <v>2753</v>
      </c>
      <c r="M1911" s="125">
        <v>4</v>
      </c>
      <c r="N1911" s="55">
        <v>0.58345000000000002</v>
      </c>
      <c r="O1911" s="55">
        <v>0</v>
      </c>
      <c r="P1911" s="55">
        <v>0</v>
      </c>
    </row>
    <row r="1912" spans="1:16" x14ac:dyDescent="0.25">
      <c r="A1912" s="41" t="s">
        <v>3481</v>
      </c>
      <c r="B1912" s="125">
        <v>85</v>
      </c>
      <c r="C1912" s="55">
        <v>0.75440588235294104</v>
      </c>
      <c r="D1912" s="55">
        <v>0</v>
      </c>
      <c r="E1912" s="55">
        <v>10.588235294117601</v>
      </c>
      <c r="L1912" s="41" t="s">
        <v>5740</v>
      </c>
      <c r="M1912" s="125">
        <v>4</v>
      </c>
      <c r="N1912" s="55">
        <v>0.12855</v>
      </c>
      <c r="O1912" s="55">
        <v>0</v>
      </c>
      <c r="P1912" s="55">
        <v>0</v>
      </c>
    </row>
    <row r="1913" spans="1:16" ht="30" x14ac:dyDescent="0.25">
      <c r="A1913" s="41" t="s">
        <v>4494</v>
      </c>
      <c r="B1913" s="125">
        <v>85</v>
      </c>
      <c r="C1913" s="55">
        <v>1.0293388235294101</v>
      </c>
      <c r="D1913" s="55">
        <v>3.52941176470588</v>
      </c>
      <c r="E1913" s="55">
        <v>9.4117647058823497</v>
      </c>
      <c r="L1913" s="41" t="s">
        <v>2718</v>
      </c>
      <c r="M1913" s="125">
        <v>4</v>
      </c>
      <c r="N1913" s="55">
        <v>0.20644999999999999</v>
      </c>
      <c r="O1913" s="55">
        <v>0</v>
      </c>
      <c r="P1913" s="55">
        <v>0</v>
      </c>
    </row>
    <row r="1914" spans="1:16" ht="30" x14ac:dyDescent="0.25">
      <c r="A1914" s="41" t="s">
        <v>6957</v>
      </c>
      <c r="B1914" s="125">
        <v>85</v>
      </c>
      <c r="C1914" s="55">
        <v>0.23507411764705799</v>
      </c>
      <c r="D1914" s="55">
        <v>0</v>
      </c>
      <c r="E1914" s="55">
        <v>2.3529411764705799</v>
      </c>
      <c r="L1914" s="41" t="s">
        <v>3110</v>
      </c>
      <c r="M1914" s="125">
        <v>4</v>
      </c>
      <c r="N1914" s="55">
        <v>0.72619999999999996</v>
      </c>
      <c r="O1914" s="55">
        <v>0</v>
      </c>
      <c r="P1914" s="55">
        <v>0</v>
      </c>
    </row>
    <row r="1915" spans="1:16" x14ac:dyDescent="0.25">
      <c r="A1915" s="41" t="s">
        <v>4191</v>
      </c>
      <c r="B1915" s="125">
        <v>85</v>
      </c>
      <c r="C1915" s="55">
        <v>0.39740470588235299</v>
      </c>
      <c r="D1915" s="55">
        <v>0</v>
      </c>
      <c r="E1915" s="55">
        <v>4.7058823529411704</v>
      </c>
      <c r="L1915" s="41" t="s">
        <v>8106</v>
      </c>
      <c r="M1915" s="125">
        <v>4</v>
      </c>
      <c r="N1915" s="55">
        <v>0.268175</v>
      </c>
      <c r="O1915" s="55">
        <v>0</v>
      </c>
      <c r="P1915" s="55">
        <v>0</v>
      </c>
    </row>
    <row r="1916" spans="1:16" ht="30" x14ac:dyDescent="0.25">
      <c r="A1916" s="41" t="s">
        <v>1770</v>
      </c>
      <c r="B1916" s="125">
        <v>85</v>
      </c>
      <c r="C1916" s="55">
        <v>0.85123411764705903</v>
      </c>
      <c r="D1916" s="55">
        <v>1.1764705882352899</v>
      </c>
      <c r="E1916" s="55">
        <v>4.7058823529411704</v>
      </c>
      <c r="L1916" s="41" t="s">
        <v>7236</v>
      </c>
      <c r="M1916" s="125">
        <v>4</v>
      </c>
      <c r="N1916" s="55">
        <v>0.44124999999999998</v>
      </c>
      <c r="O1916" s="55">
        <v>0</v>
      </c>
      <c r="P1916" s="55">
        <v>0</v>
      </c>
    </row>
    <row r="1917" spans="1:16" x14ac:dyDescent="0.25">
      <c r="A1917" s="41" t="s">
        <v>1821</v>
      </c>
      <c r="B1917" s="125">
        <v>85</v>
      </c>
      <c r="C1917" s="55">
        <v>1.1454776470588199</v>
      </c>
      <c r="D1917" s="55">
        <v>3.52941176470588</v>
      </c>
      <c r="E1917" s="55">
        <v>14.117647058823501</v>
      </c>
      <c r="L1917" s="41" t="s">
        <v>4011</v>
      </c>
      <c r="M1917" s="125">
        <v>4</v>
      </c>
      <c r="N1917" s="55">
        <v>0.54132499999999995</v>
      </c>
      <c r="O1917" s="55">
        <v>0</v>
      </c>
      <c r="P1917" s="55">
        <v>0</v>
      </c>
    </row>
    <row r="1918" spans="1:16" x14ac:dyDescent="0.25">
      <c r="A1918" s="41" t="s">
        <v>5168</v>
      </c>
      <c r="B1918" s="125">
        <v>84</v>
      </c>
      <c r="C1918" s="55">
        <v>1.5533476190476101</v>
      </c>
      <c r="D1918" s="55">
        <v>5.9523809523809499</v>
      </c>
      <c r="E1918" s="55">
        <v>17.857142857142801</v>
      </c>
      <c r="L1918" s="41" t="s">
        <v>6897</v>
      </c>
      <c r="M1918" s="125">
        <v>4</v>
      </c>
      <c r="N1918" s="55">
        <v>0.36412499999999998</v>
      </c>
      <c r="O1918" s="55">
        <v>0</v>
      </c>
      <c r="P1918" s="55">
        <v>0</v>
      </c>
    </row>
    <row r="1919" spans="1:16" ht="30" x14ac:dyDescent="0.25">
      <c r="A1919" s="41" t="s">
        <v>2087</v>
      </c>
      <c r="B1919" s="125">
        <v>84</v>
      </c>
      <c r="C1919" s="55">
        <v>0.89945714285714295</v>
      </c>
      <c r="D1919" s="55">
        <v>0</v>
      </c>
      <c r="E1919" s="55">
        <v>13.095238095238001</v>
      </c>
      <c r="L1919" s="41" t="s">
        <v>8107</v>
      </c>
      <c r="M1919" s="125">
        <v>4</v>
      </c>
      <c r="N1919" s="55">
        <v>0.55999999999999905</v>
      </c>
      <c r="O1919" s="55">
        <v>0</v>
      </c>
      <c r="P1919" s="55">
        <v>0</v>
      </c>
    </row>
    <row r="1920" spans="1:16" x14ac:dyDescent="0.25">
      <c r="A1920" s="41" t="s">
        <v>3406</v>
      </c>
      <c r="B1920" s="125">
        <v>84</v>
      </c>
      <c r="C1920" s="55">
        <v>0.75799047619047599</v>
      </c>
      <c r="D1920" s="55">
        <v>0</v>
      </c>
      <c r="E1920" s="55">
        <v>5.9523809523809499</v>
      </c>
      <c r="L1920" s="41" t="s">
        <v>3336</v>
      </c>
      <c r="M1920" s="125">
        <v>4</v>
      </c>
      <c r="N1920" s="55">
        <v>1.15042499999999</v>
      </c>
      <c r="O1920" s="55">
        <v>0</v>
      </c>
      <c r="P1920" s="55">
        <v>0</v>
      </c>
    </row>
    <row r="1921" spans="1:16" x14ac:dyDescent="0.25">
      <c r="A1921" s="41" t="s">
        <v>934</v>
      </c>
      <c r="B1921" s="125">
        <v>84</v>
      </c>
      <c r="C1921" s="55">
        <v>0.88630357142857097</v>
      </c>
      <c r="D1921" s="55">
        <v>0</v>
      </c>
      <c r="E1921" s="55">
        <v>5.9523809523809499</v>
      </c>
      <c r="L1921" s="41" t="s">
        <v>3399</v>
      </c>
      <c r="M1921" s="125">
        <v>4</v>
      </c>
      <c r="N1921" s="55">
        <v>2.863775</v>
      </c>
      <c r="O1921" s="55">
        <v>0</v>
      </c>
      <c r="P1921" s="55">
        <v>50</v>
      </c>
    </row>
    <row r="1922" spans="1:16" x14ac:dyDescent="0.25">
      <c r="A1922" s="41" t="s">
        <v>3214</v>
      </c>
      <c r="B1922" s="125">
        <v>84</v>
      </c>
      <c r="C1922" s="55">
        <v>0.87001547619047603</v>
      </c>
      <c r="D1922" s="55">
        <v>0</v>
      </c>
      <c r="E1922" s="55">
        <v>8.3333333333333304</v>
      </c>
      <c r="L1922" s="41" t="s">
        <v>5616</v>
      </c>
      <c r="M1922" s="125">
        <v>4</v>
      </c>
      <c r="N1922" s="55">
        <v>0.51565000000000005</v>
      </c>
      <c r="O1922" s="55">
        <v>0</v>
      </c>
      <c r="P1922" s="55">
        <v>0</v>
      </c>
    </row>
    <row r="1923" spans="1:16" x14ac:dyDescent="0.25">
      <c r="A1923" s="41" t="s">
        <v>3107</v>
      </c>
      <c r="B1923" s="125">
        <v>84</v>
      </c>
      <c r="C1923" s="55">
        <v>0.74416904761904701</v>
      </c>
      <c r="D1923" s="55">
        <v>1.19047619047619</v>
      </c>
      <c r="E1923" s="55">
        <v>3.5714285714285698</v>
      </c>
      <c r="L1923" s="41" t="s">
        <v>8108</v>
      </c>
      <c r="M1923" s="125">
        <v>4</v>
      </c>
      <c r="N1923" s="55">
        <v>0.99167499999999997</v>
      </c>
      <c r="O1923" s="55">
        <v>0</v>
      </c>
      <c r="P1923" s="55">
        <v>25</v>
      </c>
    </row>
    <row r="1924" spans="1:16" ht="30" x14ac:dyDescent="0.25">
      <c r="A1924" s="41" t="s">
        <v>8109</v>
      </c>
      <c r="B1924" s="125">
        <v>84</v>
      </c>
      <c r="C1924" s="55">
        <v>0.73216071428571405</v>
      </c>
      <c r="D1924" s="55">
        <v>1.19047619047619</v>
      </c>
      <c r="E1924" s="55">
        <v>5.9523809523809499</v>
      </c>
      <c r="L1924" s="41" t="s">
        <v>8110</v>
      </c>
      <c r="M1924" s="125">
        <v>4</v>
      </c>
      <c r="N1924" s="55">
        <v>0.61875000000000002</v>
      </c>
      <c r="O1924" s="55">
        <v>0</v>
      </c>
      <c r="P1924" s="55">
        <v>0</v>
      </c>
    </row>
    <row r="1925" spans="1:16" x14ac:dyDescent="0.25">
      <c r="A1925" s="41" t="s">
        <v>1999</v>
      </c>
      <c r="B1925" s="125">
        <v>84</v>
      </c>
      <c r="C1925" s="55">
        <v>0.97856071428571401</v>
      </c>
      <c r="D1925" s="55">
        <v>1.19047619047619</v>
      </c>
      <c r="E1925" s="55">
        <v>11.9047619047619</v>
      </c>
      <c r="L1925" s="41" t="s">
        <v>3753</v>
      </c>
      <c r="M1925" s="125">
        <v>4</v>
      </c>
      <c r="N1925" s="55">
        <v>1.9699</v>
      </c>
      <c r="O1925" s="55">
        <v>0</v>
      </c>
      <c r="P1925" s="55">
        <v>50</v>
      </c>
    </row>
    <row r="1926" spans="1:16" ht="30" x14ac:dyDescent="0.25">
      <c r="A1926" s="41" t="s">
        <v>3404</v>
      </c>
      <c r="B1926" s="125">
        <v>84</v>
      </c>
      <c r="C1926" s="55">
        <v>1.9810869047619</v>
      </c>
      <c r="D1926" s="55">
        <v>3.5714285714285698</v>
      </c>
      <c r="E1926" s="55">
        <v>8.3333333333333304</v>
      </c>
      <c r="L1926" s="41" t="s">
        <v>3857</v>
      </c>
      <c r="M1926" s="125">
        <v>4</v>
      </c>
      <c r="N1926" s="55">
        <v>0.29054999999999997</v>
      </c>
      <c r="O1926" s="55">
        <v>0</v>
      </c>
      <c r="P1926" s="55">
        <v>0</v>
      </c>
    </row>
    <row r="1927" spans="1:16" ht="30" x14ac:dyDescent="0.25">
      <c r="A1927" s="41" t="s">
        <v>2477</v>
      </c>
      <c r="B1927" s="125">
        <v>84</v>
      </c>
      <c r="C1927" s="55">
        <v>0.78186190476190398</v>
      </c>
      <c r="D1927" s="55">
        <v>0</v>
      </c>
      <c r="E1927" s="55">
        <v>7.1428571428571397</v>
      </c>
      <c r="L1927" s="41" t="s">
        <v>3754</v>
      </c>
      <c r="M1927" s="125">
        <v>4</v>
      </c>
      <c r="N1927" s="55">
        <v>0.755</v>
      </c>
      <c r="O1927" s="55">
        <v>0</v>
      </c>
      <c r="P1927" s="55">
        <v>0</v>
      </c>
    </row>
    <row r="1928" spans="1:16" ht="30" x14ac:dyDescent="0.25">
      <c r="A1928" s="41" t="s">
        <v>1953</v>
      </c>
      <c r="B1928" s="125">
        <v>84</v>
      </c>
      <c r="C1928" s="55">
        <v>0.63753690476190406</v>
      </c>
      <c r="D1928" s="55">
        <v>1.19047619047619</v>
      </c>
      <c r="E1928" s="55">
        <v>5.9523809523809499</v>
      </c>
      <c r="L1928" s="41" t="s">
        <v>4351</v>
      </c>
      <c r="M1928" s="125">
        <v>4</v>
      </c>
      <c r="N1928" s="55">
        <v>3.55344999999999</v>
      </c>
      <c r="O1928" s="55">
        <v>25</v>
      </c>
      <c r="P1928" s="55">
        <v>25</v>
      </c>
    </row>
    <row r="1929" spans="1:16" x14ac:dyDescent="0.25">
      <c r="A1929" s="41" t="s">
        <v>1154</v>
      </c>
      <c r="B1929" s="125">
        <v>83</v>
      </c>
      <c r="C1929" s="55">
        <v>0.79548915662650599</v>
      </c>
      <c r="D1929" s="55">
        <v>1.2048192771084301</v>
      </c>
      <c r="E1929" s="55">
        <v>6.0240963855421601</v>
      </c>
      <c r="L1929" s="41" t="s">
        <v>7031</v>
      </c>
      <c r="M1929" s="125">
        <v>4</v>
      </c>
      <c r="N1929" s="55">
        <v>0.90284999999999904</v>
      </c>
      <c r="O1929" s="55">
        <v>0</v>
      </c>
      <c r="P1929" s="55">
        <v>25</v>
      </c>
    </row>
    <row r="1930" spans="1:16" x14ac:dyDescent="0.25">
      <c r="A1930" s="41" t="s">
        <v>2351</v>
      </c>
      <c r="B1930" s="125">
        <v>83</v>
      </c>
      <c r="C1930" s="55">
        <v>0.91257228915662603</v>
      </c>
      <c r="D1930" s="55">
        <v>1.2048192771084301</v>
      </c>
      <c r="E1930" s="55">
        <v>6.0240963855421601</v>
      </c>
      <c r="L1930" s="41" t="s">
        <v>4016</v>
      </c>
      <c r="M1930" s="125">
        <v>4</v>
      </c>
      <c r="N1930" s="55">
        <v>1.1085499999999999</v>
      </c>
      <c r="O1930" s="55">
        <v>0</v>
      </c>
      <c r="P1930" s="55">
        <v>25</v>
      </c>
    </row>
    <row r="1931" spans="1:16" x14ac:dyDescent="0.25">
      <c r="A1931" s="41" t="s">
        <v>1667</v>
      </c>
      <c r="B1931" s="125">
        <v>83</v>
      </c>
      <c r="C1931" s="55">
        <v>0.97183614457831302</v>
      </c>
      <c r="D1931" s="55">
        <v>2.4096385542168601</v>
      </c>
      <c r="E1931" s="55">
        <v>10.8433734939759</v>
      </c>
      <c r="L1931" s="41" t="s">
        <v>4468</v>
      </c>
      <c r="M1931" s="125">
        <v>4</v>
      </c>
      <c r="N1931" s="55">
        <v>1.3063750000000001</v>
      </c>
      <c r="O1931" s="55">
        <v>0</v>
      </c>
      <c r="P1931" s="55">
        <v>0</v>
      </c>
    </row>
    <row r="1932" spans="1:16" ht="30" x14ac:dyDescent="0.25">
      <c r="A1932" s="41" t="s">
        <v>7172</v>
      </c>
      <c r="B1932" s="125">
        <v>83</v>
      </c>
      <c r="C1932" s="55">
        <v>1.17934337349397</v>
      </c>
      <c r="D1932" s="55">
        <v>2.4096385542168601</v>
      </c>
      <c r="E1932" s="55">
        <v>9.6385542168674707</v>
      </c>
      <c r="L1932" s="41" t="s">
        <v>8053</v>
      </c>
      <c r="M1932" s="125">
        <v>4</v>
      </c>
      <c r="N1932" s="55">
        <v>0.61345000000000005</v>
      </c>
      <c r="O1932" s="55">
        <v>0</v>
      </c>
      <c r="P1932" s="55">
        <v>0</v>
      </c>
    </row>
    <row r="1933" spans="1:16" x14ac:dyDescent="0.25">
      <c r="A1933" s="41" t="s">
        <v>330</v>
      </c>
      <c r="B1933" s="125">
        <v>83</v>
      </c>
      <c r="C1933" s="55">
        <v>1.62824216867469</v>
      </c>
      <c r="D1933" s="55">
        <v>3.6144578313253</v>
      </c>
      <c r="E1933" s="55">
        <v>19.277108433734899</v>
      </c>
      <c r="L1933" s="41" t="s">
        <v>8111</v>
      </c>
      <c r="M1933" s="125">
        <v>4</v>
      </c>
      <c r="N1933" s="55">
        <v>1.7677750000000001</v>
      </c>
      <c r="O1933" s="55">
        <v>0</v>
      </c>
      <c r="P1933" s="55">
        <v>25</v>
      </c>
    </row>
    <row r="1934" spans="1:16" ht="30" x14ac:dyDescent="0.25">
      <c r="A1934" s="41" t="s">
        <v>1110</v>
      </c>
      <c r="B1934" s="125">
        <v>83</v>
      </c>
      <c r="C1934" s="55">
        <v>0.81997831325301096</v>
      </c>
      <c r="D1934" s="55">
        <v>0</v>
      </c>
      <c r="E1934" s="55">
        <v>13.2530120481927</v>
      </c>
      <c r="L1934" s="41" t="s">
        <v>4682</v>
      </c>
      <c r="M1934" s="125">
        <v>4</v>
      </c>
      <c r="N1934" s="55">
        <v>0.77285000000000004</v>
      </c>
      <c r="O1934" s="55">
        <v>0</v>
      </c>
      <c r="P1934" s="55">
        <v>0</v>
      </c>
    </row>
    <row r="1935" spans="1:16" x14ac:dyDescent="0.25">
      <c r="A1935" s="41" t="s">
        <v>563</v>
      </c>
      <c r="B1935" s="125">
        <v>83</v>
      </c>
      <c r="C1935" s="55">
        <v>1.13672530120481</v>
      </c>
      <c r="D1935" s="55">
        <v>1.2048192771084301</v>
      </c>
      <c r="E1935" s="55">
        <v>12.048192771084301</v>
      </c>
      <c r="L1935" s="41" t="s">
        <v>8112</v>
      </c>
      <c r="M1935" s="125">
        <v>4</v>
      </c>
      <c r="N1935" s="55">
        <v>1.7677750000000001</v>
      </c>
      <c r="O1935" s="55">
        <v>0</v>
      </c>
      <c r="P1935" s="55">
        <v>25</v>
      </c>
    </row>
    <row r="1936" spans="1:16" ht="30" x14ac:dyDescent="0.25">
      <c r="A1936" s="41" t="s">
        <v>2736</v>
      </c>
      <c r="B1936" s="125">
        <v>83</v>
      </c>
      <c r="C1936" s="55">
        <v>0.55020602409638497</v>
      </c>
      <c r="D1936" s="55">
        <v>0</v>
      </c>
      <c r="E1936" s="55">
        <v>4.81927710843373</v>
      </c>
      <c r="L1936" s="41" t="s">
        <v>7411</v>
      </c>
      <c r="M1936" s="125">
        <v>4</v>
      </c>
      <c r="N1936" s="55">
        <v>0.19155</v>
      </c>
      <c r="O1936" s="55">
        <v>0</v>
      </c>
      <c r="P1936" s="55">
        <v>0</v>
      </c>
    </row>
    <row r="1937" spans="1:16" x14ac:dyDescent="0.25">
      <c r="A1937" s="41" t="s">
        <v>2737</v>
      </c>
      <c r="B1937" s="125">
        <v>83</v>
      </c>
      <c r="C1937" s="55">
        <v>0.52688674698795102</v>
      </c>
      <c r="D1937" s="55">
        <v>0</v>
      </c>
      <c r="E1937" s="55">
        <v>3.6144578313253</v>
      </c>
      <c r="L1937" s="41" t="s">
        <v>8113</v>
      </c>
      <c r="M1937" s="125">
        <v>4</v>
      </c>
      <c r="N1937" s="55">
        <v>1.1301000000000001</v>
      </c>
      <c r="O1937" s="55">
        <v>0</v>
      </c>
      <c r="P1937" s="55">
        <v>0</v>
      </c>
    </row>
    <row r="1938" spans="1:16" x14ac:dyDescent="0.25">
      <c r="A1938" s="41" t="s">
        <v>3442</v>
      </c>
      <c r="B1938" s="125">
        <v>83</v>
      </c>
      <c r="C1938" s="55">
        <v>1.9591156626506001</v>
      </c>
      <c r="D1938" s="55">
        <v>1.2048192771084301</v>
      </c>
      <c r="E1938" s="55">
        <v>31.325301204819201</v>
      </c>
      <c r="L1938" s="41" t="s">
        <v>7710</v>
      </c>
      <c r="M1938" s="125">
        <v>4</v>
      </c>
      <c r="N1938" s="55">
        <v>7.8074750000000002</v>
      </c>
      <c r="O1938" s="55">
        <v>50</v>
      </c>
      <c r="P1938" s="55">
        <v>50</v>
      </c>
    </row>
    <row r="1939" spans="1:16" x14ac:dyDescent="0.25">
      <c r="A1939" s="41" t="s">
        <v>3292</v>
      </c>
      <c r="B1939" s="125">
        <v>83</v>
      </c>
      <c r="C1939" s="55">
        <v>4.0510108433734899</v>
      </c>
      <c r="D1939" s="55">
        <v>6.0240963855421601</v>
      </c>
      <c r="E1939" s="55">
        <v>25.3012048192771</v>
      </c>
      <c r="L1939" s="41" t="s">
        <v>4119</v>
      </c>
      <c r="M1939" s="125">
        <v>4</v>
      </c>
      <c r="N1939" s="55">
        <v>0.41517500000000002</v>
      </c>
      <c r="O1939" s="55">
        <v>0</v>
      </c>
      <c r="P1939" s="55">
        <v>0</v>
      </c>
    </row>
    <row r="1940" spans="1:16" x14ac:dyDescent="0.25">
      <c r="A1940" s="41" t="s">
        <v>4340</v>
      </c>
      <c r="B1940" s="125">
        <v>83</v>
      </c>
      <c r="C1940" s="55">
        <v>1.79026987951807</v>
      </c>
      <c r="D1940" s="55">
        <v>3.6144578313253</v>
      </c>
      <c r="E1940" s="55">
        <v>19.277108433734899</v>
      </c>
      <c r="L1940" s="41" t="s">
        <v>4606</v>
      </c>
      <c r="M1940" s="125">
        <v>4</v>
      </c>
      <c r="N1940" s="55">
        <v>0.83262499999999995</v>
      </c>
      <c r="O1940" s="55">
        <v>0</v>
      </c>
      <c r="P1940" s="55">
        <v>0</v>
      </c>
    </row>
    <row r="1941" spans="1:16" x14ac:dyDescent="0.25">
      <c r="A1941" s="41" t="s">
        <v>4227</v>
      </c>
      <c r="B1941" s="125">
        <v>83</v>
      </c>
      <c r="C1941" s="55">
        <v>0.63727831325301199</v>
      </c>
      <c r="D1941" s="55">
        <v>0</v>
      </c>
      <c r="E1941" s="55">
        <v>9.6385542168674707</v>
      </c>
      <c r="L1941" s="41" t="s">
        <v>4460</v>
      </c>
      <c r="M1941" s="125">
        <v>4</v>
      </c>
      <c r="N1941" s="55">
        <v>2.401475</v>
      </c>
      <c r="O1941" s="55">
        <v>0</v>
      </c>
      <c r="P1941" s="55">
        <v>50</v>
      </c>
    </row>
    <row r="1942" spans="1:16" x14ac:dyDescent="0.25">
      <c r="A1942" s="41" t="s">
        <v>2154</v>
      </c>
      <c r="B1942" s="125">
        <v>83</v>
      </c>
      <c r="C1942" s="55">
        <v>1.74845662650602</v>
      </c>
      <c r="D1942" s="55">
        <v>4.81927710843373</v>
      </c>
      <c r="E1942" s="55">
        <v>25.3012048192771</v>
      </c>
      <c r="L1942" s="41" t="s">
        <v>4689</v>
      </c>
      <c r="M1942" s="125">
        <v>4</v>
      </c>
      <c r="N1942" s="55">
        <v>0.79414999999999902</v>
      </c>
      <c r="O1942" s="55">
        <v>0</v>
      </c>
      <c r="P1942" s="55">
        <v>0</v>
      </c>
    </row>
    <row r="1943" spans="1:16" ht="30" x14ac:dyDescent="0.25">
      <c r="A1943" s="41" t="s">
        <v>472</v>
      </c>
      <c r="B1943" s="125">
        <v>83</v>
      </c>
      <c r="C1943" s="55">
        <v>1.6827373493975899</v>
      </c>
      <c r="D1943" s="55">
        <v>3.6144578313253</v>
      </c>
      <c r="E1943" s="55">
        <v>24.096385542168601</v>
      </c>
      <c r="L1943" s="41" t="s">
        <v>7718</v>
      </c>
      <c r="M1943" s="125">
        <v>4</v>
      </c>
      <c r="N1943" s="55">
        <v>0.14402499999999999</v>
      </c>
      <c r="O1943" s="55">
        <v>0</v>
      </c>
      <c r="P1943" s="55">
        <v>0</v>
      </c>
    </row>
    <row r="1944" spans="1:16" x14ac:dyDescent="0.25">
      <c r="A1944" s="41" t="s">
        <v>2483</v>
      </c>
      <c r="B1944" s="125">
        <v>83</v>
      </c>
      <c r="C1944" s="55">
        <v>0.69134578313253003</v>
      </c>
      <c r="D1944" s="55">
        <v>0</v>
      </c>
      <c r="E1944" s="55">
        <v>6.0240963855421601</v>
      </c>
      <c r="L1944" s="41" t="s">
        <v>4433</v>
      </c>
      <c r="M1944" s="125">
        <v>4</v>
      </c>
      <c r="N1944" s="55">
        <v>1.6747749999999999</v>
      </c>
      <c r="O1944" s="55">
        <v>0</v>
      </c>
      <c r="P1944" s="55">
        <v>50</v>
      </c>
    </row>
    <row r="1945" spans="1:16" ht="30" x14ac:dyDescent="0.25">
      <c r="A1945" s="41" t="s">
        <v>3929</v>
      </c>
      <c r="B1945" s="125">
        <v>82</v>
      </c>
      <c r="C1945" s="55">
        <v>1.82633902439024</v>
      </c>
      <c r="D1945" s="55">
        <v>6.09756097560975</v>
      </c>
      <c r="E1945" s="55">
        <v>24.390243902439</v>
      </c>
      <c r="L1945" s="41" t="s">
        <v>7257</v>
      </c>
      <c r="M1945" s="125">
        <v>4</v>
      </c>
      <c r="N1945" s="55">
        <v>0.249525</v>
      </c>
      <c r="O1945" s="55">
        <v>0</v>
      </c>
      <c r="P1945" s="55">
        <v>0</v>
      </c>
    </row>
    <row r="1946" spans="1:16" x14ac:dyDescent="0.25">
      <c r="A1946" s="41" t="s">
        <v>3475</v>
      </c>
      <c r="B1946" s="125">
        <v>82</v>
      </c>
      <c r="C1946" s="55">
        <v>0.53658536585365801</v>
      </c>
      <c r="D1946" s="55">
        <v>0</v>
      </c>
      <c r="E1946" s="55">
        <v>3.6585365853658498</v>
      </c>
      <c r="L1946" s="41" t="s">
        <v>8114</v>
      </c>
      <c r="M1946" s="125">
        <v>4</v>
      </c>
      <c r="N1946" s="55">
        <v>1.43605</v>
      </c>
      <c r="O1946" s="55">
        <v>0</v>
      </c>
      <c r="P1946" s="55">
        <v>25</v>
      </c>
    </row>
    <row r="1947" spans="1:16" ht="30" x14ac:dyDescent="0.25">
      <c r="A1947" s="41" t="s">
        <v>917</v>
      </c>
      <c r="B1947" s="125">
        <v>82</v>
      </c>
      <c r="C1947" s="55">
        <v>0.74555975609756098</v>
      </c>
      <c r="D1947" s="55">
        <v>1.2195121951219501</v>
      </c>
      <c r="E1947" s="55">
        <v>7.3170731707316996</v>
      </c>
      <c r="L1947" s="41" t="s">
        <v>8115</v>
      </c>
      <c r="M1947" s="125">
        <v>4</v>
      </c>
      <c r="N1947" s="55">
        <v>2.41E-2</v>
      </c>
      <c r="O1947" s="55">
        <v>0</v>
      </c>
      <c r="P1947" s="55">
        <v>0</v>
      </c>
    </row>
    <row r="1948" spans="1:16" x14ac:dyDescent="0.25">
      <c r="A1948" s="41" t="s">
        <v>1088</v>
      </c>
      <c r="B1948" s="125">
        <v>82</v>
      </c>
      <c r="C1948" s="55">
        <v>0.64127439024390198</v>
      </c>
      <c r="D1948" s="55">
        <v>0</v>
      </c>
      <c r="E1948" s="55">
        <v>6.09756097560975</v>
      </c>
      <c r="L1948" s="41" t="s">
        <v>8116</v>
      </c>
      <c r="M1948" s="125">
        <v>4</v>
      </c>
      <c r="N1948" s="55">
        <v>1.1777500000000001</v>
      </c>
      <c r="O1948" s="55">
        <v>0</v>
      </c>
      <c r="P1948" s="55">
        <v>0</v>
      </c>
    </row>
    <row r="1949" spans="1:16" x14ac:dyDescent="0.25">
      <c r="A1949" s="41" t="s">
        <v>1454</v>
      </c>
      <c r="B1949" s="125">
        <v>82</v>
      </c>
      <c r="C1949" s="55">
        <v>6.2581878048780402</v>
      </c>
      <c r="D1949" s="55">
        <v>13.414634146341401</v>
      </c>
      <c r="E1949" s="55">
        <v>21.951219512195099</v>
      </c>
      <c r="L1949" s="41" t="s">
        <v>5110</v>
      </c>
      <c r="M1949" s="125">
        <v>4</v>
      </c>
      <c r="N1949" s="55">
        <v>0.69514999999999905</v>
      </c>
      <c r="O1949" s="55">
        <v>0</v>
      </c>
      <c r="P1949" s="55">
        <v>0</v>
      </c>
    </row>
    <row r="1950" spans="1:16" ht="30" x14ac:dyDescent="0.25">
      <c r="A1950" s="41" t="s">
        <v>1528</v>
      </c>
      <c r="B1950" s="125">
        <v>82</v>
      </c>
      <c r="C1950" s="55">
        <v>0.826062195121951</v>
      </c>
      <c r="D1950" s="55">
        <v>2.4390243902439002</v>
      </c>
      <c r="E1950" s="55">
        <v>9.7560975609756095</v>
      </c>
      <c r="L1950" s="41" t="s">
        <v>7353</v>
      </c>
      <c r="M1950" s="125">
        <v>4</v>
      </c>
      <c r="N1950" s="55">
        <v>0.20749999999999999</v>
      </c>
      <c r="O1950" s="55">
        <v>0</v>
      </c>
      <c r="P1950" s="55">
        <v>0</v>
      </c>
    </row>
    <row r="1951" spans="1:16" x14ac:dyDescent="0.25">
      <c r="A1951" s="41" t="s">
        <v>7149</v>
      </c>
      <c r="B1951" s="125">
        <v>82</v>
      </c>
      <c r="C1951" s="55">
        <v>3.2512670731707298</v>
      </c>
      <c r="D1951" s="55">
        <v>6.09756097560975</v>
      </c>
      <c r="E1951" s="55">
        <v>13.414634146341401</v>
      </c>
      <c r="L1951" s="41" t="s">
        <v>5153</v>
      </c>
      <c r="M1951" s="125">
        <v>4</v>
      </c>
      <c r="N1951" s="55">
        <v>0.88495000000000001</v>
      </c>
      <c r="O1951" s="55">
        <v>0</v>
      </c>
      <c r="P1951" s="55">
        <v>0</v>
      </c>
    </row>
    <row r="1952" spans="1:16" ht="30" x14ac:dyDescent="0.25">
      <c r="A1952" s="41" t="s">
        <v>3887</v>
      </c>
      <c r="B1952" s="125">
        <v>82</v>
      </c>
      <c r="C1952" s="55">
        <v>1.3685975609756</v>
      </c>
      <c r="D1952" s="55">
        <v>0</v>
      </c>
      <c r="E1952" s="55">
        <v>19.512195121951201</v>
      </c>
      <c r="L1952" s="41" t="s">
        <v>5268</v>
      </c>
      <c r="M1952" s="125">
        <v>4</v>
      </c>
      <c r="N1952" s="55">
        <v>0.90915000000000001</v>
      </c>
      <c r="O1952" s="55">
        <v>0</v>
      </c>
      <c r="P1952" s="55">
        <v>0</v>
      </c>
    </row>
    <row r="1953" spans="1:16" ht="30" x14ac:dyDescent="0.25">
      <c r="A1953" s="41" t="s">
        <v>3403</v>
      </c>
      <c r="B1953" s="125">
        <v>82</v>
      </c>
      <c r="C1953" s="55">
        <v>0.71722804878048696</v>
      </c>
      <c r="D1953" s="55">
        <v>1.2195121951219501</v>
      </c>
      <c r="E1953" s="55">
        <v>4.8780487804878003</v>
      </c>
      <c r="L1953" s="41" t="s">
        <v>5390</v>
      </c>
      <c r="M1953" s="125">
        <v>4</v>
      </c>
      <c r="N1953" s="55">
        <v>1.0641750000000001</v>
      </c>
      <c r="O1953" s="55">
        <v>0</v>
      </c>
      <c r="P1953" s="55">
        <v>0</v>
      </c>
    </row>
    <row r="1954" spans="1:16" x14ac:dyDescent="0.25">
      <c r="A1954" s="41" t="s">
        <v>925</v>
      </c>
      <c r="B1954" s="125">
        <v>82</v>
      </c>
      <c r="C1954" s="55">
        <v>0.73146341463414599</v>
      </c>
      <c r="D1954" s="55">
        <v>0</v>
      </c>
      <c r="E1954" s="55">
        <v>4.8780487804878003</v>
      </c>
      <c r="L1954" s="41" t="s">
        <v>5023</v>
      </c>
      <c r="M1954" s="125">
        <v>4</v>
      </c>
      <c r="N1954" s="55">
        <v>0.65700000000000003</v>
      </c>
      <c r="O1954" s="55">
        <v>0</v>
      </c>
      <c r="P1954" s="55">
        <v>0</v>
      </c>
    </row>
    <row r="1955" spans="1:16" x14ac:dyDescent="0.25">
      <c r="A1955" s="41" t="s">
        <v>4532</v>
      </c>
      <c r="B1955" s="125">
        <v>81</v>
      </c>
      <c r="C1955" s="55">
        <v>1.09511111111111</v>
      </c>
      <c r="D1955" s="55">
        <v>1.2345679012345601</v>
      </c>
      <c r="E1955" s="55">
        <v>12.345679012345601</v>
      </c>
      <c r="L1955" s="41" t="s">
        <v>5217</v>
      </c>
      <c r="M1955" s="125">
        <v>4</v>
      </c>
      <c r="N1955" s="55">
        <v>2.6743999999999999</v>
      </c>
      <c r="O1955" s="55">
        <v>0</v>
      </c>
      <c r="P1955" s="55">
        <v>25</v>
      </c>
    </row>
    <row r="1956" spans="1:16" x14ac:dyDescent="0.25">
      <c r="A1956" s="41" t="s">
        <v>966</v>
      </c>
      <c r="B1956" s="125">
        <v>81</v>
      </c>
      <c r="C1956" s="55">
        <v>1.01545925925925</v>
      </c>
      <c r="D1956" s="55">
        <v>1.2345679012345601</v>
      </c>
      <c r="E1956" s="55">
        <v>16.049382716049301</v>
      </c>
      <c r="L1956" s="41" t="s">
        <v>5171</v>
      </c>
      <c r="M1956" s="125">
        <v>4</v>
      </c>
      <c r="N1956" s="55">
        <v>0.15820000000000001</v>
      </c>
      <c r="O1956" s="55">
        <v>0</v>
      </c>
      <c r="P1956" s="55">
        <v>0</v>
      </c>
    </row>
    <row r="1957" spans="1:16" x14ac:dyDescent="0.25">
      <c r="A1957" s="41" t="s">
        <v>3296</v>
      </c>
      <c r="B1957" s="125">
        <v>81</v>
      </c>
      <c r="C1957" s="55">
        <v>1.6821876543209799</v>
      </c>
      <c r="D1957" s="55">
        <v>2.4691358024691299</v>
      </c>
      <c r="E1957" s="55">
        <v>18.518518518518501</v>
      </c>
      <c r="L1957" s="41" t="s">
        <v>5073</v>
      </c>
      <c r="M1957" s="125">
        <v>4</v>
      </c>
      <c r="N1957" s="55">
        <v>0.91437499999999905</v>
      </c>
      <c r="O1957" s="55">
        <v>0</v>
      </c>
      <c r="P1957" s="55">
        <v>25</v>
      </c>
    </row>
    <row r="1958" spans="1:16" x14ac:dyDescent="0.25">
      <c r="A1958" s="41" t="s">
        <v>1959</v>
      </c>
      <c r="B1958" s="125">
        <v>81</v>
      </c>
      <c r="C1958" s="55">
        <v>1.46488271604938</v>
      </c>
      <c r="D1958" s="55">
        <v>2.4691358024691299</v>
      </c>
      <c r="E1958" s="55">
        <v>24.691358024691301</v>
      </c>
      <c r="L1958" s="41" t="s">
        <v>6974</v>
      </c>
      <c r="M1958" s="125">
        <v>4</v>
      </c>
      <c r="N1958" s="55">
        <v>0.51639999999999997</v>
      </c>
      <c r="O1958" s="55">
        <v>0</v>
      </c>
      <c r="P1958" s="55">
        <v>0</v>
      </c>
    </row>
    <row r="1959" spans="1:16" x14ac:dyDescent="0.25">
      <c r="A1959" s="41" t="s">
        <v>2865</v>
      </c>
      <c r="B1959" s="125">
        <v>81</v>
      </c>
      <c r="C1959" s="55">
        <v>1.01686913580246</v>
      </c>
      <c r="D1959" s="55">
        <v>2.4691358024691299</v>
      </c>
      <c r="E1959" s="55">
        <v>12.345679012345601</v>
      </c>
      <c r="L1959" s="41" t="s">
        <v>5123</v>
      </c>
      <c r="M1959" s="125">
        <v>4</v>
      </c>
      <c r="N1959" s="55">
        <v>0.56445000000000001</v>
      </c>
      <c r="O1959" s="55">
        <v>0</v>
      </c>
      <c r="P1959" s="55">
        <v>0</v>
      </c>
    </row>
    <row r="1960" spans="1:16" ht="30" x14ac:dyDescent="0.25">
      <c r="A1960" s="41" t="s">
        <v>1721</v>
      </c>
      <c r="B1960" s="125">
        <v>81</v>
      </c>
      <c r="C1960" s="55">
        <v>1.06084197530864</v>
      </c>
      <c r="D1960" s="55">
        <v>1.2345679012345601</v>
      </c>
      <c r="E1960" s="55">
        <v>16.049382716049301</v>
      </c>
      <c r="L1960" s="41" t="s">
        <v>7194</v>
      </c>
      <c r="M1960" s="125">
        <v>4</v>
      </c>
      <c r="N1960" s="55">
        <v>0.285275</v>
      </c>
      <c r="O1960" s="55">
        <v>0</v>
      </c>
      <c r="P1960" s="55">
        <v>0</v>
      </c>
    </row>
    <row r="1961" spans="1:16" ht="30" x14ac:dyDescent="0.25">
      <c r="A1961" s="41" t="s">
        <v>3410</v>
      </c>
      <c r="B1961" s="125">
        <v>81</v>
      </c>
      <c r="C1961" s="55">
        <v>0.82172716049382699</v>
      </c>
      <c r="D1961" s="55">
        <v>0</v>
      </c>
      <c r="E1961" s="55">
        <v>7.4074074074074003</v>
      </c>
      <c r="L1961" s="41" t="s">
        <v>7205</v>
      </c>
      <c r="M1961" s="125">
        <v>4</v>
      </c>
      <c r="N1961" s="55">
        <v>0.65600000000000003</v>
      </c>
      <c r="O1961" s="55">
        <v>0</v>
      </c>
      <c r="P1961" s="55">
        <v>0</v>
      </c>
    </row>
    <row r="1962" spans="1:16" ht="30" x14ac:dyDescent="0.25">
      <c r="A1962" s="41" t="s">
        <v>8117</v>
      </c>
      <c r="B1962" s="125">
        <v>81</v>
      </c>
      <c r="C1962" s="55">
        <v>0.89278271604938197</v>
      </c>
      <c r="D1962" s="55">
        <v>2.4691358024691299</v>
      </c>
      <c r="E1962" s="55">
        <v>6.1728395061728296</v>
      </c>
      <c r="L1962" s="41" t="s">
        <v>7284</v>
      </c>
      <c r="M1962" s="125">
        <v>4</v>
      </c>
      <c r="N1962" s="55">
        <v>0.19155</v>
      </c>
      <c r="O1962" s="55">
        <v>0</v>
      </c>
      <c r="P1962" s="55">
        <v>0</v>
      </c>
    </row>
    <row r="1963" spans="1:16" x14ac:dyDescent="0.25">
      <c r="A1963" s="41" t="s">
        <v>981</v>
      </c>
      <c r="B1963" s="125">
        <v>81</v>
      </c>
      <c r="C1963" s="55">
        <v>0.98402716049382699</v>
      </c>
      <c r="D1963" s="55">
        <v>1.2345679012345601</v>
      </c>
      <c r="E1963" s="55">
        <v>8.6419753086419693</v>
      </c>
      <c r="L1963" s="41" t="s">
        <v>7214</v>
      </c>
      <c r="M1963" s="125">
        <v>4</v>
      </c>
      <c r="N1963" s="55">
        <v>9.8574999999999996E-2</v>
      </c>
      <c r="O1963" s="55">
        <v>0</v>
      </c>
      <c r="P1963" s="55">
        <v>0</v>
      </c>
    </row>
    <row r="1964" spans="1:16" ht="30" x14ac:dyDescent="0.25">
      <c r="A1964" s="41" t="s">
        <v>3741</v>
      </c>
      <c r="B1964" s="125">
        <v>81</v>
      </c>
      <c r="C1964" s="55">
        <v>3.5035716049382701</v>
      </c>
      <c r="D1964" s="55">
        <v>9.8765432098765409</v>
      </c>
      <c r="E1964" s="55">
        <v>35.802469135802397</v>
      </c>
      <c r="L1964" s="41" t="s">
        <v>1627</v>
      </c>
      <c r="M1964" s="125">
        <v>4</v>
      </c>
      <c r="N1964" s="55">
        <v>2.19035</v>
      </c>
      <c r="O1964" s="55">
        <v>0</v>
      </c>
      <c r="P1964" s="55">
        <v>25</v>
      </c>
    </row>
    <row r="1965" spans="1:16" ht="30" x14ac:dyDescent="0.25">
      <c r="A1965" s="41" t="s">
        <v>3428</v>
      </c>
      <c r="B1965" s="125">
        <v>81</v>
      </c>
      <c r="C1965" s="55">
        <v>0.80410740740740705</v>
      </c>
      <c r="D1965" s="55">
        <v>0</v>
      </c>
      <c r="E1965" s="55">
        <v>11.1111111111111</v>
      </c>
      <c r="L1965" s="41" t="s">
        <v>2003</v>
      </c>
      <c r="M1965" s="125">
        <v>4</v>
      </c>
      <c r="N1965" s="55">
        <v>0.48635</v>
      </c>
      <c r="O1965" s="55">
        <v>0</v>
      </c>
      <c r="P1965" s="55">
        <v>0</v>
      </c>
    </row>
    <row r="1966" spans="1:16" x14ac:dyDescent="0.25">
      <c r="A1966" s="41" t="s">
        <v>6962</v>
      </c>
      <c r="B1966" s="125">
        <v>81</v>
      </c>
      <c r="C1966" s="55">
        <v>1.0453691358024599</v>
      </c>
      <c r="D1966" s="55">
        <v>1.2345679012345601</v>
      </c>
      <c r="E1966" s="55">
        <v>12.345679012345601</v>
      </c>
      <c r="L1966" s="41" t="s">
        <v>970</v>
      </c>
      <c r="M1966" s="125">
        <v>4</v>
      </c>
      <c r="N1966" s="55">
        <v>1.41</v>
      </c>
      <c r="O1966" s="55">
        <v>0</v>
      </c>
      <c r="P1966" s="55">
        <v>25</v>
      </c>
    </row>
    <row r="1967" spans="1:16" x14ac:dyDescent="0.25">
      <c r="A1967" s="41" t="s">
        <v>6963</v>
      </c>
      <c r="B1967" s="125">
        <v>81</v>
      </c>
      <c r="C1967" s="55">
        <v>1.2075444444444401</v>
      </c>
      <c r="D1967" s="55">
        <v>3.7037037037037002</v>
      </c>
      <c r="E1967" s="55">
        <v>8.6419753086419693</v>
      </c>
      <c r="L1967" s="41" t="s">
        <v>2288</v>
      </c>
      <c r="M1967" s="125">
        <v>4</v>
      </c>
      <c r="N1967" s="55">
        <v>0.45924999999999999</v>
      </c>
      <c r="O1967" s="55">
        <v>0</v>
      </c>
      <c r="P1967" s="55">
        <v>0</v>
      </c>
    </row>
    <row r="1968" spans="1:16" x14ac:dyDescent="0.25">
      <c r="A1968" s="41" t="s">
        <v>1600</v>
      </c>
      <c r="B1968" s="125">
        <v>81</v>
      </c>
      <c r="C1968" s="55">
        <v>1.20616913580246</v>
      </c>
      <c r="D1968" s="55">
        <v>1.2345679012345601</v>
      </c>
      <c r="E1968" s="55">
        <v>11.1111111111111</v>
      </c>
      <c r="L1968" s="41" t="s">
        <v>4451</v>
      </c>
      <c r="M1968" s="125">
        <v>4</v>
      </c>
      <c r="N1968" s="55">
        <v>2.3118249999999998</v>
      </c>
      <c r="O1968" s="55">
        <v>0</v>
      </c>
      <c r="P1968" s="55">
        <v>25</v>
      </c>
    </row>
    <row r="1969" spans="1:16" x14ac:dyDescent="0.25">
      <c r="A1969" s="41" t="s">
        <v>2389</v>
      </c>
      <c r="B1969" s="125">
        <v>81</v>
      </c>
      <c r="C1969" s="55">
        <v>0.73525802469135804</v>
      </c>
      <c r="D1969" s="55">
        <v>0</v>
      </c>
      <c r="E1969" s="55">
        <v>9.8765432098765409</v>
      </c>
      <c r="L1969" s="41" t="s">
        <v>2004</v>
      </c>
      <c r="M1969" s="125">
        <v>4</v>
      </c>
      <c r="N1969" s="55">
        <v>1.388325</v>
      </c>
      <c r="O1969" s="55">
        <v>0</v>
      </c>
      <c r="P1969" s="55">
        <v>25</v>
      </c>
    </row>
    <row r="1970" spans="1:16" x14ac:dyDescent="0.25">
      <c r="A1970" s="41" t="s">
        <v>572</v>
      </c>
      <c r="B1970" s="125">
        <v>81</v>
      </c>
      <c r="C1970" s="55">
        <v>1.08925432098765</v>
      </c>
      <c r="D1970" s="55">
        <v>2.4691358024691299</v>
      </c>
      <c r="E1970" s="55">
        <v>12.345679012345601</v>
      </c>
      <c r="L1970" s="41" t="s">
        <v>2389</v>
      </c>
      <c r="M1970" s="125">
        <v>4</v>
      </c>
      <c r="N1970" s="55">
        <v>0.72342499999999998</v>
      </c>
      <c r="O1970" s="55">
        <v>0</v>
      </c>
      <c r="P1970" s="55">
        <v>25</v>
      </c>
    </row>
    <row r="1971" spans="1:16" x14ac:dyDescent="0.25">
      <c r="A1971" s="41" t="s">
        <v>1494</v>
      </c>
      <c r="B1971" s="125">
        <v>80</v>
      </c>
      <c r="C1971" s="55">
        <v>2.0412587499999999</v>
      </c>
      <c r="D1971" s="55">
        <v>5</v>
      </c>
      <c r="E1971" s="55">
        <v>22.5</v>
      </c>
      <c r="L1971" s="41" t="s">
        <v>8118</v>
      </c>
      <c r="M1971" s="125">
        <v>4</v>
      </c>
      <c r="N1971" s="55">
        <v>0.48102499999999998</v>
      </c>
      <c r="O1971" s="55">
        <v>0</v>
      </c>
      <c r="P1971" s="55">
        <v>0</v>
      </c>
    </row>
    <row r="1972" spans="1:16" x14ac:dyDescent="0.25">
      <c r="A1972" s="41" t="s">
        <v>1419</v>
      </c>
      <c r="B1972" s="125">
        <v>80</v>
      </c>
      <c r="C1972" s="55">
        <v>0.59010625000000005</v>
      </c>
      <c r="D1972" s="55">
        <v>0</v>
      </c>
      <c r="E1972" s="55">
        <v>3.75</v>
      </c>
      <c r="L1972" s="41" t="s">
        <v>4437</v>
      </c>
      <c r="M1972" s="125">
        <v>4</v>
      </c>
      <c r="N1972" s="55">
        <v>0.41935</v>
      </c>
      <c r="O1972" s="55">
        <v>0</v>
      </c>
      <c r="P1972" s="55">
        <v>0</v>
      </c>
    </row>
    <row r="1973" spans="1:16" ht="30" x14ac:dyDescent="0.25">
      <c r="A1973" s="41" t="s">
        <v>1186</v>
      </c>
      <c r="B1973" s="125">
        <v>80</v>
      </c>
      <c r="C1973" s="55">
        <v>1.6283425</v>
      </c>
      <c r="D1973" s="55">
        <v>3.75</v>
      </c>
      <c r="E1973" s="55">
        <v>13.75</v>
      </c>
      <c r="L1973" s="41" t="s">
        <v>4724</v>
      </c>
      <c r="M1973" s="125">
        <v>4</v>
      </c>
      <c r="N1973" s="55">
        <v>0.21879999999999999</v>
      </c>
      <c r="O1973" s="55">
        <v>0</v>
      </c>
      <c r="P1973" s="55">
        <v>0</v>
      </c>
    </row>
    <row r="1974" spans="1:16" x14ac:dyDescent="0.25">
      <c r="A1974" s="41" t="s">
        <v>2616</v>
      </c>
      <c r="B1974" s="125">
        <v>80</v>
      </c>
      <c r="C1974" s="55">
        <v>0.80015499999999895</v>
      </c>
      <c r="D1974" s="55">
        <v>0</v>
      </c>
      <c r="E1974" s="55">
        <v>7.5</v>
      </c>
      <c r="L1974" s="41" t="s">
        <v>8119</v>
      </c>
      <c r="M1974" s="125">
        <v>4</v>
      </c>
      <c r="N1974" s="55">
        <v>0.64732500000000004</v>
      </c>
      <c r="O1974" s="55">
        <v>0</v>
      </c>
      <c r="P1974" s="55">
        <v>0</v>
      </c>
    </row>
    <row r="1975" spans="1:16" x14ac:dyDescent="0.25">
      <c r="A1975" s="41" t="s">
        <v>394</v>
      </c>
      <c r="B1975" s="125">
        <v>80</v>
      </c>
      <c r="C1975" s="55">
        <v>2.8160749999999899</v>
      </c>
      <c r="D1975" s="55">
        <v>6.25</v>
      </c>
      <c r="E1975" s="55">
        <v>27.5</v>
      </c>
      <c r="L1975" s="41" t="s">
        <v>277</v>
      </c>
      <c r="M1975" s="125">
        <v>4</v>
      </c>
      <c r="N1975" s="55">
        <v>0.70730000000000004</v>
      </c>
      <c r="O1975" s="55">
        <v>0</v>
      </c>
      <c r="P1975" s="55">
        <v>0</v>
      </c>
    </row>
    <row r="1976" spans="1:16" x14ac:dyDescent="0.25">
      <c r="A1976" s="41" t="s">
        <v>1086</v>
      </c>
      <c r="B1976" s="125">
        <v>80</v>
      </c>
      <c r="C1976" s="55">
        <v>0.91188625000000001</v>
      </c>
      <c r="D1976" s="55">
        <v>0</v>
      </c>
      <c r="E1976" s="55">
        <v>12.5</v>
      </c>
      <c r="L1976" s="41" t="s">
        <v>740</v>
      </c>
      <c r="M1976" s="125">
        <v>4</v>
      </c>
      <c r="N1976" s="55">
        <v>0.39615</v>
      </c>
      <c r="O1976" s="55">
        <v>0</v>
      </c>
      <c r="P1976" s="55">
        <v>0</v>
      </c>
    </row>
    <row r="1977" spans="1:16" ht="30" x14ac:dyDescent="0.25">
      <c r="A1977" s="41" t="s">
        <v>5186</v>
      </c>
      <c r="B1977" s="125">
        <v>80</v>
      </c>
      <c r="C1977" s="55">
        <v>1.0140787499999999</v>
      </c>
      <c r="D1977" s="55">
        <v>2.5</v>
      </c>
      <c r="E1977" s="55">
        <v>11.25</v>
      </c>
      <c r="L1977" s="41" t="s">
        <v>1678</v>
      </c>
      <c r="M1977" s="125">
        <v>4</v>
      </c>
      <c r="N1977" s="55">
        <v>0.29667500000000002</v>
      </c>
      <c r="O1977" s="55">
        <v>0</v>
      </c>
      <c r="P1977" s="55">
        <v>0</v>
      </c>
    </row>
    <row r="1978" spans="1:16" ht="30" x14ac:dyDescent="0.25">
      <c r="A1978" s="41" t="s">
        <v>771</v>
      </c>
      <c r="B1978" s="125">
        <v>80</v>
      </c>
      <c r="C1978" s="55">
        <v>0.60587999999999997</v>
      </c>
      <c r="D1978" s="55">
        <v>0</v>
      </c>
      <c r="E1978" s="55">
        <v>5</v>
      </c>
      <c r="L1978" s="41" t="s">
        <v>8120</v>
      </c>
      <c r="M1978" s="125">
        <v>4</v>
      </c>
      <c r="N1978" s="55">
        <v>0.52829999999999999</v>
      </c>
      <c r="O1978" s="55">
        <v>0</v>
      </c>
      <c r="P1978" s="55">
        <v>0</v>
      </c>
    </row>
    <row r="1979" spans="1:16" x14ac:dyDescent="0.25">
      <c r="A1979" s="41" t="s">
        <v>743</v>
      </c>
      <c r="B1979" s="125">
        <v>80</v>
      </c>
      <c r="C1979" s="55">
        <v>1.0318112500000001</v>
      </c>
      <c r="D1979" s="55">
        <v>1.25</v>
      </c>
      <c r="E1979" s="55">
        <v>6.25</v>
      </c>
      <c r="L1979" s="41" t="s">
        <v>2071</v>
      </c>
      <c r="M1979" s="125">
        <v>4</v>
      </c>
      <c r="N1979" s="55">
        <v>0.91774999999999995</v>
      </c>
      <c r="O1979" s="55">
        <v>0</v>
      </c>
      <c r="P1979" s="55">
        <v>25</v>
      </c>
    </row>
    <row r="1980" spans="1:16" x14ac:dyDescent="0.25">
      <c r="A1980" s="41" t="s">
        <v>836</v>
      </c>
      <c r="B1980" s="125">
        <v>80</v>
      </c>
      <c r="C1980" s="55">
        <v>0.78308999999999995</v>
      </c>
      <c r="D1980" s="55">
        <v>0</v>
      </c>
      <c r="E1980" s="55">
        <v>13.75</v>
      </c>
      <c r="L1980" s="41" t="s">
        <v>1904</v>
      </c>
      <c r="M1980" s="125">
        <v>4</v>
      </c>
      <c r="N1980" s="55">
        <v>0.53959999999999997</v>
      </c>
      <c r="O1980" s="55">
        <v>0</v>
      </c>
      <c r="P1980" s="55">
        <v>0</v>
      </c>
    </row>
    <row r="1981" spans="1:16" ht="30" x14ac:dyDescent="0.25">
      <c r="A1981" s="41" t="s">
        <v>5176</v>
      </c>
      <c r="B1981" s="125">
        <v>80</v>
      </c>
      <c r="C1981" s="55">
        <v>0.58565999999999996</v>
      </c>
      <c r="D1981" s="55">
        <v>0</v>
      </c>
      <c r="E1981" s="55">
        <v>2.5</v>
      </c>
      <c r="L1981" s="41" t="s">
        <v>8032</v>
      </c>
      <c r="M1981" s="125">
        <v>4</v>
      </c>
      <c r="N1981" s="55">
        <v>0.45137499999999903</v>
      </c>
      <c r="O1981" s="55">
        <v>0</v>
      </c>
      <c r="P1981" s="55">
        <v>0</v>
      </c>
    </row>
    <row r="1982" spans="1:16" x14ac:dyDescent="0.25">
      <c r="A1982" s="41" t="s">
        <v>1982</v>
      </c>
      <c r="B1982" s="125">
        <v>80</v>
      </c>
      <c r="C1982" s="55">
        <v>0.53061124999999998</v>
      </c>
      <c r="D1982" s="55">
        <v>0</v>
      </c>
      <c r="E1982" s="55">
        <v>6.25</v>
      </c>
      <c r="L1982" s="41" t="s">
        <v>7645</v>
      </c>
      <c r="M1982" s="125">
        <v>4</v>
      </c>
      <c r="N1982" s="55">
        <v>0.85960000000000003</v>
      </c>
      <c r="O1982" s="55">
        <v>0</v>
      </c>
      <c r="P1982" s="55">
        <v>0</v>
      </c>
    </row>
    <row r="1983" spans="1:16" x14ac:dyDescent="0.25">
      <c r="A1983" s="41" t="s">
        <v>2349</v>
      </c>
      <c r="B1983" s="125">
        <v>80</v>
      </c>
      <c r="C1983" s="55">
        <v>0.61037624999999995</v>
      </c>
      <c r="D1983" s="55">
        <v>0</v>
      </c>
      <c r="E1983" s="55">
        <v>7.5</v>
      </c>
      <c r="L1983" s="41" t="s">
        <v>3881</v>
      </c>
      <c r="M1983" s="125">
        <v>4</v>
      </c>
      <c r="N1983" s="55">
        <v>0.85297500000000004</v>
      </c>
      <c r="O1983" s="55">
        <v>0</v>
      </c>
      <c r="P1983" s="55">
        <v>0</v>
      </c>
    </row>
    <row r="1984" spans="1:16" x14ac:dyDescent="0.25">
      <c r="A1984" s="41" t="s">
        <v>1692</v>
      </c>
      <c r="B1984" s="125">
        <v>80</v>
      </c>
      <c r="C1984" s="55">
        <v>0.83953</v>
      </c>
      <c r="D1984" s="55">
        <v>1.25</v>
      </c>
      <c r="E1984" s="55">
        <v>7.5</v>
      </c>
      <c r="L1984" s="41" t="s">
        <v>901</v>
      </c>
      <c r="M1984" s="125">
        <v>4</v>
      </c>
      <c r="N1984" s="55">
        <v>0.87637500000000002</v>
      </c>
      <c r="O1984" s="55">
        <v>0</v>
      </c>
      <c r="P1984" s="55">
        <v>0</v>
      </c>
    </row>
    <row r="1985" spans="1:16" ht="30" x14ac:dyDescent="0.25">
      <c r="A1985" s="41" t="s">
        <v>3397</v>
      </c>
      <c r="B1985" s="125">
        <v>80</v>
      </c>
      <c r="C1985" s="55">
        <v>2.0720524999999999</v>
      </c>
      <c r="D1985" s="55">
        <v>2.5</v>
      </c>
      <c r="E1985" s="55">
        <v>16.25</v>
      </c>
      <c r="L1985" s="41" t="s">
        <v>1008</v>
      </c>
      <c r="M1985" s="125">
        <v>4</v>
      </c>
      <c r="N1985" s="55">
        <v>0.2107</v>
      </c>
      <c r="O1985" s="55">
        <v>0</v>
      </c>
      <c r="P1985" s="55">
        <v>0</v>
      </c>
    </row>
    <row r="1986" spans="1:16" x14ac:dyDescent="0.25">
      <c r="A1986" s="41" t="s">
        <v>146</v>
      </c>
      <c r="B1986" s="125">
        <v>80</v>
      </c>
      <c r="C1986" s="55">
        <v>2.5831587499999999</v>
      </c>
      <c r="D1986" s="55">
        <v>1.25</v>
      </c>
      <c r="E1986" s="55">
        <v>11.25</v>
      </c>
      <c r="L1986" s="41" t="s">
        <v>7320</v>
      </c>
      <c r="M1986" s="125">
        <v>4</v>
      </c>
      <c r="N1986" s="55">
        <v>0.36314999999999997</v>
      </c>
      <c r="O1986" s="55">
        <v>0</v>
      </c>
      <c r="P1986" s="55">
        <v>0</v>
      </c>
    </row>
    <row r="1987" spans="1:16" x14ac:dyDescent="0.25">
      <c r="A1987" s="41" t="s">
        <v>1393</v>
      </c>
      <c r="B1987" s="125">
        <v>80</v>
      </c>
      <c r="C1987" s="55">
        <v>1.48847</v>
      </c>
      <c r="D1987" s="55">
        <v>3.75</v>
      </c>
      <c r="E1987" s="55">
        <v>17.5</v>
      </c>
      <c r="L1987" s="41" t="s">
        <v>1819</v>
      </c>
      <c r="M1987" s="125">
        <v>4</v>
      </c>
      <c r="N1987" s="55">
        <v>1.2263999999999999</v>
      </c>
      <c r="O1987" s="55">
        <v>0</v>
      </c>
      <c r="P1987" s="55">
        <v>0</v>
      </c>
    </row>
    <row r="1988" spans="1:16" x14ac:dyDescent="0.25">
      <c r="A1988" s="41" t="s">
        <v>1029</v>
      </c>
      <c r="B1988" s="125">
        <v>80</v>
      </c>
      <c r="C1988" s="55">
        <v>2.2376849999999902</v>
      </c>
      <c r="D1988" s="55">
        <v>6.25</v>
      </c>
      <c r="E1988" s="55">
        <v>20</v>
      </c>
      <c r="L1988" s="41" t="s">
        <v>4419</v>
      </c>
      <c r="M1988" s="125">
        <v>4</v>
      </c>
      <c r="N1988" s="55">
        <v>0.84282500000000005</v>
      </c>
      <c r="O1988" s="55">
        <v>0</v>
      </c>
      <c r="P1988" s="55">
        <v>25</v>
      </c>
    </row>
    <row r="1989" spans="1:16" x14ac:dyDescent="0.25">
      <c r="A1989" s="41" t="s">
        <v>2050</v>
      </c>
      <c r="B1989" s="125">
        <v>80</v>
      </c>
      <c r="C1989" s="55">
        <v>1.07105625</v>
      </c>
      <c r="D1989" s="55">
        <v>2.5</v>
      </c>
      <c r="E1989" s="55">
        <v>12.5</v>
      </c>
      <c r="L1989" s="41" t="s">
        <v>764</v>
      </c>
      <c r="M1989" s="125">
        <v>4</v>
      </c>
      <c r="N1989" s="55">
        <v>0.32314999999999999</v>
      </c>
      <c r="O1989" s="55">
        <v>0</v>
      </c>
      <c r="P1989" s="55">
        <v>0</v>
      </c>
    </row>
    <row r="1990" spans="1:16" x14ac:dyDescent="0.25">
      <c r="A1990" s="41" t="s">
        <v>1106</v>
      </c>
      <c r="B1990" s="125">
        <v>80</v>
      </c>
      <c r="C1990" s="55">
        <v>0.35683624999999902</v>
      </c>
      <c r="D1990" s="55">
        <v>0</v>
      </c>
      <c r="E1990" s="55">
        <v>2.5</v>
      </c>
      <c r="L1990" s="41" t="s">
        <v>993</v>
      </c>
      <c r="M1990" s="125">
        <v>4</v>
      </c>
      <c r="N1990" s="55">
        <v>1.9912749999999999</v>
      </c>
      <c r="O1990" s="55">
        <v>0</v>
      </c>
      <c r="P1990" s="55">
        <v>25</v>
      </c>
    </row>
    <row r="1991" spans="1:16" x14ac:dyDescent="0.25">
      <c r="A1991" s="41" t="s">
        <v>2752</v>
      </c>
      <c r="B1991" s="125">
        <v>80</v>
      </c>
      <c r="C1991" s="55">
        <v>0.71838124999999997</v>
      </c>
      <c r="D1991" s="55">
        <v>0</v>
      </c>
      <c r="E1991" s="55">
        <v>5</v>
      </c>
      <c r="L1991" s="41" t="s">
        <v>2635</v>
      </c>
      <c r="M1991" s="125">
        <v>4</v>
      </c>
      <c r="N1991" s="55">
        <v>6.0949999999999997E-2</v>
      </c>
      <c r="O1991" s="55">
        <v>0</v>
      </c>
      <c r="P1991" s="55">
        <v>0</v>
      </c>
    </row>
    <row r="1992" spans="1:16" x14ac:dyDescent="0.25">
      <c r="A1992" s="41" t="s">
        <v>4141</v>
      </c>
      <c r="B1992" s="125">
        <v>80</v>
      </c>
      <c r="C1992" s="55">
        <v>1.84456</v>
      </c>
      <c r="D1992" s="55">
        <v>2.5</v>
      </c>
      <c r="E1992" s="55">
        <v>28.749999999999901</v>
      </c>
      <c r="L1992" s="41" t="s">
        <v>7202</v>
      </c>
      <c r="M1992" s="125">
        <v>4</v>
      </c>
      <c r="N1992" s="55">
        <v>3.6174999999999999E-2</v>
      </c>
      <c r="O1992" s="55">
        <v>0</v>
      </c>
      <c r="P1992" s="55">
        <v>0</v>
      </c>
    </row>
    <row r="1993" spans="1:16" x14ac:dyDescent="0.25">
      <c r="A1993" s="41" t="s">
        <v>1492</v>
      </c>
      <c r="B1993" s="125">
        <v>80</v>
      </c>
      <c r="C1993" s="55">
        <v>2.94592125</v>
      </c>
      <c r="D1993" s="55">
        <v>3.75</v>
      </c>
      <c r="E1993" s="55">
        <v>21.25</v>
      </c>
      <c r="L1993" s="41" t="s">
        <v>5735</v>
      </c>
      <c r="M1993" s="125">
        <v>4</v>
      </c>
      <c r="N1993" s="55">
        <v>0.24385000000000001</v>
      </c>
      <c r="O1993" s="55">
        <v>0</v>
      </c>
      <c r="P1993" s="55">
        <v>0</v>
      </c>
    </row>
    <row r="1994" spans="1:16" x14ac:dyDescent="0.25">
      <c r="A1994" s="41" t="s">
        <v>2845</v>
      </c>
      <c r="B1994" s="125">
        <v>80</v>
      </c>
      <c r="C1994" s="55">
        <v>0.29972499999999902</v>
      </c>
      <c r="D1994" s="55">
        <v>0</v>
      </c>
      <c r="E1994" s="55">
        <v>0</v>
      </c>
      <c r="L1994" s="41" t="s">
        <v>2300</v>
      </c>
      <c r="M1994" s="125">
        <v>4</v>
      </c>
      <c r="N1994" s="55">
        <v>0.40179999999999999</v>
      </c>
      <c r="O1994" s="55">
        <v>0</v>
      </c>
      <c r="P1994" s="55">
        <v>0</v>
      </c>
    </row>
    <row r="1995" spans="1:16" x14ac:dyDescent="0.25">
      <c r="A1995" s="41" t="s">
        <v>1415</v>
      </c>
      <c r="B1995" s="125">
        <v>80</v>
      </c>
      <c r="C1995" s="55">
        <v>0.72620625000000005</v>
      </c>
      <c r="D1995" s="55">
        <v>0</v>
      </c>
      <c r="E1995" s="55">
        <v>5</v>
      </c>
      <c r="L1995" s="41" t="s">
        <v>1253</v>
      </c>
      <c r="M1995" s="125">
        <v>4</v>
      </c>
      <c r="N1995" s="55">
        <v>0.51980000000000004</v>
      </c>
      <c r="O1995" s="55">
        <v>0</v>
      </c>
      <c r="P1995" s="55">
        <v>0</v>
      </c>
    </row>
    <row r="1996" spans="1:16" x14ac:dyDescent="0.25">
      <c r="A1996" s="41" t="s">
        <v>4026</v>
      </c>
      <c r="B1996" s="125">
        <v>80</v>
      </c>
      <c r="C1996" s="55">
        <v>0.95666624999999905</v>
      </c>
      <c r="D1996" s="55">
        <v>3.75</v>
      </c>
      <c r="E1996" s="55">
        <v>10</v>
      </c>
      <c r="L1996" s="41" t="s">
        <v>578</v>
      </c>
      <c r="M1996" s="125">
        <v>4</v>
      </c>
      <c r="N1996" s="55">
        <v>0.3851</v>
      </c>
      <c r="O1996" s="55">
        <v>0</v>
      </c>
      <c r="P1996" s="55">
        <v>0</v>
      </c>
    </row>
    <row r="1997" spans="1:16" ht="30" x14ac:dyDescent="0.25">
      <c r="A1997" s="41" t="s">
        <v>1577</v>
      </c>
      <c r="B1997" s="125">
        <v>79</v>
      </c>
      <c r="C1997" s="55">
        <v>1.0510936708860701</v>
      </c>
      <c r="D1997" s="55">
        <v>2.5316455696202498</v>
      </c>
      <c r="E1997" s="55">
        <v>12.6582278481012</v>
      </c>
      <c r="L1997" s="41" t="s">
        <v>6409</v>
      </c>
      <c r="M1997" s="125">
        <v>4</v>
      </c>
      <c r="N1997" s="55">
        <v>1.9847250000000001</v>
      </c>
      <c r="O1997" s="55">
        <v>0</v>
      </c>
      <c r="P1997" s="55">
        <v>25</v>
      </c>
    </row>
    <row r="1998" spans="1:16" x14ac:dyDescent="0.25">
      <c r="A1998" s="41" t="s">
        <v>1176</v>
      </c>
      <c r="B1998" s="125">
        <v>79</v>
      </c>
      <c r="C1998" s="55">
        <v>1.6637670886075899</v>
      </c>
      <c r="D1998" s="55">
        <v>2.5316455696202498</v>
      </c>
      <c r="E1998" s="55">
        <v>22.784810126582201</v>
      </c>
      <c r="L1998" s="41" t="s">
        <v>323</v>
      </c>
      <c r="M1998" s="125">
        <v>4</v>
      </c>
      <c r="N1998" s="55">
        <v>1.748275</v>
      </c>
      <c r="O1998" s="55">
        <v>0</v>
      </c>
      <c r="P1998" s="55">
        <v>25</v>
      </c>
    </row>
    <row r="1999" spans="1:16" x14ac:dyDescent="0.25">
      <c r="A1999" s="41" t="s">
        <v>3997</v>
      </c>
      <c r="B1999" s="125">
        <v>79</v>
      </c>
      <c r="C1999" s="55">
        <v>1.34938354430379</v>
      </c>
      <c r="D1999" s="55">
        <v>3.79746835443038</v>
      </c>
      <c r="E1999" s="55">
        <v>15.1898734177215</v>
      </c>
      <c r="L1999" s="41" t="s">
        <v>1370</v>
      </c>
      <c r="M1999" s="125">
        <v>4</v>
      </c>
      <c r="N1999" s="55">
        <v>0.35592499999999999</v>
      </c>
      <c r="O1999" s="55">
        <v>0</v>
      </c>
      <c r="P1999" s="55">
        <v>0</v>
      </c>
    </row>
    <row r="2000" spans="1:16" x14ac:dyDescent="0.25">
      <c r="A2000" s="41" t="s">
        <v>962</v>
      </c>
      <c r="B2000" s="125">
        <v>79</v>
      </c>
      <c r="C2000" s="55">
        <v>0.92711012658227798</v>
      </c>
      <c r="D2000" s="55">
        <v>1.26582278481012</v>
      </c>
      <c r="E2000" s="55">
        <v>8.86075949367088</v>
      </c>
      <c r="L2000" s="41" t="s">
        <v>1417</v>
      </c>
      <c r="M2000" s="125">
        <v>3</v>
      </c>
      <c r="N2000" s="55">
        <v>0.60566666666666602</v>
      </c>
      <c r="O2000" s="55">
        <v>0</v>
      </c>
      <c r="P2000" s="55">
        <v>0</v>
      </c>
    </row>
    <row r="2001" spans="1:16" x14ac:dyDescent="0.25">
      <c r="A2001" s="41" t="s">
        <v>6476</v>
      </c>
      <c r="B2001" s="125">
        <v>79</v>
      </c>
      <c r="C2001" s="55">
        <v>0.94503924050632904</v>
      </c>
      <c r="D2001" s="55">
        <v>0</v>
      </c>
      <c r="E2001" s="55">
        <v>3.79746835443038</v>
      </c>
      <c r="L2001" s="41" t="s">
        <v>2486</v>
      </c>
      <c r="M2001" s="125">
        <v>3</v>
      </c>
      <c r="N2001" s="55">
        <v>1.0127999999999999</v>
      </c>
      <c r="O2001" s="55">
        <v>0</v>
      </c>
      <c r="P2001" s="55">
        <v>0</v>
      </c>
    </row>
    <row r="2002" spans="1:16" x14ac:dyDescent="0.25">
      <c r="A2002" s="41" t="s">
        <v>3250</v>
      </c>
      <c r="B2002" s="125">
        <v>79</v>
      </c>
      <c r="C2002" s="55">
        <v>2.8428506329113898</v>
      </c>
      <c r="D2002" s="55">
        <v>15.1898734177215</v>
      </c>
      <c r="E2002" s="55">
        <v>21.5189873417721</v>
      </c>
      <c r="L2002" s="41" t="s">
        <v>1310</v>
      </c>
      <c r="M2002" s="125">
        <v>3</v>
      </c>
      <c r="N2002" s="55">
        <v>1.3781333333333301</v>
      </c>
      <c r="O2002" s="55">
        <v>0</v>
      </c>
      <c r="P2002" s="55">
        <v>33.3333333333333</v>
      </c>
    </row>
    <row r="2003" spans="1:16" ht="30" x14ac:dyDescent="0.25">
      <c r="A2003" s="41" t="s">
        <v>1560</v>
      </c>
      <c r="B2003" s="125">
        <v>79</v>
      </c>
      <c r="C2003" s="55">
        <v>0.94887088607594905</v>
      </c>
      <c r="D2003" s="55">
        <v>1.26582278481012</v>
      </c>
      <c r="E2003" s="55">
        <v>11.3924050632911</v>
      </c>
      <c r="L2003" s="41" t="s">
        <v>2403</v>
      </c>
      <c r="M2003" s="125">
        <v>3</v>
      </c>
      <c r="N2003" s="55">
        <v>1.4253</v>
      </c>
      <c r="O2003" s="55">
        <v>0</v>
      </c>
      <c r="P2003" s="55">
        <v>33.3333333333333</v>
      </c>
    </row>
    <row r="2004" spans="1:16" x14ac:dyDescent="0.25">
      <c r="A2004" s="41" t="s">
        <v>967</v>
      </c>
      <c r="B2004" s="125">
        <v>79</v>
      </c>
      <c r="C2004" s="55">
        <v>0.81505063291139201</v>
      </c>
      <c r="D2004" s="55">
        <v>0</v>
      </c>
      <c r="E2004" s="55">
        <v>7.59493670886076</v>
      </c>
      <c r="L2004" s="41" t="s">
        <v>1136</v>
      </c>
      <c r="M2004" s="125">
        <v>3</v>
      </c>
      <c r="N2004" s="55">
        <v>0.24383333333333301</v>
      </c>
      <c r="O2004" s="55">
        <v>0</v>
      </c>
      <c r="P2004" s="55">
        <v>0</v>
      </c>
    </row>
    <row r="2005" spans="1:16" x14ac:dyDescent="0.25">
      <c r="A2005" s="41" t="s">
        <v>1396</v>
      </c>
      <c r="B2005" s="125">
        <v>79</v>
      </c>
      <c r="C2005" s="55">
        <v>2.3125898734177199</v>
      </c>
      <c r="D2005" s="55">
        <v>5.0632911392404996</v>
      </c>
      <c r="E2005" s="55">
        <v>26.582278481012601</v>
      </c>
      <c r="L2005" s="41" t="s">
        <v>3088</v>
      </c>
      <c r="M2005" s="125">
        <v>3</v>
      </c>
      <c r="N2005" s="55">
        <v>0.73150000000000004</v>
      </c>
      <c r="O2005" s="55">
        <v>0</v>
      </c>
      <c r="P2005" s="55">
        <v>0</v>
      </c>
    </row>
    <row r="2006" spans="1:16" x14ac:dyDescent="0.25">
      <c r="A2006" s="41" t="s">
        <v>1025</v>
      </c>
      <c r="B2006" s="125">
        <v>79</v>
      </c>
      <c r="C2006" s="55">
        <v>0.72008987341772102</v>
      </c>
      <c r="D2006" s="55">
        <v>0</v>
      </c>
      <c r="E2006" s="55">
        <v>7.59493670886076</v>
      </c>
      <c r="L2006" s="41" t="s">
        <v>2305</v>
      </c>
      <c r="M2006" s="125">
        <v>3</v>
      </c>
      <c r="N2006" s="55">
        <v>1.7027999999999901</v>
      </c>
      <c r="O2006" s="55">
        <v>0</v>
      </c>
      <c r="P2006" s="55">
        <v>33.3333333333333</v>
      </c>
    </row>
    <row r="2007" spans="1:16" x14ac:dyDescent="0.25">
      <c r="A2007" s="41" t="s">
        <v>2554</v>
      </c>
      <c r="B2007" s="125">
        <v>79</v>
      </c>
      <c r="C2007" s="55">
        <v>0.56890886075949298</v>
      </c>
      <c r="D2007" s="55">
        <v>0</v>
      </c>
      <c r="E2007" s="55">
        <v>8.86075949367088</v>
      </c>
      <c r="L2007" s="41" t="s">
        <v>3865</v>
      </c>
      <c r="M2007" s="125">
        <v>3</v>
      </c>
      <c r="N2007" s="55">
        <v>0.54339999999999999</v>
      </c>
      <c r="O2007" s="55">
        <v>0</v>
      </c>
      <c r="P2007" s="55">
        <v>0</v>
      </c>
    </row>
    <row r="2008" spans="1:16" x14ac:dyDescent="0.25">
      <c r="A2008" s="41" t="s">
        <v>2850</v>
      </c>
      <c r="B2008" s="125">
        <v>79</v>
      </c>
      <c r="C2008" s="55">
        <v>4.0737810126582197</v>
      </c>
      <c r="D2008" s="55">
        <v>5.0632911392404996</v>
      </c>
      <c r="E2008" s="55">
        <v>40.506329113923996</v>
      </c>
      <c r="L2008" s="41" t="s">
        <v>8121</v>
      </c>
      <c r="M2008" s="125">
        <v>3</v>
      </c>
      <c r="N2008" s="55">
        <v>0.20276666666666601</v>
      </c>
      <c r="O2008" s="55">
        <v>0</v>
      </c>
      <c r="P2008" s="55">
        <v>0</v>
      </c>
    </row>
    <row r="2009" spans="1:16" ht="30" x14ac:dyDescent="0.25">
      <c r="A2009" s="41" t="s">
        <v>2755</v>
      </c>
      <c r="B2009" s="125">
        <v>79</v>
      </c>
      <c r="C2009" s="55">
        <v>1.1632215189873401</v>
      </c>
      <c r="D2009" s="55">
        <v>1.26582278481012</v>
      </c>
      <c r="E2009" s="55">
        <v>7.59493670886076</v>
      </c>
      <c r="L2009" s="41" t="s">
        <v>5920</v>
      </c>
      <c r="M2009" s="125">
        <v>3</v>
      </c>
      <c r="N2009" s="55">
        <v>0.73150000000000004</v>
      </c>
      <c r="O2009" s="55">
        <v>0</v>
      </c>
      <c r="P2009" s="55">
        <v>0</v>
      </c>
    </row>
    <row r="2010" spans="1:16" x14ac:dyDescent="0.25">
      <c r="A2010" s="41" t="s">
        <v>3344</v>
      </c>
      <c r="B2010" s="125">
        <v>79</v>
      </c>
      <c r="C2010" s="55">
        <v>1.38671139240506</v>
      </c>
      <c r="D2010" s="55">
        <v>2.5316455696202498</v>
      </c>
      <c r="E2010" s="55">
        <v>15.1898734177215</v>
      </c>
      <c r="L2010" s="41" t="s">
        <v>3871</v>
      </c>
      <c r="M2010" s="125">
        <v>3</v>
      </c>
      <c r="N2010" s="55">
        <v>1.6209</v>
      </c>
      <c r="O2010" s="55">
        <v>0</v>
      </c>
      <c r="P2010" s="55">
        <v>33.3333333333333</v>
      </c>
    </row>
    <row r="2011" spans="1:16" x14ac:dyDescent="0.25">
      <c r="A2011" s="41" t="s">
        <v>2745</v>
      </c>
      <c r="B2011" s="125">
        <v>79</v>
      </c>
      <c r="C2011" s="55">
        <v>1.19570379746835</v>
      </c>
      <c r="D2011" s="55">
        <v>1.26582278481012</v>
      </c>
      <c r="E2011" s="55">
        <v>12.6582278481012</v>
      </c>
      <c r="L2011" s="41" t="s">
        <v>581</v>
      </c>
      <c r="M2011" s="125">
        <v>3</v>
      </c>
      <c r="N2011" s="55">
        <v>0.908266666666666</v>
      </c>
      <c r="O2011" s="55">
        <v>0</v>
      </c>
      <c r="P2011" s="55">
        <v>0</v>
      </c>
    </row>
    <row r="2012" spans="1:16" ht="30" x14ac:dyDescent="0.25">
      <c r="A2012" s="41" t="s">
        <v>7379</v>
      </c>
      <c r="B2012" s="125">
        <v>79</v>
      </c>
      <c r="C2012" s="55">
        <v>0.54691645569620195</v>
      </c>
      <c r="D2012" s="55">
        <v>1.26582278481012</v>
      </c>
      <c r="E2012" s="55">
        <v>3.79746835443038</v>
      </c>
      <c r="L2012" s="41" t="s">
        <v>1262</v>
      </c>
      <c r="M2012" s="125">
        <v>3</v>
      </c>
      <c r="N2012" s="55">
        <v>0.56563333333333299</v>
      </c>
      <c r="O2012" s="55">
        <v>0</v>
      </c>
      <c r="P2012" s="55">
        <v>0</v>
      </c>
    </row>
    <row r="2013" spans="1:16" x14ac:dyDescent="0.25">
      <c r="A2013" s="41" t="s">
        <v>8024</v>
      </c>
      <c r="B2013" s="125">
        <v>79</v>
      </c>
      <c r="C2013" s="55">
        <v>1.3187873417721501</v>
      </c>
      <c r="D2013" s="55">
        <v>1.26582278481012</v>
      </c>
      <c r="E2013" s="55">
        <v>21.5189873417721</v>
      </c>
      <c r="L2013" s="41" t="s">
        <v>3426</v>
      </c>
      <c r="M2013" s="125">
        <v>3</v>
      </c>
      <c r="N2013" s="55">
        <v>1.5103</v>
      </c>
      <c r="O2013" s="55">
        <v>0</v>
      </c>
      <c r="P2013" s="55">
        <v>33.3333333333333</v>
      </c>
    </row>
    <row r="2014" spans="1:16" x14ac:dyDescent="0.25">
      <c r="A2014" s="41" t="s">
        <v>830</v>
      </c>
      <c r="B2014" s="125">
        <v>79</v>
      </c>
      <c r="C2014" s="55">
        <v>2.0646721518987299</v>
      </c>
      <c r="D2014" s="55">
        <v>6.3291139240506302</v>
      </c>
      <c r="E2014" s="55">
        <v>21.5189873417721</v>
      </c>
      <c r="L2014" s="41" t="s">
        <v>3398</v>
      </c>
      <c r="M2014" s="125">
        <v>3</v>
      </c>
      <c r="N2014" s="55">
        <v>0.60633333333333295</v>
      </c>
      <c r="O2014" s="55">
        <v>0</v>
      </c>
      <c r="P2014" s="55">
        <v>0</v>
      </c>
    </row>
    <row r="2015" spans="1:16" x14ac:dyDescent="0.25">
      <c r="A2015" s="41" t="s">
        <v>3115</v>
      </c>
      <c r="B2015" s="125">
        <v>78</v>
      </c>
      <c r="C2015" s="55">
        <v>1.70020384615384</v>
      </c>
      <c r="D2015" s="55">
        <v>6.4102564102564097</v>
      </c>
      <c r="E2015" s="55">
        <v>6.4102564102564097</v>
      </c>
      <c r="L2015" s="41" t="s">
        <v>880</v>
      </c>
      <c r="M2015" s="125">
        <v>3</v>
      </c>
      <c r="N2015" s="55">
        <v>1.70986666666666</v>
      </c>
      <c r="O2015" s="55">
        <v>0</v>
      </c>
      <c r="P2015" s="55">
        <v>33.3333333333333</v>
      </c>
    </row>
    <row r="2016" spans="1:16" x14ac:dyDescent="0.25">
      <c r="A2016" s="41" t="s">
        <v>2627</v>
      </c>
      <c r="B2016" s="125">
        <v>78</v>
      </c>
      <c r="C2016" s="55">
        <v>1.0279256410256401</v>
      </c>
      <c r="D2016" s="55">
        <v>1.2820512820512799</v>
      </c>
      <c r="E2016" s="55">
        <v>15.3846153846153</v>
      </c>
      <c r="L2016" s="41" t="s">
        <v>348</v>
      </c>
      <c r="M2016" s="125">
        <v>3</v>
      </c>
      <c r="N2016" s="55">
        <v>0.58520000000000005</v>
      </c>
      <c r="O2016" s="55">
        <v>0</v>
      </c>
      <c r="P2016" s="55">
        <v>0</v>
      </c>
    </row>
    <row r="2017" spans="1:16" x14ac:dyDescent="0.25">
      <c r="A2017" s="41" t="s">
        <v>859</v>
      </c>
      <c r="B2017" s="125">
        <v>78</v>
      </c>
      <c r="C2017" s="55">
        <v>0.99376923076922996</v>
      </c>
      <c r="D2017" s="55">
        <v>0</v>
      </c>
      <c r="E2017" s="55">
        <v>14.1025641025641</v>
      </c>
      <c r="L2017" s="41" t="s">
        <v>1176</v>
      </c>
      <c r="M2017" s="125">
        <v>3</v>
      </c>
      <c r="N2017" s="55">
        <v>0.67383333333333295</v>
      </c>
      <c r="O2017" s="55">
        <v>0</v>
      </c>
      <c r="P2017" s="55">
        <v>0</v>
      </c>
    </row>
    <row r="2018" spans="1:16" x14ac:dyDescent="0.25">
      <c r="A2018" s="41" t="s">
        <v>3409</v>
      </c>
      <c r="B2018" s="125">
        <v>78</v>
      </c>
      <c r="C2018" s="55">
        <v>0.79444230769230695</v>
      </c>
      <c r="D2018" s="55">
        <v>0</v>
      </c>
      <c r="E2018" s="55">
        <v>2.5641025641025599</v>
      </c>
      <c r="L2018" s="41" t="s">
        <v>3524</v>
      </c>
      <c r="M2018" s="125">
        <v>3</v>
      </c>
      <c r="N2018" s="55">
        <v>0.401733333333333</v>
      </c>
      <c r="O2018" s="55">
        <v>0</v>
      </c>
      <c r="P2018" s="55">
        <v>0</v>
      </c>
    </row>
    <row r="2019" spans="1:16" x14ac:dyDescent="0.25">
      <c r="A2019" s="41" t="s">
        <v>399</v>
      </c>
      <c r="B2019" s="125">
        <v>78</v>
      </c>
      <c r="C2019" s="55">
        <v>2.7880499999999899</v>
      </c>
      <c r="D2019" s="55">
        <v>3.84615384615384</v>
      </c>
      <c r="E2019" s="55">
        <v>26.923076923076898</v>
      </c>
      <c r="L2019" s="41" t="s">
        <v>3296</v>
      </c>
      <c r="M2019" s="125">
        <v>3</v>
      </c>
      <c r="N2019" s="55">
        <v>1.5552999999999999</v>
      </c>
      <c r="O2019" s="55">
        <v>0</v>
      </c>
      <c r="P2019" s="55">
        <v>33.3333333333333</v>
      </c>
    </row>
    <row r="2020" spans="1:16" x14ac:dyDescent="0.25">
      <c r="A2020" s="41" t="s">
        <v>829</v>
      </c>
      <c r="B2020" s="125">
        <v>78</v>
      </c>
      <c r="C2020" s="55">
        <v>2.2570205128205099</v>
      </c>
      <c r="D2020" s="55">
        <v>5.1282051282051198</v>
      </c>
      <c r="E2020" s="55">
        <v>25.6410256410256</v>
      </c>
      <c r="L2020" s="41" t="s">
        <v>3996</v>
      </c>
      <c r="M2020" s="125">
        <v>3</v>
      </c>
      <c r="N2020" s="55">
        <v>0.51396666666666602</v>
      </c>
      <c r="O2020" s="55">
        <v>0</v>
      </c>
      <c r="P2020" s="55">
        <v>0</v>
      </c>
    </row>
    <row r="2021" spans="1:16" x14ac:dyDescent="0.25">
      <c r="A2021" s="41" t="s">
        <v>892</v>
      </c>
      <c r="B2021" s="125">
        <v>78</v>
      </c>
      <c r="C2021" s="55">
        <v>1.2197256410256401</v>
      </c>
      <c r="D2021" s="55">
        <v>3.84615384615384</v>
      </c>
      <c r="E2021" s="55">
        <v>19.230769230769202</v>
      </c>
      <c r="L2021" s="41" t="s">
        <v>1401</v>
      </c>
      <c r="M2021" s="125">
        <v>3</v>
      </c>
      <c r="N2021" s="55">
        <v>1.1361666666666601</v>
      </c>
      <c r="O2021" s="55">
        <v>0</v>
      </c>
      <c r="P2021" s="55">
        <v>0</v>
      </c>
    </row>
    <row r="2022" spans="1:16" x14ac:dyDescent="0.25">
      <c r="A2022" s="41" t="s">
        <v>3435</v>
      </c>
      <c r="B2022" s="125">
        <v>78</v>
      </c>
      <c r="C2022" s="55">
        <v>2.98531923076923</v>
      </c>
      <c r="D2022" s="55">
        <v>3.84615384615384</v>
      </c>
      <c r="E2022" s="55">
        <v>24.358974358974301</v>
      </c>
      <c r="L2022" s="41" t="s">
        <v>481</v>
      </c>
      <c r="M2022" s="125">
        <v>3</v>
      </c>
      <c r="N2022" s="55">
        <v>0.17479999999999901</v>
      </c>
      <c r="O2022" s="55">
        <v>0</v>
      </c>
      <c r="P2022" s="55">
        <v>0</v>
      </c>
    </row>
    <row r="2023" spans="1:16" x14ac:dyDescent="0.25">
      <c r="A2023" s="41" t="s">
        <v>2378</v>
      </c>
      <c r="B2023" s="125">
        <v>78</v>
      </c>
      <c r="C2023" s="55">
        <v>1.3092551282051199</v>
      </c>
      <c r="D2023" s="55">
        <v>5.1282051282051198</v>
      </c>
      <c r="E2023" s="55">
        <v>16.6666666666666</v>
      </c>
      <c r="L2023" s="41" t="s">
        <v>7021</v>
      </c>
      <c r="M2023" s="125">
        <v>3</v>
      </c>
      <c r="N2023" s="55">
        <v>1.87916666666666</v>
      </c>
      <c r="O2023" s="55">
        <v>0</v>
      </c>
      <c r="P2023" s="55">
        <v>33.3333333333333</v>
      </c>
    </row>
    <row r="2024" spans="1:16" x14ac:dyDescent="0.25">
      <c r="A2024" s="41" t="s">
        <v>1292</v>
      </c>
      <c r="B2024" s="125">
        <v>78</v>
      </c>
      <c r="C2024" s="55">
        <v>1.43738589743589</v>
      </c>
      <c r="D2024" s="55">
        <v>3.84615384615384</v>
      </c>
      <c r="E2024" s="55">
        <v>19.230769230769202</v>
      </c>
      <c r="L2024" s="41" t="s">
        <v>2412</v>
      </c>
      <c r="M2024" s="125">
        <v>3</v>
      </c>
      <c r="N2024" s="55">
        <v>1.05663333333333</v>
      </c>
      <c r="O2024" s="55">
        <v>0</v>
      </c>
      <c r="P2024" s="55">
        <v>0</v>
      </c>
    </row>
    <row r="2025" spans="1:16" x14ac:dyDescent="0.25">
      <c r="A2025" s="41" t="s">
        <v>3970</v>
      </c>
      <c r="B2025" s="125">
        <v>78</v>
      </c>
      <c r="C2025" s="55">
        <v>1.5723589743589701</v>
      </c>
      <c r="D2025" s="55">
        <v>2.5641025641025599</v>
      </c>
      <c r="E2025" s="55">
        <v>19.230769230769202</v>
      </c>
      <c r="L2025" s="41" t="s">
        <v>999</v>
      </c>
      <c r="M2025" s="125">
        <v>3</v>
      </c>
      <c r="N2025" s="55">
        <v>0.52786666666666604</v>
      </c>
      <c r="O2025" s="55">
        <v>0</v>
      </c>
      <c r="P2025" s="55">
        <v>0</v>
      </c>
    </row>
    <row r="2026" spans="1:16" x14ac:dyDescent="0.25">
      <c r="A2026" s="41" t="s">
        <v>3392</v>
      </c>
      <c r="B2026" s="125">
        <v>78</v>
      </c>
      <c r="C2026" s="55">
        <v>1.6585923076922999</v>
      </c>
      <c r="D2026" s="55">
        <v>5.1282051282051198</v>
      </c>
      <c r="E2026" s="55">
        <v>17.948717948717899</v>
      </c>
      <c r="L2026" s="41" t="s">
        <v>635</v>
      </c>
      <c r="M2026" s="125">
        <v>3</v>
      </c>
      <c r="N2026" s="55">
        <v>1.0232333333333301</v>
      </c>
      <c r="O2026" s="55">
        <v>0</v>
      </c>
      <c r="P2026" s="55">
        <v>33.3333333333333</v>
      </c>
    </row>
    <row r="2027" spans="1:16" ht="30" x14ac:dyDescent="0.25">
      <c r="A2027" s="41" t="s">
        <v>4307</v>
      </c>
      <c r="B2027" s="125">
        <v>78</v>
      </c>
      <c r="C2027" s="55">
        <v>0.89129743589743604</v>
      </c>
      <c r="D2027" s="55">
        <v>0</v>
      </c>
      <c r="E2027" s="55">
        <v>8.9743589743589691</v>
      </c>
      <c r="L2027" s="41" t="s">
        <v>669</v>
      </c>
      <c r="M2027" s="125">
        <v>3</v>
      </c>
      <c r="N2027" s="55">
        <v>1.34063333333333</v>
      </c>
      <c r="O2027" s="55">
        <v>0</v>
      </c>
      <c r="P2027" s="55">
        <v>33.3333333333333</v>
      </c>
    </row>
    <row r="2028" spans="1:16" x14ac:dyDescent="0.25">
      <c r="A2028" s="41" t="s">
        <v>4094</v>
      </c>
      <c r="B2028" s="125">
        <v>78</v>
      </c>
      <c r="C2028" s="55">
        <v>1.02554102564102</v>
      </c>
      <c r="D2028" s="55">
        <v>0</v>
      </c>
      <c r="E2028" s="55">
        <v>10.2564102564102</v>
      </c>
      <c r="L2028" s="41" t="s">
        <v>491</v>
      </c>
      <c r="M2028" s="125">
        <v>3</v>
      </c>
      <c r="N2028" s="55">
        <v>1.1717</v>
      </c>
      <c r="O2028" s="55">
        <v>0</v>
      </c>
      <c r="P2028" s="55">
        <v>33.3333333333333</v>
      </c>
    </row>
    <row r="2029" spans="1:16" ht="30" x14ac:dyDescent="0.25">
      <c r="A2029" s="41" t="s">
        <v>5046</v>
      </c>
      <c r="B2029" s="125">
        <v>78</v>
      </c>
      <c r="C2029" s="55">
        <v>0.64752307692307698</v>
      </c>
      <c r="D2029" s="55">
        <v>0</v>
      </c>
      <c r="E2029" s="55">
        <v>3.84615384615384</v>
      </c>
      <c r="L2029" s="41" t="s">
        <v>293</v>
      </c>
      <c r="M2029" s="125">
        <v>3</v>
      </c>
      <c r="N2029" s="55">
        <v>0.52643333333333298</v>
      </c>
      <c r="O2029" s="55">
        <v>0</v>
      </c>
      <c r="P2029" s="55">
        <v>0</v>
      </c>
    </row>
    <row r="2030" spans="1:16" x14ac:dyDescent="0.25">
      <c r="A2030" s="41" t="s">
        <v>8122</v>
      </c>
      <c r="B2030" s="125">
        <v>78</v>
      </c>
      <c r="C2030" s="55">
        <v>1.54070384615384</v>
      </c>
      <c r="D2030" s="55">
        <v>3.84615384615384</v>
      </c>
      <c r="E2030" s="55">
        <v>7.6923076923076898</v>
      </c>
      <c r="L2030" s="41" t="s">
        <v>1781</v>
      </c>
      <c r="M2030" s="125">
        <v>3</v>
      </c>
      <c r="N2030" s="55">
        <v>1.11286666666666</v>
      </c>
      <c r="O2030" s="55">
        <v>0</v>
      </c>
      <c r="P2030" s="55">
        <v>33.3333333333333</v>
      </c>
    </row>
    <row r="2031" spans="1:16" ht="30" x14ac:dyDescent="0.25">
      <c r="A2031" s="41" t="s">
        <v>5159</v>
      </c>
      <c r="B2031" s="125">
        <v>78</v>
      </c>
      <c r="C2031" s="55">
        <v>1.0346064102564101</v>
      </c>
      <c r="D2031" s="55">
        <v>0</v>
      </c>
      <c r="E2031" s="55">
        <v>11.538461538461499</v>
      </c>
      <c r="L2031" s="41" t="s">
        <v>410</v>
      </c>
      <c r="M2031" s="125">
        <v>3</v>
      </c>
      <c r="N2031" s="55">
        <v>0.122</v>
      </c>
      <c r="O2031" s="55">
        <v>0</v>
      </c>
      <c r="P2031" s="55">
        <v>0</v>
      </c>
    </row>
    <row r="2032" spans="1:16" x14ac:dyDescent="0.25">
      <c r="A2032" s="41" t="s">
        <v>6965</v>
      </c>
      <c r="B2032" s="125">
        <v>78</v>
      </c>
      <c r="C2032" s="55">
        <v>0.44810128205128202</v>
      </c>
      <c r="D2032" s="55">
        <v>0</v>
      </c>
      <c r="E2032" s="55">
        <v>3.84615384615384</v>
      </c>
      <c r="L2032" s="41" t="s">
        <v>1496</v>
      </c>
      <c r="M2032" s="125">
        <v>3</v>
      </c>
      <c r="N2032" s="55">
        <v>0.61976666666666602</v>
      </c>
      <c r="O2032" s="55">
        <v>0</v>
      </c>
      <c r="P2032" s="55">
        <v>0</v>
      </c>
    </row>
    <row r="2033" spans="1:16" ht="30" x14ac:dyDescent="0.25">
      <c r="A2033" s="41" t="s">
        <v>5160</v>
      </c>
      <c r="B2033" s="125">
        <v>78</v>
      </c>
      <c r="C2033" s="55">
        <v>0.84979102564102504</v>
      </c>
      <c r="D2033" s="55">
        <v>0</v>
      </c>
      <c r="E2033" s="55">
        <v>11.538461538461499</v>
      </c>
      <c r="L2033" s="41" t="s">
        <v>1474</v>
      </c>
      <c r="M2033" s="125">
        <v>3</v>
      </c>
      <c r="N2033" s="55">
        <v>1.05643333333333</v>
      </c>
      <c r="O2033" s="55">
        <v>0</v>
      </c>
      <c r="P2033" s="55">
        <v>33.3333333333333</v>
      </c>
    </row>
    <row r="2034" spans="1:16" x14ac:dyDescent="0.25">
      <c r="A2034" s="41" t="s">
        <v>1311</v>
      </c>
      <c r="B2034" s="125">
        <v>77</v>
      </c>
      <c r="C2034" s="55">
        <v>2.42377532467532</v>
      </c>
      <c r="D2034" s="55">
        <v>6.4935064935064899</v>
      </c>
      <c r="E2034" s="55">
        <v>24.6753246753246</v>
      </c>
      <c r="L2034" s="41" t="s">
        <v>3873</v>
      </c>
      <c r="M2034" s="125">
        <v>3</v>
      </c>
      <c r="N2034" s="55">
        <v>0.132333333333333</v>
      </c>
      <c r="O2034" s="55">
        <v>0</v>
      </c>
      <c r="P2034" s="55">
        <v>0</v>
      </c>
    </row>
    <row r="2035" spans="1:16" x14ac:dyDescent="0.25">
      <c r="A2035" s="41" t="s">
        <v>1346</v>
      </c>
      <c r="B2035" s="125">
        <v>77</v>
      </c>
      <c r="C2035" s="55">
        <v>0.81002337662337598</v>
      </c>
      <c r="D2035" s="55">
        <v>0</v>
      </c>
      <c r="E2035" s="55">
        <v>10.389610389610301</v>
      </c>
      <c r="L2035" s="41" t="s">
        <v>3163</v>
      </c>
      <c r="M2035" s="125">
        <v>3</v>
      </c>
      <c r="N2035" s="55">
        <v>0.33733333333333299</v>
      </c>
      <c r="O2035" s="55">
        <v>0</v>
      </c>
      <c r="P2035" s="55">
        <v>0</v>
      </c>
    </row>
    <row r="2036" spans="1:16" x14ac:dyDescent="0.25">
      <c r="A2036" s="41" t="s">
        <v>451</v>
      </c>
      <c r="B2036" s="125">
        <v>77</v>
      </c>
      <c r="C2036" s="55">
        <v>0.87991558441558404</v>
      </c>
      <c r="D2036" s="55">
        <v>0</v>
      </c>
      <c r="E2036" s="55">
        <v>11.6883116883116</v>
      </c>
      <c r="L2036" s="41" t="s">
        <v>173</v>
      </c>
      <c r="M2036" s="125">
        <v>3</v>
      </c>
      <c r="N2036" s="55">
        <v>0.48230000000000001</v>
      </c>
      <c r="O2036" s="55">
        <v>0</v>
      </c>
      <c r="P2036" s="55">
        <v>0</v>
      </c>
    </row>
    <row r="2037" spans="1:16" x14ac:dyDescent="0.25">
      <c r="A2037" s="41" t="s">
        <v>2185</v>
      </c>
      <c r="B2037" s="125">
        <v>77</v>
      </c>
      <c r="C2037" s="55">
        <v>1.1183207792207699</v>
      </c>
      <c r="D2037" s="55">
        <v>2.5974025974025898</v>
      </c>
      <c r="E2037" s="55">
        <v>12.9870129870129</v>
      </c>
      <c r="L2037" s="41" t="s">
        <v>354</v>
      </c>
      <c r="M2037" s="125">
        <v>3</v>
      </c>
      <c r="N2037" s="55">
        <v>3.4673333333333298</v>
      </c>
      <c r="O2037" s="55">
        <v>0</v>
      </c>
      <c r="P2037" s="55">
        <v>33.3333333333333</v>
      </c>
    </row>
    <row r="2038" spans="1:16" ht="30" x14ac:dyDescent="0.25">
      <c r="A2038" s="41" t="s">
        <v>1178</v>
      </c>
      <c r="B2038" s="125">
        <v>77</v>
      </c>
      <c r="C2038" s="55">
        <v>0.47689350649350598</v>
      </c>
      <c r="D2038" s="55">
        <v>0</v>
      </c>
      <c r="E2038" s="55">
        <v>5.1948051948051903</v>
      </c>
      <c r="L2038" s="41" t="s">
        <v>2163</v>
      </c>
      <c r="M2038" s="125">
        <v>3</v>
      </c>
      <c r="N2038" s="55">
        <v>0.78063333333333296</v>
      </c>
      <c r="O2038" s="55">
        <v>0</v>
      </c>
      <c r="P2038" s="55">
        <v>0</v>
      </c>
    </row>
    <row r="2039" spans="1:16" x14ac:dyDescent="0.25">
      <c r="A2039" s="41" t="s">
        <v>1886</v>
      </c>
      <c r="B2039" s="125">
        <v>77</v>
      </c>
      <c r="C2039" s="55">
        <v>1.5484922077922001</v>
      </c>
      <c r="D2039" s="55">
        <v>1.29870129870129</v>
      </c>
      <c r="E2039" s="55">
        <v>16.883116883116799</v>
      </c>
      <c r="L2039" s="41" t="s">
        <v>1607</v>
      </c>
      <c r="M2039" s="125">
        <v>3</v>
      </c>
      <c r="N2039" s="55">
        <v>0.51529999999999998</v>
      </c>
      <c r="O2039" s="55">
        <v>0</v>
      </c>
      <c r="P2039" s="55">
        <v>0</v>
      </c>
    </row>
    <row r="2040" spans="1:16" x14ac:dyDescent="0.25">
      <c r="A2040" s="41" t="s">
        <v>1392</v>
      </c>
      <c r="B2040" s="125">
        <v>77</v>
      </c>
      <c r="C2040" s="55">
        <v>0.95929220779220703</v>
      </c>
      <c r="D2040" s="55">
        <v>1.29870129870129</v>
      </c>
      <c r="E2040" s="55">
        <v>10.389610389610301</v>
      </c>
      <c r="L2040" s="41" t="s">
        <v>1373</v>
      </c>
      <c r="M2040" s="125">
        <v>3</v>
      </c>
      <c r="N2040" s="55">
        <v>0.47366666666666601</v>
      </c>
      <c r="O2040" s="55">
        <v>0</v>
      </c>
      <c r="P2040" s="55">
        <v>0</v>
      </c>
    </row>
    <row r="2041" spans="1:16" ht="30" x14ac:dyDescent="0.25">
      <c r="A2041" s="41" t="s">
        <v>5058</v>
      </c>
      <c r="B2041" s="125">
        <v>77</v>
      </c>
      <c r="C2041" s="55">
        <v>1.0098805194805101</v>
      </c>
      <c r="D2041" s="55">
        <v>0</v>
      </c>
      <c r="E2041" s="55">
        <v>11.6883116883116</v>
      </c>
      <c r="L2041" s="41" t="s">
        <v>2493</v>
      </c>
      <c r="M2041" s="125">
        <v>3</v>
      </c>
      <c r="N2041" s="55">
        <v>1.0448999999999999</v>
      </c>
      <c r="O2041" s="55">
        <v>0</v>
      </c>
      <c r="P2041" s="55">
        <v>0</v>
      </c>
    </row>
    <row r="2042" spans="1:16" x14ac:dyDescent="0.25">
      <c r="A2042" s="41" t="s">
        <v>2526</v>
      </c>
      <c r="B2042" s="125">
        <v>77</v>
      </c>
      <c r="C2042" s="55">
        <v>0.74352337662337598</v>
      </c>
      <c r="D2042" s="55">
        <v>1.29870129870129</v>
      </c>
      <c r="E2042" s="55">
        <v>3.8961038961038899</v>
      </c>
      <c r="L2042" s="41" t="s">
        <v>2414</v>
      </c>
      <c r="M2042" s="125">
        <v>3</v>
      </c>
      <c r="N2042" s="55">
        <v>0.5796</v>
      </c>
      <c r="O2042" s="55">
        <v>0</v>
      </c>
      <c r="P2042" s="55">
        <v>0</v>
      </c>
    </row>
    <row r="2043" spans="1:16" x14ac:dyDescent="0.25">
      <c r="A2043" s="41" t="s">
        <v>4008</v>
      </c>
      <c r="B2043" s="125">
        <v>77</v>
      </c>
      <c r="C2043" s="55">
        <v>1.7522831168831099</v>
      </c>
      <c r="D2043" s="55">
        <v>6.4935064935064899</v>
      </c>
      <c r="E2043" s="55">
        <v>29.870129870129801</v>
      </c>
      <c r="L2043" s="41" t="s">
        <v>2316</v>
      </c>
      <c r="M2043" s="125">
        <v>3</v>
      </c>
      <c r="N2043" s="55">
        <v>0.59566666666666601</v>
      </c>
      <c r="O2043" s="55">
        <v>0</v>
      </c>
      <c r="P2043" s="55">
        <v>0</v>
      </c>
    </row>
    <row r="2044" spans="1:16" ht="30" x14ac:dyDescent="0.25">
      <c r="A2044" s="41" t="s">
        <v>7267</v>
      </c>
      <c r="B2044" s="125">
        <v>77</v>
      </c>
      <c r="C2044" s="55">
        <v>1.0550051948051899</v>
      </c>
      <c r="D2044" s="55">
        <v>0</v>
      </c>
      <c r="E2044" s="55">
        <v>12.9870129870129</v>
      </c>
      <c r="L2044" s="41" t="s">
        <v>3245</v>
      </c>
      <c r="M2044" s="125">
        <v>3</v>
      </c>
      <c r="N2044" s="55">
        <v>0.80269999999999997</v>
      </c>
      <c r="O2044" s="55">
        <v>0</v>
      </c>
      <c r="P2044" s="55">
        <v>33.3333333333333</v>
      </c>
    </row>
    <row r="2045" spans="1:16" x14ac:dyDescent="0.25">
      <c r="A2045" s="41" t="s">
        <v>3430</v>
      </c>
      <c r="B2045" s="125">
        <v>77</v>
      </c>
      <c r="C2045" s="55">
        <v>1.5580000000000001</v>
      </c>
      <c r="D2045" s="55">
        <v>1.29870129870129</v>
      </c>
      <c r="E2045" s="55">
        <v>14.285714285714199</v>
      </c>
      <c r="L2045" s="41" t="s">
        <v>3055</v>
      </c>
      <c r="M2045" s="125">
        <v>3</v>
      </c>
      <c r="N2045" s="55">
        <v>0.29976666666666602</v>
      </c>
      <c r="O2045" s="55">
        <v>0</v>
      </c>
      <c r="P2045" s="55">
        <v>0</v>
      </c>
    </row>
    <row r="2046" spans="1:16" ht="30" x14ac:dyDescent="0.25">
      <c r="A2046" s="41" t="s">
        <v>6891</v>
      </c>
      <c r="B2046" s="125">
        <v>77</v>
      </c>
      <c r="C2046" s="55">
        <v>0.89576753246753205</v>
      </c>
      <c r="D2046" s="55">
        <v>0</v>
      </c>
      <c r="E2046" s="55">
        <v>12.9870129870129</v>
      </c>
      <c r="L2046" s="41" t="s">
        <v>2096</v>
      </c>
      <c r="M2046" s="125">
        <v>3</v>
      </c>
      <c r="N2046" s="55">
        <v>1.5673999999999999</v>
      </c>
      <c r="O2046" s="55">
        <v>0</v>
      </c>
      <c r="P2046" s="55">
        <v>33.3333333333333</v>
      </c>
    </row>
    <row r="2047" spans="1:16" x14ac:dyDescent="0.25">
      <c r="A2047" s="41" t="s">
        <v>8123</v>
      </c>
      <c r="B2047" s="125">
        <v>77</v>
      </c>
      <c r="C2047" s="55">
        <v>0.94221818181818195</v>
      </c>
      <c r="D2047" s="55">
        <v>0</v>
      </c>
      <c r="E2047" s="55">
        <v>11.6883116883116</v>
      </c>
      <c r="L2047" s="41" t="s">
        <v>3678</v>
      </c>
      <c r="M2047" s="125">
        <v>3</v>
      </c>
      <c r="N2047" s="55">
        <v>0.24113333333333301</v>
      </c>
      <c r="O2047" s="55">
        <v>0</v>
      </c>
      <c r="P2047" s="55">
        <v>0</v>
      </c>
    </row>
    <row r="2048" spans="1:16" x14ac:dyDescent="0.25">
      <c r="A2048" s="41" t="s">
        <v>3405</v>
      </c>
      <c r="B2048" s="125">
        <v>77</v>
      </c>
      <c r="C2048" s="55">
        <v>0.90419870129870095</v>
      </c>
      <c r="D2048" s="55">
        <v>2.5974025974025898</v>
      </c>
      <c r="E2048" s="55">
        <v>14.285714285714199</v>
      </c>
      <c r="L2048" s="41" t="s">
        <v>784</v>
      </c>
      <c r="M2048" s="125">
        <v>3</v>
      </c>
      <c r="N2048" s="55">
        <v>4.1031000000000004</v>
      </c>
      <c r="O2048" s="55">
        <v>33.3333333333333</v>
      </c>
      <c r="P2048" s="55">
        <v>66.6666666666666</v>
      </c>
    </row>
    <row r="2049" spans="1:16" x14ac:dyDescent="0.25">
      <c r="A2049" s="41" t="s">
        <v>4284</v>
      </c>
      <c r="B2049" s="125">
        <v>77</v>
      </c>
      <c r="C2049" s="55">
        <v>2.8646454545454501</v>
      </c>
      <c r="D2049" s="55">
        <v>5.1948051948051903</v>
      </c>
      <c r="E2049" s="55">
        <v>18.181818181818102</v>
      </c>
      <c r="L2049" s="41" t="s">
        <v>5054</v>
      </c>
      <c r="M2049" s="125">
        <v>3</v>
      </c>
      <c r="N2049" s="55">
        <v>0.33760000000000001</v>
      </c>
      <c r="O2049" s="55">
        <v>0</v>
      </c>
      <c r="P2049" s="55">
        <v>0</v>
      </c>
    </row>
    <row r="2050" spans="1:16" x14ac:dyDescent="0.25">
      <c r="A2050" s="41" t="s">
        <v>5121</v>
      </c>
      <c r="B2050" s="125">
        <v>77</v>
      </c>
      <c r="C2050" s="55">
        <v>0.88416363636363604</v>
      </c>
      <c r="D2050" s="55">
        <v>1.29870129870129</v>
      </c>
      <c r="E2050" s="55">
        <v>9.0909090909090899</v>
      </c>
      <c r="L2050" s="41" t="s">
        <v>2853</v>
      </c>
      <c r="M2050" s="125">
        <v>3</v>
      </c>
      <c r="N2050" s="55">
        <v>0.39653333333333302</v>
      </c>
      <c r="O2050" s="55">
        <v>0</v>
      </c>
      <c r="P2050" s="55">
        <v>0</v>
      </c>
    </row>
    <row r="2051" spans="1:16" x14ac:dyDescent="0.25">
      <c r="A2051" s="41" t="s">
        <v>1769</v>
      </c>
      <c r="B2051" s="125">
        <v>77</v>
      </c>
      <c r="C2051" s="55">
        <v>0.480228571428571</v>
      </c>
      <c r="D2051" s="55">
        <v>0</v>
      </c>
      <c r="E2051" s="55">
        <v>0</v>
      </c>
      <c r="L2051" s="41" t="s">
        <v>2494</v>
      </c>
      <c r="M2051" s="125">
        <v>3</v>
      </c>
      <c r="N2051" s="55">
        <v>0.56266666666666598</v>
      </c>
      <c r="O2051" s="55">
        <v>0</v>
      </c>
      <c r="P2051" s="55">
        <v>0</v>
      </c>
    </row>
    <row r="2052" spans="1:16" x14ac:dyDescent="0.25">
      <c r="A2052" s="41" t="s">
        <v>7059</v>
      </c>
      <c r="B2052" s="125">
        <v>77</v>
      </c>
      <c r="C2052" s="55">
        <v>0.83057532467532402</v>
      </c>
      <c r="D2052" s="55">
        <v>2.5974025974025898</v>
      </c>
      <c r="E2052" s="55">
        <v>5.1948051948051903</v>
      </c>
      <c r="L2052" s="41" t="s">
        <v>1720</v>
      </c>
      <c r="M2052" s="125">
        <v>3</v>
      </c>
      <c r="N2052" s="55">
        <v>3.9968666666666599</v>
      </c>
      <c r="O2052" s="55">
        <v>33.3333333333333</v>
      </c>
      <c r="P2052" s="55">
        <v>33.3333333333333</v>
      </c>
    </row>
    <row r="2053" spans="1:16" x14ac:dyDescent="0.25">
      <c r="A2053" s="41" t="s">
        <v>901</v>
      </c>
      <c r="B2053" s="125">
        <v>77</v>
      </c>
      <c r="C2053" s="55">
        <v>0.93948701298701198</v>
      </c>
      <c r="D2053" s="55">
        <v>0</v>
      </c>
      <c r="E2053" s="55">
        <v>7.7922077922077904</v>
      </c>
      <c r="L2053" s="41" t="s">
        <v>8124</v>
      </c>
      <c r="M2053" s="125">
        <v>3</v>
      </c>
      <c r="N2053" s="55">
        <v>0.14203333333333301</v>
      </c>
      <c r="O2053" s="55">
        <v>0</v>
      </c>
      <c r="P2053" s="55">
        <v>0</v>
      </c>
    </row>
    <row r="2054" spans="1:16" x14ac:dyDescent="0.25">
      <c r="A2054" s="41" t="s">
        <v>1822</v>
      </c>
      <c r="B2054" s="125">
        <v>77</v>
      </c>
      <c r="C2054" s="55">
        <v>0.59988311688311602</v>
      </c>
      <c r="D2054" s="55">
        <v>0</v>
      </c>
      <c r="E2054" s="55">
        <v>3.8961038961038899</v>
      </c>
      <c r="L2054" s="41" t="s">
        <v>1053</v>
      </c>
      <c r="M2054" s="125">
        <v>3</v>
      </c>
      <c r="N2054" s="55">
        <v>0.112933333333333</v>
      </c>
      <c r="O2054" s="55">
        <v>0</v>
      </c>
      <c r="P2054" s="55">
        <v>0</v>
      </c>
    </row>
    <row r="2055" spans="1:16" x14ac:dyDescent="0.25">
      <c r="A2055" s="41" t="s">
        <v>1961</v>
      </c>
      <c r="B2055" s="125">
        <v>76</v>
      </c>
      <c r="C2055" s="55">
        <v>1.2442197368421</v>
      </c>
      <c r="D2055" s="55">
        <v>3.9473684210526301</v>
      </c>
      <c r="E2055" s="55">
        <v>14.473684210526301</v>
      </c>
      <c r="L2055" s="41" t="s">
        <v>1582</v>
      </c>
      <c r="M2055" s="125">
        <v>3</v>
      </c>
      <c r="N2055" s="55">
        <v>0.14203333333333301</v>
      </c>
      <c r="O2055" s="55">
        <v>0</v>
      </c>
      <c r="P2055" s="55">
        <v>0</v>
      </c>
    </row>
    <row r="2056" spans="1:16" x14ac:dyDescent="0.25">
      <c r="A2056" s="41" t="s">
        <v>4886</v>
      </c>
      <c r="B2056" s="125">
        <v>76</v>
      </c>
      <c r="C2056" s="55">
        <v>0.82788289473684196</v>
      </c>
      <c r="D2056" s="55">
        <v>0</v>
      </c>
      <c r="E2056" s="55">
        <v>7.8947368421052602</v>
      </c>
      <c r="L2056" s="41" t="s">
        <v>6754</v>
      </c>
      <c r="M2056" s="125">
        <v>3</v>
      </c>
      <c r="N2056" s="55">
        <v>0.58120000000000005</v>
      </c>
      <c r="O2056" s="55">
        <v>0</v>
      </c>
      <c r="P2056" s="55">
        <v>0</v>
      </c>
    </row>
    <row r="2057" spans="1:16" x14ac:dyDescent="0.25">
      <c r="A2057" s="41" t="s">
        <v>862</v>
      </c>
      <c r="B2057" s="125">
        <v>76</v>
      </c>
      <c r="C2057" s="55">
        <v>0.84067894736842097</v>
      </c>
      <c r="D2057" s="55">
        <v>0</v>
      </c>
      <c r="E2057" s="55">
        <v>9.2105263157894708</v>
      </c>
      <c r="L2057" s="41" t="s">
        <v>2024</v>
      </c>
      <c r="M2057" s="125">
        <v>3</v>
      </c>
      <c r="N2057" s="55">
        <v>0.4466</v>
      </c>
      <c r="O2057" s="55">
        <v>0</v>
      </c>
      <c r="P2057" s="55">
        <v>0</v>
      </c>
    </row>
    <row r="2058" spans="1:16" x14ac:dyDescent="0.25">
      <c r="A2058" s="41" t="s">
        <v>1127</v>
      </c>
      <c r="B2058" s="125">
        <v>76</v>
      </c>
      <c r="C2058" s="55">
        <v>1.07454605263157</v>
      </c>
      <c r="D2058" s="55">
        <v>3.9473684210526301</v>
      </c>
      <c r="E2058" s="55">
        <v>11.8421052631578</v>
      </c>
      <c r="L2058" s="41" t="s">
        <v>3230</v>
      </c>
      <c r="M2058" s="125">
        <v>3</v>
      </c>
      <c r="N2058" s="55">
        <v>0.96136666666666604</v>
      </c>
      <c r="O2058" s="55">
        <v>0</v>
      </c>
      <c r="P2058" s="55">
        <v>0</v>
      </c>
    </row>
    <row r="2059" spans="1:16" x14ac:dyDescent="0.25">
      <c r="A2059" s="41" t="s">
        <v>897</v>
      </c>
      <c r="B2059" s="125">
        <v>76</v>
      </c>
      <c r="C2059" s="55">
        <v>0.61659342105263104</v>
      </c>
      <c r="D2059" s="55">
        <v>1.31578947368421</v>
      </c>
      <c r="E2059" s="55">
        <v>6.5789473684210504</v>
      </c>
      <c r="L2059" s="41" t="s">
        <v>2321</v>
      </c>
      <c r="M2059" s="125">
        <v>3</v>
      </c>
      <c r="N2059" s="55">
        <v>0.31113333333333298</v>
      </c>
      <c r="O2059" s="55">
        <v>0</v>
      </c>
      <c r="P2059" s="55">
        <v>0</v>
      </c>
    </row>
    <row r="2060" spans="1:16" x14ac:dyDescent="0.25">
      <c r="A2060" s="41" t="s">
        <v>4397</v>
      </c>
      <c r="B2060" s="125">
        <v>76</v>
      </c>
      <c r="C2060" s="55">
        <v>1.48710263157894</v>
      </c>
      <c r="D2060" s="55">
        <v>2.6315789473684199</v>
      </c>
      <c r="E2060" s="55">
        <v>18.421052631578899</v>
      </c>
      <c r="L2060" s="41" t="s">
        <v>1056</v>
      </c>
      <c r="M2060" s="125">
        <v>3</v>
      </c>
      <c r="N2060" s="55">
        <v>0.31976666666666598</v>
      </c>
      <c r="O2060" s="55">
        <v>0</v>
      </c>
      <c r="P2060" s="55">
        <v>0</v>
      </c>
    </row>
    <row r="2061" spans="1:16" ht="30" x14ac:dyDescent="0.25">
      <c r="A2061" s="41" t="s">
        <v>3126</v>
      </c>
      <c r="B2061" s="125">
        <v>76</v>
      </c>
      <c r="C2061" s="55">
        <v>2.8171657894736799</v>
      </c>
      <c r="D2061" s="55">
        <v>5.2631578947368398</v>
      </c>
      <c r="E2061" s="55">
        <v>43.421052631578902</v>
      </c>
      <c r="L2061" s="41" t="s">
        <v>2754</v>
      </c>
      <c r="M2061" s="125">
        <v>3</v>
      </c>
      <c r="N2061" s="55">
        <v>2.9626999999999999</v>
      </c>
      <c r="O2061" s="55">
        <v>0</v>
      </c>
      <c r="P2061" s="55">
        <v>66.6666666666666</v>
      </c>
    </row>
    <row r="2062" spans="1:16" x14ac:dyDescent="0.25">
      <c r="A2062" s="41" t="s">
        <v>195</v>
      </c>
      <c r="B2062" s="125">
        <v>76</v>
      </c>
      <c r="C2062" s="55">
        <v>2.9382092105263098</v>
      </c>
      <c r="D2062" s="55">
        <v>9.2105263157894708</v>
      </c>
      <c r="E2062" s="55">
        <v>32.894736842105203</v>
      </c>
      <c r="L2062" s="41" t="s">
        <v>2625</v>
      </c>
      <c r="M2062" s="125">
        <v>3</v>
      </c>
      <c r="N2062" s="55">
        <v>2.3477333333333301</v>
      </c>
      <c r="O2062" s="55">
        <v>0</v>
      </c>
      <c r="P2062" s="55">
        <v>33.3333333333333</v>
      </c>
    </row>
    <row r="2063" spans="1:16" x14ac:dyDescent="0.25">
      <c r="A2063" s="41" t="s">
        <v>2751</v>
      </c>
      <c r="B2063" s="125">
        <v>76</v>
      </c>
      <c r="C2063" s="55">
        <v>1.5523078947368401</v>
      </c>
      <c r="D2063" s="55">
        <v>3.9473684210526301</v>
      </c>
      <c r="E2063" s="55">
        <v>15.789473684210501</v>
      </c>
      <c r="L2063" s="41" t="s">
        <v>978</v>
      </c>
      <c r="M2063" s="125">
        <v>3</v>
      </c>
      <c r="N2063" s="55">
        <v>1.8938666666666599</v>
      </c>
      <c r="O2063" s="55">
        <v>0</v>
      </c>
      <c r="P2063" s="55">
        <v>33.3333333333333</v>
      </c>
    </row>
    <row r="2064" spans="1:16" x14ac:dyDescent="0.25">
      <c r="A2064" s="41" t="s">
        <v>946</v>
      </c>
      <c r="B2064" s="125">
        <v>76</v>
      </c>
      <c r="C2064" s="55">
        <v>0.89155526315789402</v>
      </c>
      <c r="D2064" s="55">
        <v>1.31578947368421</v>
      </c>
      <c r="E2064" s="55">
        <v>9.2105263157894708</v>
      </c>
      <c r="L2064" s="41" t="s">
        <v>3475</v>
      </c>
      <c r="M2064" s="125">
        <v>3</v>
      </c>
      <c r="N2064" s="55">
        <v>1.3738999999999999</v>
      </c>
      <c r="O2064" s="55">
        <v>0</v>
      </c>
      <c r="P2064" s="55">
        <v>0</v>
      </c>
    </row>
    <row r="2065" spans="1:16" ht="30" x14ac:dyDescent="0.25">
      <c r="A2065" s="41" t="s">
        <v>3303</v>
      </c>
      <c r="B2065" s="125">
        <v>76</v>
      </c>
      <c r="C2065" s="55">
        <v>1.21595526315789</v>
      </c>
      <c r="D2065" s="55">
        <v>1.31578947368421</v>
      </c>
      <c r="E2065" s="55">
        <v>14.473684210526301</v>
      </c>
      <c r="L2065" s="41" t="s">
        <v>4195</v>
      </c>
      <c r="M2065" s="125">
        <v>3</v>
      </c>
      <c r="N2065" s="55">
        <v>11.5686666666666</v>
      </c>
      <c r="O2065" s="55">
        <v>33.3333333333333</v>
      </c>
      <c r="P2065" s="55">
        <v>66.6666666666666</v>
      </c>
    </row>
    <row r="2066" spans="1:16" ht="30" x14ac:dyDescent="0.25">
      <c r="A2066" s="41" t="s">
        <v>3417</v>
      </c>
      <c r="B2066" s="125">
        <v>76</v>
      </c>
      <c r="C2066" s="55">
        <v>1.23622105263157</v>
      </c>
      <c r="D2066" s="55">
        <v>0</v>
      </c>
      <c r="E2066" s="55">
        <v>19.736842105263101</v>
      </c>
      <c r="L2066" s="41" t="s">
        <v>1877</v>
      </c>
      <c r="M2066" s="125">
        <v>3</v>
      </c>
      <c r="N2066" s="55">
        <v>0.59403333333333297</v>
      </c>
      <c r="O2066" s="55">
        <v>0</v>
      </c>
      <c r="P2066" s="55">
        <v>0</v>
      </c>
    </row>
    <row r="2067" spans="1:16" x14ac:dyDescent="0.25">
      <c r="A2067" s="41" t="s">
        <v>5102</v>
      </c>
      <c r="B2067" s="125">
        <v>76</v>
      </c>
      <c r="C2067" s="55">
        <v>1.9643999999999999</v>
      </c>
      <c r="D2067" s="55">
        <v>6.5789473684210504</v>
      </c>
      <c r="E2067" s="55">
        <v>21.052631578947299</v>
      </c>
      <c r="L2067" s="41" t="s">
        <v>1239</v>
      </c>
      <c r="M2067" s="125">
        <v>3</v>
      </c>
      <c r="N2067" s="55">
        <v>0.40849999999999997</v>
      </c>
      <c r="O2067" s="55">
        <v>0</v>
      </c>
      <c r="P2067" s="55">
        <v>0</v>
      </c>
    </row>
    <row r="2068" spans="1:16" ht="30" x14ac:dyDescent="0.25">
      <c r="A2068" s="41" t="s">
        <v>5675</v>
      </c>
      <c r="B2068" s="125">
        <v>76</v>
      </c>
      <c r="C2068" s="55">
        <v>1.1085276315789401</v>
      </c>
      <c r="D2068" s="55">
        <v>1.31578947368421</v>
      </c>
      <c r="E2068" s="55">
        <v>15.789473684210501</v>
      </c>
      <c r="L2068" s="41" t="s">
        <v>1266</v>
      </c>
      <c r="M2068" s="125">
        <v>3</v>
      </c>
      <c r="N2068" s="55">
        <v>0.24403333333333299</v>
      </c>
      <c r="O2068" s="55">
        <v>0</v>
      </c>
      <c r="P2068" s="55">
        <v>0</v>
      </c>
    </row>
    <row r="2069" spans="1:16" x14ac:dyDescent="0.25">
      <c r="A2069" s="41" t="s">
        <v>4171</v>
      </c>
      <c r="B2069" s="125">
        <v>76</v>
      </c>
      <c r="C2069" s="55">
        <v>0.50283421052631505</v>
      </c>
      <c r="D2069" s="55">
        <v>1.31578947368421</v>
      </c>
      <c r="E2069" s="55">
        <v>5.2631578947368398</v>
      </c>
      <c r="L2069" s="41" t="s">
        <v>1349</v>
      </c>
      <c r="M2069" s="125">
        <v>3</v>
      </c>
      <c r="N2069" s="55">
        <v>0.49943333333333301</v>
      </c>
      <c r="O2069" s="55">
        <v>0</v>
      </c>
      <c r="P2069" s="55">
        <v>0</v>
      </c>
    </row>
    <row r="2070" spans="1:16" x14ac:dyDescent="0.25">
      <c r="A2070" s="41" t="s">
        <v>2290</v>
      </c>
      <c r="B2070" s="125">
        <v>76</v>
      </c>
      <c r="C2070" s="55">
        <v>0.67165526315789403</v>
      </c>
      <c r="D2070" s="55">
        <v>0</v>
      </c>
      <c r="E2070" s="55">
        <v>7.8947368421052602</v>
      </c>
      <c r="L2070" s="41" t="s">
        <v>1878</v>
      </c>
      <c r="M2070" s="125">
        <v>3</v>
      </c>
      <c r="N2070" s="55">
        <v>0.47213333333333302</v>
      </c>
      <c r="O2070" s="55">
        <v>0</v>
      </c>
      <c r="P2070" s="55">
        <v>0</v>
      </c>
    </row>
    <row r="2071" spans="1:16" x14ac:dyDescent="0.25">
      <c r="A2071" s="41" t="s">
        <v>480</v>
      </c>
      <c r="B2071" s="125">
        <v>76</v>
      </c>
      <c r="C2071" s="55">
        <v>0.97053684210526303</v>
      </c>
      <c r="D2071" s="55">
        <v>1.31578947368421</v>
      </c>
      <c r="E2071" s="55">
        <v>10.5263157894736</v>
      </c>
      <c r="L2071" s="41" t="s">
        <v>1323</v>
      </c>
      <c r="M2071" s="125">
        <v>3</v>
      </c>
      <c r="N2071" s="55">
        <v>0.41173333333333301</v>
      </c>
      <c r="O2071" s="55">
        <v>0</v>
      </c>
      <c r="P2071" s="55">
        <v>0</v>
      </c>
    </row>
    <row r="2072" spans="1:16" x14ac:dyDescent="0.25">
      <c r="A2072" s="41" t="s">
        <v>3242</v>
      </c>
      <c r="B2072" s="125">
        <v>76</v>
      </c>
      <c r="C2072" s="55">
        <v>0.97131578947368402</v>
      </c>
      <c r="D2072" s="55">
        <v>1.31578947368421</v>
      </c>
      <c r="E2072" s="55">
        <v>10.5263157894736</v>
      </c>
      <c r="L2072" s="41" t="s">
        <v>1586</v>
      </c>
      <c r="M2072" s="125">
        <v>3</v>
      </c>
      <c r="N2072" s="55">
        <v>1.1257666666666599</v>
      </c>
      <c r="O2072" s="55">
        <v>0</v>
      </c>
      <c r="P2072" s="55">
        <v>33.3333333333333</v>
      </c>
    </row>
    <row r="2073" spans="1:16" x14ac:dyDescent="0.25">
      <c r="A2073" s="41" t="s">
        <v>1861</v>
      </c>
      <c r="B2073" s="125">
        <v>76</v>
      </c>
      <c r="C2073" s="55">
        <v>0.72837105263157897</v>
      </c>
      <c r="D2073" s="55">
        <v>1.31578947368421</v>
      </c>
      <c r="E2073" s="55">
        <v>7.8947368421052602</v>
      </c>
      <c r="L2073" s="41" t="s">
        <v>5810</v>
      </c>
      <c r="M2073" s="125">
        <v>3</v>
      </c>
      <c r="N2073" s="55">
        <v>1.05843333333333</v>
      </c>
      <c r="O2073" s="55">
        <v>0</v>
      </c>
      <c r="P2073" s="55">
        <v>33.3333333333333</v>
      </c>
    </row>
    <row r="2074" spans="1:16" x14ac:dyDescent="0.25">
      <c r="A2074" s="41" t="s">
        <v>1333</v>
      </c>
      <c r="B2074" s="125">
        <v>75</v>
      </c>
      <c r="C2074" s="55">
        <v>0.89728266666666601</v>
      </c>
      <c r="D2074" s="55">
        <v>2.6666666666666599</v>
      </c>
      <c r="E2074" s="55">
        <v>8</v>
      </c>
      <c r="L2074" s="41" t="s">
        <v>6297</v>
      </c>
      <c r="M2074" s="125">
        <v>3</v>
      </c>
      <c r="N2074" s="55">
        <v>1.0047999999999999</v>
      </c>
      <c r="O2074" s="55">
        <v>0</v>
      </c>
      <c r="P2074" s="55">
        <v>0</v>
      </c>
    </row>
    <row r="2075" spans="1:16" x14ac:dyDescent="0.25">
      <c r="A2075" s="41" t="s">
        <v>1962</v>
      </c>
      <c r="B2075" s="125">
        <v>75</v>
      </c>
      <c r="C2075" s="55">
        <v>0.67705866666666603</v>
      </c>
      <c r="D2075" s="55">
        <v>0</v>
      </c>
      <c r="E2075" s="55">
        <v>8</v>
      </c>
      <c r="L2075" s="41" t="s">
        <v>191</v>
      </c>
      <c r="M2075" s="125">
        <v>3</v>
      </c>
      <c r="N2075" s="55">
        <v>0.21079999999999999</v>
      </c>
      <c r="O2075" s="55">
        <v>0</v>
      </c>
      <c r="P2075" s="55">
        <v>0</v>
      </c>
    </row>
    <row r="2076" spans="1:16" ht="30" x14ac:dyDescent="0.25">
      <c r="A2076" s="41" t="s">
        <v>496</v>
      </c>
      <c r="B2076" s="125">
        <v>75</v>
      </c>
      <c r="C2076" s="55">
        <v>0.625003999999999</v>
      </c>
      <c r="D2076" s="55">
        <v>0</v>
      </c>
      <c r="E2076" s="55">
        <v>4</v>
      </c>
      <c r="L2076" s="41" t="s">
        <v>2693</v>
      </c>
      <c r="M2076" s="125">
        <v>3</v>
      </c>
      <c r="N2076" s="55">
        <v>4.4636666666666596</v>
      </c>
      <c r="O2076" s="55">
        <v>0</v>
      </c>
      <c r="P2076" s="55">
        <v>33.3333333333333</v>
      </c>
    </row>
    <row r="2077" spans="1:16" x14ac:dyDescent="0.25">
      <c r="A2077" s="41" t="s">
        <v>2099</v>
      </c>
      <c r="B2077" s="125">
        <v>75</v>
      </c>
      <c r="C2077" s="55">
        <v>1.0611079999999999</v>
      </c>
      <c r="D2077" s="55">
        <v>2.6666666666666599</v>
      </c>
      <c r="E2077" s="55">
        <v>8</v>
      </c>
      <c r="L2077" s="41" t="s">
        <v>3948</v>
      </c>
      <c r="M2077" s="125">
        <v>3</v>
      </c>
      <c r="N2077" s="55">
        <v>0.25879999999999997</v>
      </c>
      <c r="O2077" s="55">
        <v>0</v>
      </c>
      <c r="P2077" s="55">
        <v>0</v>
      </c>
    </row>
    <row r="2078" spans="1:16" x14ac:dyDescent="0.25">
      <c r="A2078" s="41" t="s">
        <v>7364</v>
      </c>
      <c r="B2078" s="125">
        <v>75</v>
      </c>
      <c r="C2078" s="55">
        <v>0.96193466666666605</v>
      </c>
      <c r="D2078" s="55">
        <v>1.3333333333333299</v>
      </c>
      <c r="E2078" s="55">
        <v>14.6666666666666</v>
      </c>
      <c r="L2078" s="41" t="s">
        <v>1971</v>
      </c>
      <c r="M2078" s="125">
        <v>3</v>
      </c>
      <c r="N2078" s="55">
        <v>1.1323666666666601</v>
      </c>
      <c r="O2078" s="55">
        <v>0</v>
      </c>
      <c r="P2078" s="55">
        <v>0</v>
      </c>
    </row>
    <row r="2079" spans="1:16" x14ac:dyDescent="0.25">
      <c r="A2079" s="41" t="s">
        <v>7040</v>
      </c>
      <c r="B2079" s="125">
        <v>75</v>
      </c>
      <c r="C2079" s="55">
        <v>1.3795120000000001</v>
      </c>
      <c r="D2079" s="55">
        <v>2.6666666666666599</v>
      </c>
      <c r="E2079" s="55">
        <v>14.6666666666666</v>
      </c>
      <c r="L2079" s="41" t="s">
        <v>974</v>
      </c>
      <c r="M2079" s="125">
        <v>3</v>
      </c>
      <c r="N2079" s="55">
        <v>0.40863333333333302</v>
      </c>
      <c r="O2079" s="55">
        <v>0</v>
      </c>
      <c r="P2079" s="55">
        <v>0</v>
      </c>
    </row>
    <row r="2080" spans="1:16" x14ac:dyDescent="0.25">
      <c r="A2080" s="41" t="s">
        <v>1406</v>
      </c>
      <c r="B2080" s="125">
        <v>75</v>
      </c>
      <c r="C2080" s="55">
        <v>1.158828</v>
      </c>
      <c r="D2080" s="55">
        <v>0</v>
      </c>
      <c r="E2080" s="55">
        <v>20</v>
      </c>
      <c r="L2080" s="41" t="s">
        <v>818</v>
      </c>
      <c r="M2080" s="125">
        <v>3</v>
      </c>
      <c r="N2080" s="55">
        <v>6.4299999999999996E-2</v>
      </c>
      <c r="O2080" s="55">
        <v>0</v>
      </c>
      <c r="P2080" s="55">
        <v>0</v>
      </c>
    </row>
    <row r="2081" spans="1:16" x14ac:dyDescent="0.25">
      <c r="A2081" s="41" t="s">
        <v>1541</v>
      </c>
      <c r="B2081" s="125">
        <v>75</v>
      </c>
      <c r="C2081" s="55">
        <v>0.638913333333333</v>
      </c>
      <c r="D2081" s="55">
        <v>0</v>
      </c>
      <c r="E2081" s="55">
        <v>5.3333333333333304</v>
      </c>
      <c r="L2081" s="41" t="s">
        <v>446</v>
      </c>
      <c r="M2081" s="125">
        <v>3</v>
      </c>
      <c r="N2081" s="55">
        <v>0.10680000000000001</v>
      </c>
      <c r="O2081" s="55">
        <v>0</v>
      </c>
      <c r="P2081" s="55">
        <v>0</v>
      </c>
    </row>
    <row r="2082" spans="1:16" x14ac:dyDescent="0.25">
      <c r="A2082" s="41" t="s">
        <v>1670</v>
      </c>
      <c r="B2082" s="125">
        <v>75</v>
      </c>
      <c r="C2082" s="55">
        <v>0.76963333333333295</v>
      </c>
      <c r="D2082" s="55">
        <v>0</v>
      </c>
      <c r="E2082" s="55">
        <v>8</v>
      </c>
      <c r="L2082" s="41" t="s">
        <v>2777</v>
      </c>
      <c r="M2082" s="125">
        <v>3</v>
      </c>
      <c r="N2082" s="55">
        <v>2.4955666666666598</v>
      </c>
      <c r="O2082" s="55">
        <v>0</v>
      </c>
      <c r="P2082" s="55">
        <v>33.3333333333333</v>
      </c>
    </row>
    <row r="2083" spans="1:16" x14ac:dyDescent="0.25">
      <c r="A2083" s="41" t="s">
        <v>1159</v>
      </c>
      <c r="B2083" s="125">
        <v>75</v>
      </c>
      <c r="C2083" s="55">
        <v>1.7642106666666599</v>
      </c>
      <c r="D2083" s="55">
        <v>2.6666666666666599</v>
      </c>
      <c r="E2083" s="55">
        <v>16</v>
      </c>
      <c r="L2083" s="41" t="s">
        <v>5222</v>
      </c>
      <c r="M2083" s="125">
        <v>3</v>
      </c>
      <c r="N2083" s="55">
        <v>0.18216666666666601</v>
      </c>
      <c r="O2083" s="55">
        <v>0</v>
      </c>
      <c r="P2083" s="55">
        <v>0</v>
      </c>
    </row>
    <row r="2084" spans="1:16" x14ac:dyDescent="0.25">
      <c r="A2084" s="41" t="s">
        <v>1206</v>
      </c>
      <c r="B2084" s="125">
        <v>75</v>
      </c>
      <c r="C2084" s="55">
        <v>1.1077413333333299</v>
      </c>
      <c r="D2084" s="55">
        <v>1.3333333333333299</v>
      </c>
      <c r="E2084" s="55">
        <v>14.6666666666666</v>
      </c>
      <c r="L2084" s="41" t="s">
        <v>3448</v>
      </c>
      <c r="M2084" s="125">
        <v>3</v>
      </c>
      <c r="N2084" s="55">
        <v>0.92030000000000001</v>
      </c>
      <c r="O2084" s="55">
        <v>0</v>
      </c>
      <c r="P2084" s="55">
        <v>0</v>
      </c>
    </row>
    <row r="2085" spans="1:16" ht="30" x14ac:dyDescent="0.25">
      <c r="A2085" s="41" t="s">
        <v>1676</v>
      </c>
      <c r="B2085" s="125">
        <v>75</v>
      </c>
      <c r="C2085" s="55">
        <v>1.12183066666666</v>
      </c>
      <c r="D2085" s="55">
        <v>2.6666666666666599</v>
      </c>
      <c r="E2085" s="55">
        <v>16</v>
      </c>
      <c r="L2085" s="41" t="s">
        <v>5254</v>
      </c>
      <c r="M2085" s="125">
        <v>3</v>
      </c>
      <c r="N2085" s="55">
        <v>0.59446666666666603</v>
      </c>
      <c r="O2085" s="55">
        <v>0</v>
      </c>
      <c r="P2085" s="55">
        <v>0</v>
      </c>
    </row>
    <row r="2086" spans="1:16" x14ac:dyDescent="0.25">
      <c r="A2086" s="41" t="s">
        <v>2558</v>
      </c>
      <c r="B2086" s="125">
        <v>75</v>
      </c>
      <c r="C2086" s="55">
        <v>0.77537599999999995</v>
      </c>
      <c r="D2086" s="55">
        <v>1.3333333333333299</v>
      </c>
      <c r="E2086" s="55">
        <v>10.6666666666666</v>
      </c>
      <c r="L2086" s="41" t="s">
        <v>4862</v>
      </c>
      <c r="M2086" s="125">
        <v>3</v>
      </c>
      <c r="N2086" s="55">
        <v>1.1378666666666599</v>
      </c>
      <c r="O2086" s="55">
        <v>0</v>
      </c>
      <c r="P2086" s="55">
        <v>0</v>
      </c>
    </row>
    <row r="2087" spans="1:16" x14ac:dyDescent="0.25">
      <c r="A2087" s="41" t="s">
        <v>3449</v>
      </c>
      <c r="B2087" s="125">
        <v>75</v>
      </c>
      <c r="C2087" s="55">
        <v>1.57759733333333</v>
      </c>
      <c r="D2087" s="55">
        <v>5.3333333333333304</v>
      </c>
      <c r="E2087" s="55">
        <v>8</v>
      </c>
      <c r="L2087" s="41" t="s">
        <v>3372</v>
      </c>
      <c r="M2087" s="125">
        <v>3</v>
      </c>
      <c r="N2087" s="55">
        <v>0.43120000000000003</v>
      </c>
      <c r="O2087" s="55">
        <v>0</v>
      </c>
      <c r="P2087" s="55">
        <v>0</v>
      </c>
    </row>
    <row r="2088" spans="1:16" x14ac:dyDescent="0.25">
      <c r="A2088" s="41" t="s">
        <v>4126</v>
      </c>
      <c r="B2088" s="125">
        <v>75</v>
      </c>
      <c r="C2088" s="55">
        <v>1.7433413333333301</v>
      </c>
      <c r="D2088" s="55">
        <v>4</v>
      </c>
      <c r="E2088" s="55">
        <v>13.3333333333333</v>
      </c>
      <c r="L2088" s="41" t="s">
        <v>916</v>
      </c>
      <c r="M2088" s="125">
        <v>3</v>
      </c>
      <c r="N2088" s="55">
        <v>0.31683333333333302</v>
      </c>
      <c r="O2088" s="55">
        <v>0</v>
      </c>
      <c r="P2088" s="55">
        <v>0</v>
      </c>
    </row>
    <row r="2089" spans="1:16" x14ac:dyDescent="0.25">
      <c r="A2089" s="41" t="s">
        <v>3961</v>
      </c>
      <c r="B2089" s="125">
        <v>75</v>
      </c>
      <c r="C2089" s="55">
        <v>0.946898666666666</v>
      </c>
      <c r="D2089" s="55">
        <v>1.3333333333333299</v>
      </c>
      <c r="E2089" s="55">
        <v>9.3333333333333304</v>
      </c>
      <c r="L2089" s="41" t="s">
        <v>2436</v>
      </c>
      <c r="M2089" s="125">
        <v>3</v>
      </c>
      <c r="N2089" s="55">
        <v>0.63986666666666603</v>
      </c>
      <c r="O2089" s="55">
        <v>0</v>
      </c>
      <c r="P2089" s="55">
        <v>0</v>
      </c>
    </row>
    <row r="2090" spans="1:16" ht="30" x14ac:dyDescent="0.25">
      <c r="A2090" s="41" t="s">
        <v>5197</v>
      </c>
      <c r="B2090" s="125">
        <v>75</v>
      </c>
      <c r="C2090" s="55">
        <v>0.573828</v>
      </c>
      <c r="D2090" s="55">
        <v>1.3333333333333299</v>
      </c>
      <c r="E2090" s="55">
        <v>2.6666666666666599</v>
      </c>
      <c r="L2090" s="41" t="s">
        <v>691</v>
      </c>
      <c r="M2090" s="125">
        <v>3</v>
      </c>
      <c r="N2090" s="55">
        <v>2.0574666666666599</v>
      </c>
      <c r="O2090" s="55">
        <v>0</v>
      </c>
      <c r="P2090" s="55">
        <v>66.6666666666666</v>
      </c>
    </row>
    <row r="2091" spans="1:16" x14ac:dyDescent="0.25">
      <c r="A2091" s="41" t="s">
        <v>7157</v>
      </c>
      <c r="B2091" s="125">
        <v>75</v>
      </c>
      <c r="C2091" s="55">
        <v>0.63971999999999996</v>
      </c>
      <c r="D2091" s="55">
        <v>1.3333333333333299</v>
      </c>
      <c r="E2091" s="55">
        <v>6.6666666666666599</v>
      </c>
      <c r="L2091" s="41" t="s">
        <v>882</v>
      </c>
      <c r="M2091" s="125">
        <v>3</v>
      </c>
      <c r="N2091" s="55">
        <v>0.37633333333333302</v>
      </c>
      <c r="O2091" s="55">
        <v>0</v>
      </c>
      <c r="P2091" s="55">
        <v>0</v>
      </c>
    </row>
    <row r="2092" spans="1:16" x14ac:dyDescent="0.25">
      <c r="A2092" s="41" t="s">
        <v>1184</v>
      </c>
      <c r="B2092" s="125">
        <v>75</v>
      </c>
      <c r="C2092" s="55">
        <v>1.901656</v>
      </c>
      <c r="D2092" s="55">
        <v>6.6666666666666599</v>
      </c>
      <c r="E2092" s="55">
        <v>12</v>
      </c>
      <c r="L2092" s="41" t="s">
        <v>732</v>
      </c>
      <c r="M2092" s="125">
        <v>3</v>
      </c>
      <c r="N2092" s="55">
        <v>0.60906666666666598</v>
      </c>
      <c r="O2092" s="55">
        <v>0</v>
      </c>
      <c r="P2092" s="55">
        <v>0</v>
      </c>
    </row>
    <row r="2093" spans="1:16" x14ac:dyDescent="0.25">
      <c r="A2093" s="41" t="s">
        <v>1707</v>
      </c>
      <c r="B2093" s="125">
        <v>75</v>
      </c>
      <c r="C2093" s="55">
        <v>0.86705199999999905</v>
      </c>
      <c r="D2093" s="55">
        <v>1.3333333333333299</v>
      </c>
      <c r="E2093" s="55">
        <v>10.6666666666666</v>
      </c>
      <c r="L2093" s="41" t="s">
        <v>841</v>
      </c>
      <c r="M2093" s="125">
        <v>3</v>
      </c>
      <c r="N2093" s="55">
        <v>0.62319999999999998</v>
      </c>
      <c r="O2093" s="55">
        <v>0</v>
      </c>
      <c r="P2093" s="55">
        <v>0</v>
      </c>
    </row>
    <row r="2094" spans="1:16" x14ac:dyDescent="0.25">
      <c r="A2094" s="41" t="s">
        <v>2076</v>
      </c>
      <c r="B2094" s="125">
        <v>75</v>
      </c>
      <c r="C2094" s="55">
        <v>1.0110026666666601</v>
      </c>
      <c r="D2094" s="55">
        <v>0</v>
      </c>
      <c r="E2094" s="55">
        <v>13.3333333333333</v>
      </c>
      <c r="L2094" s="41" t="s">
        <v>743</v>
      </c>
      <c r="M2094" s="125">
        <v>3</v>
      </c>
      <c r="N2094" s="55">
        <v>0.28560000000000002</v>
      </c>
      <c r="O2094" s="55">
        <v>0</v>
      </c>
      <c r="P2094" s="55">
        <v>0</v>
      </c>
    </row>
    <row r="2095" spans="1:16" ht="30" x14ac:dyDescent="0.25">
      <c r="A2095" s="41" t="s">
        <v>1426</v>
      </c>
      <c r="B2095" s="125">
        <v>74</v>
      </c>
      <c r="C2095" s="55">
        <v>0.86138243243243195</v>
      </c>
      <c r="D2095" s="55">
        <v>1.35135135135135</v>
      </c>
      <c r="E2095" s="55">
        <v>12.162162162162099</v>
      </c>
      <c r="L2095" s="41" t="s">
        <v>722</v>
      </c>
      <c r="M2095" s="125">
        <v>3</v>
      </c>
      <c r="N2095" s="55">
        <v>0.46713333333333301</v>
      </c>
      <c r="O2095" s="55">
        <v>0</v>
      </c>
      <c r="P2095" s="55">
        <v>0</v>
      </c>
    </row>
    <row r="2096" spans="1:16" x14ac:dyDescent="0.25">
      <c r="A2096" s="41" t="s">
        <v>1542</v>
      </c>
      <c r="B2096" s="125">
        <v>74</v>
      </c>
      <c r="C2096" s="55">
        <v>2.1696162162162098</v>
      </c>
      <c r="D2096" s="55">
        <v>5.4054054054053999</v>
      </c>
      <c r="E2096" s="55">
        <v>20.270270270270199</v>
      </c>
      <c r="L2096" s="41" t="s">
        <v>454</v>
      </c>
      <c r="M2096" s="125">
        <v>3</v>
      </c>
      <c r="N2096" s="55">
        <v>0.45573333333333299</v>
      </c>
      <c r="O2096" s="55">
        <v>0</v>
      </c>
      <c r="P2096" s="55">
        <v>0</v>
      </c>
    </row>
    <row r="2097" spans="1:16" x14ac:dyDescent="0.25">
      <c r="A2097" s="41" t="s">
        <v>1122</v>
      </c>
      <c r="B2097" s="125">
        <v>74</v>
      </c>
      <c r="C2097" s="55">
        <v>4.5185716216216196</v>
      </c>
      <c r="D2097" s="55">
        <v>10.8108108108108</v>
      </c>
      <c r="E2097" s="55">
        <v>35.135135135135101</v>
      </c>
      <c r="L2097" s="41" t="s">
        <v>1976</v>
      </c>
      <c r="M2097" s="125">
        <v>3</v>
      </c>
      <c r="N2097" s="55">
        <v>0.86173333333333302</v>
      </c>
      <c r="O2097" s="55">
        <v>0</v>
      </c>
      <c r="P2097" s="55">
        <v>0</v>
      </c>
    </row>
    <row r="2098" spans="1:16" x14ac:dyDescent="0.25">
      <c r="A2098" s="41" t="s">
        <v>8045</v>
      </c>
      <c r="B2098" s="125">
        <v>74</v>
      </c>
      <c r="C2098" s="55">
        <v>1.35068648648648</v>
      </c>
      <c r="D2098" s="55">
        <v>1.35135135135135</v>
      </c>
      <c r="E2098" s="55">
        <v>21.6216216216216</v>
      </c>
      <c r="L2098" s="41" t="s">
        <v>1156</v>
      </c>
      <c r="M2098" s="125">
        <v>3</v>
      </c>
      <c r="N2098" s="55">
        <v>0.16866666666666599</v>
      </c>
      <c r="O2098" s="55">
        <v>0</v>
      </c>
      <c r="P2098" s="55">
        <v>0</v>
      </c>
    </row>
    <row r="2099" spans="1:16" x14ac:dyDescent="0.25">
      <c r="A2099" s="41" t="s">
        <v>2274</v>
      </c>
      <c r="B2099" s="125">
        <v>74</v>
      </c>
      <c r="C2099" s="55">
        <v>0.58880540540540505</v>
      </c>
      <c r="D2099" s="55">
        <v>0</v>
      </c>
      <c r="E2099" s="55">
        <v>1.35135135135135</v>
      </c>
      <c r="L2099" s="41" t="s">
        <v>435</v>
      </c>
      <c r="M2099" s="125">
        <v>3</v>
      </c>
      <c r="N2099" s="55">
        <v>0.40660000000000002</v>
      </c>
      <c r="O2099" s="55">
        <v>0</v>
      </c>
      <c r="P2099" s="55">
        <v>0</v>
      </c>
    </row>
    <row r="2100" spans="1:16" x14ac:dyDescent="0.25">
      <c r="A2100" s="41" t="s">
        <v>1284</v>
      </c>
      <c r="B2100" s="125">
        <v>74</v>
      </c>
      <c r="C2100" s="55">
        <v>2.1602027027027</v>
      </c>
      <c r="D2100" s="55">
        <v>5.4054054054053999</v>
      </c>
      <c r="E2100" s="55">
        <v>14.864864864864799</v>
      </c>
      <c r="L2100" s="41" t="s">
        <v>2119</v>
      </c>
      <c r="M2100" s="125">
        <v>3</v>
      </c>
      <c r="N2100" s="55">
        <v>0.48809999999999998</v>
      </c>
      <c r="O2100" s="55">
        <v>0</v>
      </c>
      <c r="P2100" s="55">
        <v>0</v>
      </c>
    </row>
    <row r="2101" spans="1:16" x14ac:dyDescent="0.25">
      <c r="A2101" s="41" t="s">
        <v>2748</v>
      </c>
      <c r="B2101" s="125">
        <v>74</v>
      </c>
      <c r="C2101" s="55">
        <v>3.4227770270270201</v>
      </c>
      <c r="D2101" s="55">
        <v>5.4054054054053999</v>
      </c>
      <c r="E2101" s="55">
        <v>20.270270270270199</v>
      </c>
      <c r="L2101" s="41" t="s">
        <v>2508</v>
      </c>
      <c r="M2101" s="125">
        <v>3</v>
      </c>
      <c r="N2101" s="55">
        <v>0.64753333333333296</v>
      </c>
      <c r="O2101" s="55">
        <v>0</v>
      </c>
      <c r="P2101" s="55">
        <v>0</v>
      </c>
    </row>
    <row r="2102" spans="1:16" ht="30" x14ac:dyDescent="0.25">
      <c r="A2102" s="41" t="s">
        <v>3463</v>
      </c>
      <c r="B2102" s="125">
        <v>74</v>
      </c>
      <c r="C2102" s="55">
        <v>2.0694486486486401</v>
      </c>
      <c r="D2102" s="55">
        <v>4.0540540540540499</v>
      </c>
      <c r="E2102" s="55">
        <v>21.6216216216216</v>
      </c>
      <c r="L2102" s="41" t="s">
        <v>6781</v>
      </c>
      <c r="M2102" s="125">
        <v>3</v>
      </c>
      <c r="N2102" s="55">
        <v>0.55659999999999998</v>
      </c>
      <c r="O2102" s="55">
        <v>0</v>
      </c>
      <c r="P2102" s="55">
        <v>0</v>
      </c>
    </row>
    <row r="2103" spans="1:16" x14ac:dyDescent="0.25">
      <c r="A2103" s="41" t="s">
        <v>7556</v>
      </c>
      <c r="B2103" s="125">
        <v>74</v>
      </c>
      <c r="C2103" s="55">
        <v>0.53666486486486498</v>
      </c>
      <c r="D2103" s="55">
        <v>0</v>
      </c>
      <c r="E2103" s="55">
        <v>4.0540540540540499</v>
      </c>
      <c r="L2103" s="41" t="s">
        <v>3548</v>
      </c>
      <c r="M2103" s="125">
        <v>3</v>
      </c>
      <c r="N2103" s="55">
        <v>0.93116666666666603</v>
      </c>
      <c r="O2103" s="55">
        <v>0</v>
      </c>
      <c r="P2103" s="55">
        <v>0</v>
      </c>
    </row>
    <row r="2104" spans="1:16" x14ac:dyDescent="0.25">
      <c r="A2104" s="41" t="s">
        <v>3415</v>
      </c>
      <c r="B2104" s="125">
        <v>74</v>
      </c>
      <c r="C2104" s="55">
        <v>0.83832162162162105</v>
      </c>
      <c r="D2104" s="55">
        <v>1.35135135135135</v>
      </c>
      <c r="E2104" s="55">
        <v>10.8108108108108</v>
      </c>
      <c r="L2104" s="41" t="s">
        <v>3233</v>
      </c>
      <c r="M2104" s="125">
        <v>3</v>
      </c>
      <c r="N2104" s="55">
        <v>0</v>
      </c>
      <c r="O2104" s="55">
        <v>0</v>
      </c>
      <c r="P2104" s="55">
        <v>0</v>
      </c>
    </row>
    <row r="2105" spans="1:16" ht="30" x14ac:dyDescent="0.25">
      <c r="A2105" s="41" t="s">
        <v>3412</v>
      </c>
      <c r="B2105" s="125">
        <v>74</v>
      </c>
      <c r="C2105" s="55">
        <v>1.03359729729729</v>
      </c>
      <c r="D2105" s="55">
        <v>0</v>
      </c>
      <c r="E2105" s="55">
        <v>14.864864864864799</v>
      </c>
      <c r="L2105" s="41" t="s">
        <v>4894</v>
      </c>
      <c r="M2105" s="125">
        <v>3</v>
      </c>
      <c r="N2105" s="55">
        <v>0.43959999999999999</v>
      </c>
      <c r="O2105" s="55">
        <v>0</v>
      </c>
      <c r="P2105" s="55">
        <v>0</v>
      </c>
    </row>
    <row r="2106" spans="1:16" x14ac:dyDescent="0.25">
      <c r="A2106" s="41" t="s">
        <v>3980</v>
      </c>
      <c r="B2106" s="125">
        <v>74</v>
      </c>
      <c r="C2106" s="55">
        <v>1.86929864864864</v>
      </c>
      <c r="D2106" s="55">
        <v>6.7567567567567499</v>
      </c>
      <c r="E2106" s="55">
        <v>24.324324324324301</v>
      </c>
      <c r="L2106" s="41" t="s">
        <v>299</v>
      </c>
      <c r="M2106" s="125">
        <v>3</v>
      </c>
      <c r="N2106" s="55">
        <v>0.26876666666666599</v>
      </c>
      <c r="O2106" s="55">
        <v>0</v>
      </c>
      <c r="P2106" s="55">
        <v>0</v>
      </c>
    </row>
    <row r="2107" spans="1:16" ht="30" x14ac:dyDescent="0.25">
      <c r="A2107" s="41" t="s">
        <v>4214</v>
      </c>
      <c r="B2107" s="125">
        <v>74</v>
      </c>
      <c r="C2107" s="55">
        <v>0.41901216216216203</v>
      </c>
      <c r="D2107" s="55">
        <v>1.35135135135135</v>
      </c>
      <c r="E2107" s="55">
        <v>2.7027027027027</v>
      </c>
      <c r="L2107" s="41" t="s">
        <v>1482</v>
      </c>
      <c r="M2107" s="125">
        <v>3</v>
      </c>
      <c r="N2107" s="55">
        <v>0.54503333333333304</v>
      </c>
      <c r="O2107" s="55">
        <v>0</v>
      </c>
      <c r="P2107" s="55">
        <v>0</v>
      </c>
    </row>
    <row r="2108" spans="1:16" ht="30" x14ac:dyDescent="0.25">
      <c r="A2108" s="41" t="s">
        <v>2008</v>
      </c>
      <c r="B2108" s="125">
        <v>74</v>
      </c>
      <c r="C2108" s="55">
        <v>1.0283878378378299</v>
      </c>
      <c r="D2108" s="55">
        <v>2.7027027027027</v>
      </c>
      <c r="E2108" s="55">
        <v>10.8108108108108</v>
      </c>
      <c r="L2108" s="41" t="s">
        <v>2803</v>
      </c>
      <c r="M2108" s="125">
        <v>3</v>
      </c>
      <c r="N2108" s="55">
        <v>1.5369999999999999</v>
      </c>
      <c r="O2108" s="55">
        <v>0</v>
      </c>
      <c r="P2108" s="55">
        <v>33.3333333333333</v>
      </c>
    </row>
    <row r="2109" spans="1:16" x14ac:dyDescent="0.25">
      <c r="A2109" s="41" t="s">
        <v>504</v>
      </c>
      <c r="B2109" s="125">
        <v>74</v>
      </c>
      <c r="C2109" s="55">
        <v>1.0111567567567501</v>
      </c>
      <c r="D2109" s="55">
        <v>1.35135135135135</v>
      </c>
      <c r="E2109" s="55">
        <v>9.4594594594594597</v>
      </c>
      <c r="L2109" s="41" t="s">
        <v>6785</v>
      </c>
      <c r="M2109" s="125">
        <v>3</v>
      </c>
      <c r="N2109" s="55">
        <v>0.24363333333333301</v>
      </c>
      <c r="O2109" s="55">
        <v>0</v>
      </c>
      <c r="P2109" s="55">
        <v>0</v>
      </c>
    </row>
    <row r="2110" spans="1:16" x14ac:dyDescent="0.25">
      <c r="A2110" s="41" t="s">
        <v>1605</v>
      </c>
      <c r="B2110" s="125">
        <v>73</v>
      </c>
      <c r="C2110" s="55">
        <v>0.98301095890410894</v>
      </c>
      <c r="D2110" s="55">
        <v>0</v>
      </c>
      <c r="E2110" s="55">
        <v>12.3287671232876</v>
      </c>
      <c r="L2110" s="41" t="s">
        <v>1363</v>
      </c>
      <c r="M2110" s="125">
        <v>3</v>
      </c>
      <c r="N2110" s="55">
        <v>0.46956666666666602</v>
      </c>
      <c r="O2110" s="55">
        <v>0</v>
      </c>
      <c r="P2110" s="55">
        <v>0</v>
      </c>
    </row>
    <row r="2111" spans="1:16" x14ac:dyDescent="0.25">
      <c r="A2111" s="41" t="s">
        <v>3737</v>
      </c>
      <c r="B2111" s="125">
        <v>73</v>
      </c>
      <c r="C2111" s="55">
        <v>1.64098356164383</v>
      </c>
      <c r="D2111" s="55">
        <v>2.7397260273972601</v>
      </c>
      <c r="E2111" s="55">
        <v>12.3287671232876</v>
      </c>
      <c r="L2111" s="41" t="s">
        <v>1088</v>
      </c>
      <c r="M2111" s="125">
        <v>3</v>
      </c>
      <c r="N2111" s="55">
        <v>0.2233</v>
      </c>
      <c r="O2111" s="55">
        <v>0</v>
      </c>
      <c r="P2111" s="55">
        <v>0</v>
      </c>
    </row>
    <row r="2112" spans="1:16" x14ac:dyDescent="0.25">
      <c r="A2112" s="41" t="s">
        <v>2323</v>
      </c>
      <c r="B2112" s="125">
        <v>73</v>
      </c>
      <c r="C2112" s="55">
        <v>0.89948356164383503</v>
      </c>
      <c r="D2112" s="55">
        <v>2.7397260273972601</v>
      </c>
      <c r="E2112" s="55">
        <v>10.958904109589</v>
      </c>
      <c r="L2112" s="41" t="s">
        <v>779</v>
      </c>
      <c r="M2112" s="125">
        <v>3</v>
      </c>
      <c r="N2112" s="55">
        <v>8.03666666666666E-2</v>
      </c>
      <c r="O2112" s="55">
        <v>0</v>
      </c>
      <c r="P2112" s="55">
        <v>0</v>
      </c>
    </row>
    <row r="2113" spans="1:16" x14ac:dyDescent="0.25">
      <c r="A2113" s="41" t="s">
        <v>5170</v>
      </c>
      <c r="B2113" s="125">
        <v>73</v>
      </c>
      <c r="C2113" s="55">
        <v>3.3918191780821898</v>
      </c>
      <c r="D2113" s="55">
        <v>21.917808219177999</v>
      </c>
      <c r="E2113" s="55">
        <v>42.4657534246575</v>
      </c>
      <c r="L2113" s="41" t="s">
        <v>804</v>
      </c>
      <c r="M2113" s="125">
        <v>3</v>
      </c>
      <c r="N2113" s="55">
        <v>1.7435</v>
      </c>
      <c r="O2113" s="55">
        <v>0</v>
      </c>
      <c r="P2113" s="55">
        <v>33.3333333333333</v>
      </c>
    </row>
    <row r="2114" spans="1:16" x14ac:dyDescent="0.25">
      <c r="A2114" s="41" t="s">
        <v>1147</v>
      </c>
      <c r="B2114" s="125">
        <v>73</v>
      </c>
      <c r="C2114" s="55">
        <v>1.2161054794520501</v>
      </c>
      <c r="D2114" s="55">
        <v>4.10958904109589</v>
      </c>
      <c r="E2114" s="55">
        <v>9.5890410958904102</v>
      </c>
      <c r="L2114" s="41" t="s">
        <v>3454</v>
      </c>
      <c r="M2114" s="125">
        <v>3</v>
      </c>
      <c r="N2114" s="55">
        <v>0.73650000000000004</v>
      </c>
      <c r="O2114" s="55">
        <v>0</v>
      </c>
      <c r="P2114" s="55">
        <v>0</v>
      </c>
    </row>
    <row r="2115" spans="1:16" x14ac:dyDescent="0.25">
      <c r="A2115" s="41" t="s">
        <v>6547</v>
      </c>
      <c r="B2115" s="125">
        <v>73</v>
      </c>
      <c r="C2115" s="55">
        <v>1.1297520547945199</v>
      </c>
      <c r="D2115" s="55">
        <v>4.10958904109589</v>
      </c>
      <c r="E2115" s="55">
        <v>9.5890410958904102</v>
      </c>
      <c r="L2115" s="41" t="s">
        <v>2704</v>
      </c>
      <c r="M2115" s="125">
        <v>3</v>
      </c>
      <c r="N2115" s="55">
        <v>1.8694</v>
      </c>
      <c r="O2115" s="55">
        <v>0</v>
      </c>
      <c r="P2115" s="55">
        <v>33.3333333333333</v>
      </c>
    </row>
    <row r="2116" spans="1:16" ht="30" x14ac:dyDescent="0.25">
      <c r="A2116" s="41" t="s">
        <v>984</v>
      </c>
      <c r="B2116" s="125">
        <v>73</v>
      </c>
      <c r="C2116" s="55">
        <v>1.56959452054794</v>
      </c>
      <c r="D2116" s="55">
        <v>1.3698630136986301</v>
      </c>
      <c r="E2116" s="55">
        <v>13.698630136986299</v>
      </c>
      <c r="L2116" s="41" t="s">
        <v>6786</v>
      </c>
      <c r="M2116" s="125">
        <v>3</v>
      </c>
      <c r="N2116" s="55">
        <v>6.92333333333333E-2</v>
      </c>
      <c r="O2116" s="55">
        <v>0</v>
      </c>
      <c r="P2116" s="55">
        <v>0</v>
      </c>
    </row>
    <row r="2117" spans="1:16" ht="30" x14ac:dyDescent="0.25">
      <c r="A2117" s="41" t="s">
        <v>1204</v>
      </c>
      <c r="B2117" s="125">
        <v>73</v>
      </c>
      <c r="C2117" s="55">
        <v>1.16348630136986</v>
      </c>
      <c r="D2117" s="55">
        <v>1.3698630136986301</v>
      </c>
      <c r="E2117" s="55">
        <v>16.438356164383499</v>
      </c>
      <c r="L2117" s="41" t="s">
        <v>3661</v>
      </c>
      <c r="M2117" s="125">
        <v>3</v>
      </c>
      <c r="N2117" s="55">
        <v>0</v>
      </c>
      <c r="O2117" s="55">
        <v>0</v>
      </c>
      <c r="P2117" s="55">
        <v>0</v>
      </c>
    </row>
    <row r="2118" spans="1:16" ht="30" x14ac:dyDescent="0.25">
      <c r="A2118" s="41" t="s">
        <v>1696</v>
      </c>
      <c r="B2118" s="125">
        <v>73</v>
      </c>
      <c r="C2118" s="55">
        <v>0.96138767123287705</v>
      </c>
      <c r="D2118" s="55">
        <v>0</v>
      </c>
      <c r="E2118" s="55">
        <v>10.958904109589</v>
      </c>
      <c r="L2118" s="41" t="s">
        <v>2513</v>
      </c>
      <c r="M2118" s="125">
        <v>3</v>
      </c>
      <c r="N2118" s="55">
        <v>0.83033333333333303</v>
      </c>
      <c r="O2118" s="55">
        <v>0</v>
      </c>
      <c r="P2118" s="55">
        <v>0</v>
      </c>
    </row>
    <row r="2119" spans="1:16" ht="30" x14ac:dyDescent="0.25">
      <c r="A2119" s="41" t="s">
        <v>4185</v>
      </c>
      <c r="B2119" s="125">
        <v>73</v>
      </c>
      <c r="C2119" s="55">
        <v>1.25570821917808</v>
      </c>
      <c r="D2119" s="55">
        <v>2.7397260273972601</v>
      </c>
      <c r="E2119" s="55">
        <v>16.438356164383499</v>
      </c>
      <c r="L2119" s="41" t="s">
        <v>386</v>
      </c>
      <c r="M2119" s="125">
        <v>3</v>
      </c>
      <c r="N2119" s="55">
        <v>1.0019</v>
      </c>
      <c r="O2119" s="55">
        <v>0</v>
      </c>
      <c r="P2119" s="55">
        <v>0</v>
      </c>
    </row>
    <row r="2120" spans="1:16" x14ac:dyDescent="0.25">
      <c r="A2120" s="41" t="s">
        <v>5741</v>
      </c>
      <c r="B2120" s="125">
        <v>73</v>
      </c>
      <c r="C2120" s="55">
        <v>0.98897260273972598</v>
      </c>
      <c r="D2120" s="55">
        <v>1.3698630136986301</v>
      </c>
      <c r="E2120" s="55">
        <v>12.3287671232876</v>
      </c>
      <c r="L2120" s="41" t="s">
        <v>3907</v>
      </c>
      <c r="M2120" s="125">
        <v>3</v>
      </c>
      <c r="N2120" s="55">
        <v>0.30713333333333298</v>
      </c>
      <c r="O2120" s="55">
        <v>0</v>
      </c>
      <c r="P2120" s="55">
        <v>0</v>
      </c>
    </row>
    <row r="2121" spans="1:16" ht="30" x14ac:dyDescent="0.25">
      <c r="A2121" s="41" t="s">
        <v>1291</v>
      </c>
      <c r="B2121" s="125">
        <v>73</v>
      </c>
      <c r="C2121" s="55">
        <v>1.5848438356164301</v>
      </c>
      <c r="D2121" s="55">
        <v>2.7397260273972601</v>
      </c>
      <c r="E2121" s="55">
        <v>17.808219178082101</v>
      </c>
      <c r="L2121" s="41" t="s">
        <v>3574</v>
      </c>
      <c r="M2121" s="125">
        <v>3</v>
      </c>
      <c r="N2121" s="55">
        <v>0.55449999999999999</v>
      </c>
      <c r="O2121" s="55">
        <v>0</v>
      </c>
      <c r="P2121" s="55">
        <v>0</v>
      </c>
    </row>
    <row r="2122" spans="1:16" x14ac:dyDescent="0.25">
      <c r="A2122" s="41" t="s">
        <v>7329</v>
      </c>
      <c r="B2122" s="125">
        <v>73</v>
      </c>
      <c r="C2122" s="55">
        <v>0.90545342465753398</v>
      </c>
      <c r="D2122" s="55">
        <v>0</v>
      </c>
      <c r="E2122" s="55">
        <v>9.5890410958904102</v>
      </c>
      <c r="L2122" s="41" t="s">
        <v>1726</v>
      </c>
      <c r="M2122" s="125">
        <v>3</v>
      </c>
      <c r="N2122" s="55">
        <v>8.7399999999999894E-2</v>
      </c>
      <c r="O2122" s="55">
        <v>0</v>
      </c>
      <c r="P2122" s="55">
        <v>0</v>
      </c>
    </row>
    <row r="2123" spans="1:16" x14ac:dyDescent="0.25">
      <c r="A2123" s="41" t="s">
        <v>3414</v>
      </c>
      <c r="B2123" s="125">
        <v>73</v>
      </c>
      <c r="C2123" s="55">
        <v>1.83261369863013</v>
      </c>
      <c r="D2123" s="55">
        <v>5.4794520547945202</v>
      </c>
      <c r="E2123" s="55">
        <v>15.068493150684899</v>
      </c>
      <c r="L2123" s="41" t="s">
        <v>1338</v>
      </c>
      <c r="M2123" s="125">
        <v>3</v>
      </c>
      <c r="N2123" s="55">
        <v>0.45023333333333299</v>
      </c>
      <c r="O2123" s="55">
        <v>0</v>
      </c>
      <c r="P2123" s="55">
        <v>0</v>
      </c>
    </row>
    <row r="2124" spans="1:16" x14ac:dyDescent="0.25">
      <c r="A2124" s="41" t="s">
        <v>3152</v>
      </c>
      <c r="B2124" s="125">
        <v>73</v>
      </c>
      <c r="C2124" s="55">
        <v>1.37520958904109</v>
      </c>
      <c r="D2124" s="55">
        <v>4.10958904109589</v>
      </c>
      <c r="E2124" s="55">
        <v>13.698630136986299</v>
      </c>
      <c r="L2124" s="41" t="s">
        <v>952</v>
      </c>
      <c r="M2124" s="125">
        <v>3</v>
      </c>
      <c r="N2124" s="55">
        <v>7.6633333333333303E-2</v>
      </c>
      <c r="O2124" s="55">
        <v>0</v>
      </c>
      <c r="P2124" s="55">
        <v>0</v>
      </c>
    </row>
    <row r="2125" spans="1:16" x14ac:dyDescent="0.25">
      <c r="A2125" s="41" t="s">
        <v>7119</v>
      </c>
      <c r="B2125" s="125">
        <v>73</v>
      </c>
      <c r="C2125" s="55">
        <v>0.60791643835616405</v>
      </c>
      <c r="D2125" s="55">
        <v>0</v>
      </c>
      <c r="E2125" s="55">
        <v>4.10958904109589</v>
      </c>
      <c r="L2125" s="41" t="s">
        <v>1065</v>
      </c>
      <c r="M2125" s="125">
        <v>3</v>
      </c>
      <c r="N2125" s="55">
        <v>0.18916666666666601</v>
      </c>
      <c r="O2125" s="55">
        <v>0</v>
      </c>
      <c r="P2125" s="55">
        <v>0</v>
      </c>
    </row>
    <row r="2126" spans="1:16" x14ac:dyDescent="0.25">
      <c r="A2126" s="41" t="s">
        <v>4042</v>
      </c>
      <c r="B2126" s="125">
        <v>73</v>
      </c>
      <c r="C2126" s="55">
        <v>0.90835616438356204</v>
      </c>
      <c r="D2126" s="55">
        <v>1.3698630136986301</v>
      </c>
      <c r="E2126" s="55">
        <v>9.5890410958904102</v>
      </c>
      <c r="L2126" s="41" t="s">
        <v>793</v>
      </c>
      <c r="M2126" s="125">
        <v>3</v>
      </c>
      <c r="N2126" s="55">
        <v>0.38619999999999999</v>
      </c>
      <c r="O2126" s="55">
        <v>0</v>
      </c>
      <c r="P2126" s="55">
        <v>0</v>
      </c>
    </row>
    <row r="2127" spans="1:16" x14ac:dyDescent="0.25">
      <c r="A2127" s="41" t="s">
        <v>4207</v>
      </c>
      <c r="B2127" s="125">
        <v>73</v>
      </c>
      <c r="C2127" s="55">
        <v>1.3282479452054701</v>
      </c>
      <c r="D2127" s="55">
        <v>2.7397260273972601</v>
      </c>
      <c r="E2127" s="55">
        <v>17.808219178082101</v>
      </c>
      <c r="L2127" s="41" t="s">
        <v>1115</v>
      </c>
      <c r="M2127" s="125">
        <v>3</v>
      </c>
      <c r="N2127" s="55">
        <v>0.96830000000000005</v>
      </c>
      <c r="O2127" s="55">
        <v>0</v>
      </c>
      <c r="P2127" s="55">
        <v>0</v>
      </c>
    </row>
    <row r="2128" spans="1:16" x14ac:dyDescent="0.25">
      <c r="A2128" s="41" t="s">
        <v>4489</v>
      </c>
      <c r="B2128" s="125">
        <v>73</v>
      </c>
      <c r="C2128" s="55">
        <v>1.10770958904109</v>
      </c>
      <c r="D2128" s="55">
        <v>0</v>
      </c>
      <c r="E2128" s="55">
        <v>15.068493150684899</v>
      </c>
      <c r="L2128" s="41" t="s">
        <v>1090</v>
      </c>
      <c r="M2128" s="125">
        <v>3</v>
      </c>
      <c r="N2128" s="55">
        <v>8.7399999999999894E-2</v>
      </c>
      <c r="O2128" s="55">
        <v>0</v>
      </c>
      <c r="P2128" s="55">
        <v>0</v>
      </c>
    </row>
    <row r="2129" spans="1:16" x14ac:dyDescent="0.25">
      <c r="A2129" s="41" t="s">
        <v>3738</v>
      </c>
      <c r="B2129" s="125">
        <v>72</v>
      </c>
      <c r="C2129" s="55">
        <v>1.2800805555555499</v>
      </c>
      <c r="D2129" s="55">
        <v>2.7777777777777701</v>
      </c>
      <c r="E2129" s="55">
        <v>15.2777777777777</v>
      </c>
      <c r="L2129" s="41" t="s">
        <v>2353</v>
      </c>
      <c r="M2129" s="125">
        <v>3</v>
      </c>
      <c r="N2129" s="55">
        <v>0.64869999999999906</v>
      </c>
      <c r="O2129" s="55">
        <v>0</v>
      </c>
      <c r="P2129" s="55">
        <v>0</v>
      </c>
    </row>
    <row r="2130" spans="1:16" x14ac:dyDescent="0.25">
      <c r="A2130" s="41" t="s">
        <v>2243</v>
      </c>
      <c r="B2130" s="125">
        <v>72</v>
      </c>
      <c r="C2130" s="55">
        <v>0.91600000000000004</v>
      </c>
      <c r="D2130" s="55">
        <v>2.7777777777777701</v>
      </c>
      <c r="E2130" s="55">
        <v>8.3333333333333304</v>
      </c>
      <c r="L2130" s="41" t="s">
        <v>4034</v>
      </c>
      <c r="M2130" s="125">
        <v>3</v>
      </c>
      <c r="N2130" s="55">
        <v>0.30573333333333302</v>
      </c>
      <c r="O2130" s="55">
        <v>0</v>
      </c>
      <c r="P2130" s="55">
        <v>0</v>
      </c>
    </row>
    <row r="2131" spans="1:16" x14ac:dyDescent="0.25">
      <c r="A2131" s="41" t="s">
        <v>3402</v>
      </c>
      <c r="B2131" s="125">
        <v>72</v>
      </c>
      <c r="C2131" s="55">
        <v>0.56618055555555502</v>
      </c>
      <c r="D2131" s="55">
        <v>0</v>
      </c>
      <c r="E2131" s="55">
        <v>2.7777777777777701</v>
      </c>
      <c r="L2131" s="41" t="s">
        <v>4571</v>
      </c>
      <c r="M2131" s="125">
        <v>3</v>
      </c>
      <c r="N2131" s="55">
        <v>0.28093333333333298</v>
      </c>
      <c r="O2131" s="55">
        <v>0</v>
      </c>
      <c r="P2131" s="55">
        <v>0</v>
      </c>
    </row>
    <row r="2132" spans="1:16" x14ac:dyDescent="0.25">
      <c r="A2132" s="41" t="s">
        <v>2593</v>
      </c>
      <c r="B2132" s="125">
        <v>72</v>
      </c>
      <c r="C2132" s="55">
        <v>0.82565972222222195</v>
      </c>
      <c r="D2132" s="55">
        <v>0</v>
      </c>
      <c r="E2132" s="55">
        <v>8.3333333333333304</v>
      </c>
      <c r="L2132" s="41" t="s">
        <v>2191</v>
      </c>
      <c r="M2132" s="125">
        <v>3</v>
      </c>
      <c r="N2132" s="55">
        <v>3.1684000000000001</v>
      </c>
      <c r="O2132" s="55">
        <v>0</v>
      </c>
      <c r="P2132" s="55">
        <v>33.3333333333333</v>
      </c>
    </row>
    <row r="2133" spans="1:16" x14ac:dyDescent="0.25">
      <c r="A2133" s="41" t="s">
        <v>3494</v>
      </c>
      <c r="B2133" s="125">
        <v>72</v>
      </c>
      <c r="C2133" s="55">
        <v>2.79066666666666</v>
      </c>
      <c r="D2133" s="55">
        <v>2.7777777777777701</v>
      </c>
      <c r="E2133" s="55">
        <v>13.8888888888888</v>
      </c>
      <c r="L2133" s="41" t="s">
        <v>4536</v>
      </c>
      <c r="M2133" s="125">
        <v>3</v>
      </c>
      <c r="N2133" s="55">
        <v>0.56809999999999905</v>
      </c>
      <c r="O2133" s="55">
        <v>0</v>
      </c>
      <c r="P2133" s="55">
        <v>0</v>
      </c>
    </row>
    <row r="2134" spans="1:16" x14ac:dyDescent="0.25">
      <c r="A2134" s="41" t="s">
        <v>2785</v>
      </c>
      <c r="B2134" s="125">
        <v>72</v>
      </c>
      <c r="C2134" s="55">
        <v>0.74440138888888896</v>
      </c>
      <c r="D2134" s="55">
        <v>0</v>
      </c>
      <c r="E2134" s="55">
        <v>11.1111111111111</v>
      </c>
      <c r="L2134" s="41" t="s">
        <v>1229</v>
      </c>
      <c r="M2134" s="125">
        <v>3</v>
      </c>
      <c r="N2134" s="55">
        <v>2.8732333333333302</v>
      </c>
      <c r="O2134" s="55">
        <v>0</v>
      </c>
      <c r="P2134" s="55">
        <v>66.6666666666666</v>
      </c>
    </row>
    <row r="2135" spans="1:16" x14ac:dyDescent="0.25">
      <c r="A2135" s="41" t="s">
        <v>4017</v>
      </c>
      <c r="B2135" s="125">
        <v>72</v>
      </c>
      <c r="C2135" s="55">
        <v>1.5035875000000001</v>
      </c>
      <c r="D2135" s="55">
        <v>5.55555555555555</v>
      </c>
      <c r="E2135" s="55">
        <v>22.2222222222222</v>
      </c>
      <c r="L2135" s="41" t="s">
        <v>2126</v>
      </c>
      <c r="M2135" s="125">
        <v>3</v>
      </c>
      <c r="N2135" s="55">
        <v>4.2892000000000001</v>
      </c>
      <c r="O2135" s="55">
        <v>0</v>
      </c>
      <c r="P2135" s="55">
        <v>100</v>
      </c>
    </row>
    <row r="2136" spans="1:16" x14ac:dyDescent="0.25">
      <c r="A2136" s="41" t="s">
        <v>787</v>
      </c>
      <c r="B2136" s="125">
        <v>72</v>
      </c>
      <c r="C2136" s="55">
        <v>0.92539722222222198</v>
      </c>
      <c r="D2136" s="55">
        <v>1.38888888888888</v>
      </c>
      <c r="E2136" s="55">
        <v>12.5</v>
      </c>
      <c r="L2136" s="41" t="s">
        <v>5721</v>
      </c>
      <c r="M2136" s="125">
        <v>3</v>
      </c>
      <c r="N2136" s="55">
        <v>0.30633333333333301</v>
      </c>
      <c r="O2136" s="55">
        <v>0</v>
      </c>
      <c r="P2136" s="55">
        <v>0</v>
      </c>
    </row>
    <row r="2137" spans="1:16" ht="30" x14ac:dyDescent="0.25">
      <c r="A2137" s="41" t="s">
        <v>908</v>
      </c>
      <c r="B2137" s="125">
        <v>72</v>
      </c>
      <c r="C2137" s="55">
        <v>0.48312500000000003</v>
      </c>
      <c r="D2137" s="55">
        <v>0</v>
      </c>
      <c r="E2137" s="55">
        <v>1.38888888888888</v>
      </c>
      <c r="L2137" s="41" t="s">
        <v>5772</v>
      </c>
      <c r="M2137" s="125">
        <v>3</v>
      </c>
      <c r="N2137" s="55">
        <v>1.2090333333333301</v>
      </c>
      <c r="O2137" s="55">
        <v>0</v>
      </c>
      <c r="P2137" s="55">
        <v>0</v>
      </c>
    </row>
    <row r="2138" spans="1:16" x14ac:dyDescent="0.25">
      <c r="A2138" s="41" t="s">
        <v>8125</v>
      </c>
      <c r="B2138" s="125">
        <v>72</v>
      </c>
      <c r="C2138" s="55">
        <v>0.82185138888888898</v>
      </c>
      <c r="D2138" s="55">
        <v>0</v>
      </c>
      <c r="E2138" s="55">
        <v>11.1111111111111</v>
      </c>
      <c r="L2138" s="41" t="s">
        <v>898</v>
      </c>
      <c r="M2138" s="125">
        <v>3</v>
      </c>
      <c r="N2138" s="55">
        <v>1.1901666666666599</v>
      </c>
      <c r="O2138" s="55">
        <v>0</v>
      </c>
      <c r="P2138" s="55">
        <v>33.3333333333333</v>
      </c>
    </row>
    <row r="2139" spans="1:16" ht="30" x14ac:dyDescent="0.25">
      <c r="A2139" s="41" t="s">
        <v>1199</v>
      </c>
      <c r="B2139" s="125">
        <v>71</v>
      </c>
      <c r="C2139" s="55">
        <v>1.8311366197183001</v>
      </c>
      <c r="D2139" s="55">
        <v>2.8169014084507</v>
      </c>
      <c r="E2139" s="55">
        <v>16.901408450704199</v>
      </c>
      <c r="L2139" s="41" t="s">
        <v>937</v>
      </c>
      <c r="M2139" s="125">
        <v>3</v>
      </c>
      <c r="N2139" s="55">
        <v>0.39329999999999998</v>
      </c>
      <c r="O2139" s="55">
        <v>0</v>
      </c>
      <c r="P2139" s="55">
        <v>0</v>
      </c>
    </row>
    <row r="2140" spans="1:16" x14ac:dyDescent="0.25">
      <c r="A2140" s="41" t="s">
        <v>5042</v>
      </c>
      <c r="B2140" s="125">
        <v>71</v>
      </c>
      <c r="C2140" s="55">
        <v>1.1736450704225301</v>
      </c>
      <c r="D2140" s="55">
        <v>1.40845070422535</v>
      </c>
      <c r="E2140" s="55">
        <v>12.676056338028101</v>
      </c>
      <c r="L2140" s="41" t="s">
        <v>851</v>
      </c>
      <c r="M2140" s="125">
        <v>3</v>
      </c>
      <c r="N2140" s="55">
        <v>0.229866666666666</v>
      </c>
      <c r="O2140" s="55">
        <v>0</v>
      </c>
      <c r="P2140" s="55">
        <v>0</v>
      </c>
    </row>
    <row r="2141" spans="1:16" x14ac:dyDescent="0.25">
      <c r="A2141" s="41" t="s">
        <v>1169</v>
      </c>
      <c r="B2141" s="125">
        <v>71</v>
      </c>
      <c r="C2141" s="55">
        <v>1.0840492957746399</v>
      </c>
      <c r="D2141" s="55">
        <v>1.40845070422535</v>
      </c>
      <c r="E2141" s="55">
        <v>11.2676056338028</v>
      </c>
      <c r="L2141" s="41" t="s">
        <v>1409</v>
      </c>
      <c r="M2141" s="125">
        <v>3</v>
      </c>
      <c r="N2141" s="55">
        <v>0.225066666666666</v>
      </c>
      <c r="O2141" s="55">
        <v>0</v>
      </c>
      <c r="P2141" s="55">
        <v>0</v>
      </c>
    </row>
    <row r="2142" spans="1:16" x14ac:dyDescent="0.25">
      <c r="A2142" s="41" t="s">
        <v>4031</v>
      </c>
      <c r="B2142" s="125">
        <v>71</v>
      </c>
      <c r="C2142" s="55">
        <v>1.01981830985915</v>
      </c>
      <c r="D2142" s="55">
        <v>2.8169014084507</v>
      </c>
      <c r="E2142" s="55">
        <v>14.084507042253501</v>
      </c>
      <c r="L2142" s="41" t="s">
        <v>5092</v>
      </c>
      <c r="M2142" s="125">
        <v>3</v>
      </c>
      <c r="N2142" s="55">
        <v>1.2128666666666601</v>
      </c>
      <c r="O2142" s="55">
        <v>0</v>
      </c>
      <c r="P2142" s="55">
        <v>33.3333333333333</v>
      </c>
    </row>
    <row r="2143" spans="1:16" x14ac:dyDescent="0.25">
      <c r="A2143" s="41" t="s">
        <v>3297</v>
      </c>
      <c r="B2143" s="125">
        <v>71</v>
      </c>
      <c r="C2143" s="55">
        <v>3.4559295774647798</v>
      </c>
      <c r="D2143" s="55">
        <v>7.0422535211267601</v>
      </c>
      <c r="E2143" s="55">
        <v>23.943661971830899</v>
      </c>
      <c r="L2143" s="41" t="s">
        <v>2267</v>
      </c>
      <c r="M2143" s="125">
        <v>3</v>
      </c>
      <c r="N2143" s="55">
        <v>0.32346666666666601</v>
      </c>
      <c r="O2143" s="55">
        <v>0</v>
      </c>
      <c r="P2143" s="55">
        <v>0</v>
      </c>
    </row>
    <row r="2144" spans="1:16" x14ac:dyDescent="0.25">
      <c r="A2144" s="41" t="s">
        <v>2617</v>
      </c>
      <c r="B2144" s="125">
        <v>71</v>
      </c>
      <c r="C2144" s="55">
        <v>1.0070295774647799</v>
      </c>
      <c r="D2144" s="55">
        <v>1.40845070422535</v>
      </c>
      <c r="E2144" s="55">
        <v>14.084507042253501</v>
      </c>
      <c r="L2144" s="41" t="s">
        <v>1642</v>
      </c>
      <c r="M2144" s="125">
        <v>3</v>
      </c>
      <c r="N2144" s="55">
        <v>0.89190000000000003</v>
      </c>
      <c r="O2144" s="55">
        <v>0</v>
      </c>
      <c r="P2144" s="55">
        <v>0</v>
      </c>
    </row>
    <row r="2145" spans="1:16" ht="30" x14ac:dyDescent="0.25">
      <c r="A2145" s="41" t="s">
        <v>1880</v>
      </c>
      <c r="B2145" s="125">
        <v>71</v>
      </c>
      <c r="C2145" s="55">
        <v>1.91912253521126</v>
      </c>
      <c r="D2145" s="55">
        <v>2.8169014084507</v>
      </c>
      <c r="E2145" s="55">
        <v>15.492957746478799</v>
      </c>
      <c r="L2145" s="41" t="s">
        <v>2195</v>
      </c>
      <c r="M2145" s="125">
        <v>3</v>
      </c>
      <c r="N2145" s="55">
        <v>0.19086666666666599</v>
      </c>
      <c r="O2145" s="55">
        <v>0</v>
      </c>
      <c r="P2145" s="55">
        <v>0</v>
      </c>
    </row>
    <row r="2146" spans="1:16" x14ac:dyDescent="0.25">
      <c r="A2146" s="41" t="s">
        <v>911</v>
      </c>
      <c r="B2146" s="125">
        <v>71</v>
      </c>
      <c r="C2146" s="55">
        <v>0.64248873239436599</v>
      </c>
      <c r="D2146" s="55">
        <v>0</v>
      </c>
      <c r="E2146" s="55">
        <v>4.2253521126760498</v>
      </c>
      <c r="L2146" s="41" t="s">
        <v>5728</v>
      </c>
      <c r="M2146" s="125">
        <v>3</v>
      </c>
      <c r="N2146" s="55">
        <v>0.26003333333333301</v>
      </c>
      <c r="O2146" s="55">
        <v>0</v>
      </c>
      <c r="P2146" s="55">
        <v>0</v>
      </c>
    </row>
    <row r="2147" spans="1:16" ht="30" x14ac:dyDescent="0.25">
      <c r="A2147" s="41" t="s">
        <v>1885</v>
      </c>
      <c r="B2147" s="125">
        <v>71</v>
      </c>
      <c r="C2147" s="55">
        <v>0.645708450704225</v>
      </c>
      <c r="D2147" s="55">
        <v>0</v>
      </c>
      <c r="E2147" s="55">
        <v>4.2253521126760498</v>
      </c>
      <c r="L2147" s="41" t="s">
        <v>6546</v>
      </c>
      <c r="M2147" s="125">
        <v>3</v>
      </c>
      <c r="N2147" s="55">
        <v>0.40106666666666602</v>
      </c>
      <c r="O2147" s="55">
        <v>0</v>
      </c>
      <c r="P2147" s="55">
        <v>0</v>
      </c>
    </row>
    <row r="2148" spans="1:16" x14ac:dyDescent="0.25">
      <c r="A2148" s="41" t="s">
        <v>1544</v>
      </c>
      <c r="B2148" s="125">
        <v>71</v>
      </c>
      <c r="C2148" s="55">
        <v>0.77928028169013996</v>
      </c>
      <c r="D2148" s="55">
        <v>0</v>
      </c>
      <c r="E2148" s="55">
        <v>7.0422535211267601</v>
      </c>
      <c r="L2148" s="41" t="s">
        <v>1058</v>
      </c>
      <c r="M2148" s="125">
        <v>3</v>
      </c>
      <c r="N2148" s="55">
        <v>0.749966666666666</v>
      </c>
      <c r="O2148" s="55">
        <v>0</v>
      </c>
      <c r="P2148" s="55">
        <v>0</v>
      </c>
    </row>
    <row r="2149" spans="1:16" x14ac:dyDescent="0.25">
      <c r="A2149" s="41" t="s">
        <v>3215</v>
      </c>
      <c r="B2149" s="125">
        <v>71</v>
      </c>
      <c r="C2149" s="55">
        <v>2.0076633802816901</v>
      </c>
      <c r="D2149" s="55">
        <v>4.2253521126760498</v>
      </c>
      <c r="E2149" s="55">
        <v>25.352112676056301</v>
      </c>
      <c r="L2149" s="41" t="s">
        <v>1619</v>
      </c>
      <c r="M2149" s="125">
        <v>3</v>
      </c>
      <c r="N2149" s="55">
        <v>1.8899333333333299</v>
      </c>
      <c r="O2149" s="55">
        <v>0</v>
      </c>
      <c r="P2149" s="55">
        <v>33.3333333333333</v>
      </c>
    </row>
    <row r="2150" spans="1:16" x14ac:dyDescent="0.25">
      <c r="A2150" s="41" t="s">
        <v>1309</v>
      </c>
      <c r="B2150" s="125">
        <v>71</v>
      </c>
      <c r="C2150" s="55">
        <v>2.8270084507042199</v>
      </c>
      <c r="D2150" s="55">
        <v>9.8591549295774605</v>
      </c>
      <c r="E2150" s="55">
        <v>40.845070422535201</v>
      </c>
      <c r="L2150" s="41" t="s">
        <v>141</v>
      </c>
      <c r="M2150" s="125">
        <v>3</v>
      </c>
      <c r="N2150" s="55">
        <v>0.71230000000000004</v>
      </c>
      <c r="O2150" s="55">
        <v>0</v>
      </c>
      <c r="P2150" s="55">
        <v>0</v>
      </c>
    </row>
    <row r="2151" spans="1:16" x14ac:dyDescent="0.25">
      <c r="A2151" s="41" t="s">
        <v>878</v>
      </c>
      <c r="B2151" s="125">
        <v>71</v>
      </c>
      <c r="C2151" s="55">
        <v>1.5214957746478801</v>
      </c>
      <c r="D2151" s="55">
        <v>5.6338028169014001</v>
      </c>
      <c r="E2151" s="55">
        <v>18.309859154929502</v>
      </c>
      <c r="L2151" s="41" t="s">
        <v>233</v>
      </c>
      <c r="M2151" s="125">
        <v>3</v>
      </c>
      <c r="N2151" s="55">
        <v>0.85473333333333301</v>
      </c>
      <c r="O2151" s="55">
        <v>0</v>
      </c>
      <c r="P2151" s="55">
        <v>0</v>
      </c>
    </row>
    <row r="2152" spans="1:16" x14ac:dyDescent="0.25">
      <c r="A2152" s="41" t="s">
        <v>921</v>
      </c>
      <c r="B2152" s="125">
        <v>71</v>
      </c>
      <c r="C2152" s="55">
        <v>1.0999338028168999</v>
      </c>
      <c r="D2152" s="55">
        <v>1.40845070422535</v>
      </c>
      <c r="E2152" s="55">
        <v>9.8591549295774605</v>
      </c>
      <c r="L2152" s="41" t="s">
        <v>401</v>
      </c>
      <c r="M2152" s="125">
        <v>3</v>
      </c>
      <c r="N2152" s="55">
        <v>0.56189999999999996</v>
      </c>
      <c r="O2152" s="55">
        <v>0</v>
      </c>
      <c r="P2152" s="55">
        <v>0</v>
      </c>
    </row>
    <row r="2153" spans="1:16" x14ac:dyDescent="0.25">
      <c r="A2153" s="41" t="s">
        <v>2807</v>
      </c>
      <c r="B2153" s="125">
        <v>71</v>
      </c>
      <c r="C2153" s="55">
        <v>0.84588450704225304</v>
      </c>
      <c r="D2153" s="55">
        <v>0</v>
      </c>
      <c r="E2153" s="55">
        <v>7.0422535211267601</v>
      </c>
      <c r="L2153" s="41" t="s">
        <v>1484</v>
      </c>
      <c r="M2153" s="125">
        <v>3</v>
      </c>
      <c r="N2153" s="55">
        <v>0.46436666666666598</v>
      </c>
      <c r="O2153" s="55">
        <v>0</v>
      </c>
      <c r="P2153" s="55">
        <v>0</v>
      </c>
    </row>
    <row r="2154" spans="1:16" x14ac:dyDescent="0.25">
      <c r="A2154" s="41" t="s">
        <v>3441</v>
      </c>
      <c r="B2154" s="125">
        <v>71</v>
      </c>
      <c r="C2154" s="55">
        <v>0.78442676056338001</v>
      </c>
      <c r="D2154" s="55">
        <v>0</v>
      </c>
      <c r="E2154" s="55">
        <v>8.4507042253521103</v>
      </c>
      <c r="L2154" s="41" t="s">
        <v>1173</v>
      </c>
      <c r="M2154" s="125">
        <v>3</v>
      </c>
      <c r="N2154" s="55">
        <v>1.5552999999999999</v>
      </c>
      <c r="O2154" s="55">
        <v>0</v>
      </c>
      <c r="P2154" s="55">
        <v>33.3333333333333</v>
      </c>
    </row>
    <row r="2155" spans="1:16" x14ac:dyDescent="0.25">
      <c r="A2155" s="41" t="s">
        <v>3502</v>
      </c>
      <c r="B2155" s="125">
        <v>71</v>
      </c>
      <c r="C2155" s="55">
        <v>1.13459295774647</v>
      </c>
      <c r="D2155" s="55">
        <v>2.8169014084507</v>
      </c>
      <c r="E2155" s="55">
        <v>18.309859154929502</v>
      </c>
      <c r="L2155" s="41" t="s">
        <v>8126</v>
      </c>
      <c r="M2155" s="125">
        <v>3</v>
      </c>
      <c r="N2155" s="55">
        <v>0.40936666666666599</v>
      </c>
      <c r="O2155" s="55">
        <v>0</v>
      </c>
      <c r="P2155" s="55">
        <v>0</v>
      </c>
    </row>
    <row r="2156" spans="1:16" ht="30" x14ac:dyDescent="0.25">
      <c r="A2156" s="41" t="s">
        <v>4077</v>
      </c>
      <c r="B2156" s="125">
        <v>71</v>
      </c>
      <c r="C2156" s="55">
        <v>0.52233661971830903</v>
      </c>
      <c r="D2156" s="55">
        <v>0</v>
      </c>
      <c r="E2156" s="55">
        <v>5.6338028169014001</v>
      </c>
      <c r="L2156" s="41" t="s">
        <v>5723</v>
      </c>
      <c r="M2156" s="125">
        <v>3</v>
      </c>
      <c r="N2156" s="55">
        <v>1.98226666666666</v>
      </c>
      <c r="O2156" s="55">
        <v>0</v>
      </c>
      <c r="P2156" s="55">
        <v>33.3333333333333</v>
      </c>
    </row>
    <row r="2157" spans="1:16" ht="30" x14ac:dyDescent="0.25">
      <c r="A2157" s="41" t="s">
        <v>5169</v>
      </c>
      <c r="B2157" s="125">
        <v>71</v>
      </c>
      <c r="C2157" s="55">
        <v>0.73754507042253503</v>
      </c>
      <c r="D2157" s="55">
        <v>0</v>
      </c>
      <c r="E2157" s="55">
        <v>7.0422535211267601</v>
      </c>
      <c r="L2157" s="41" t="s">
        <v>867</v>
      </c>
      <c r="M2157" s="125">
        <v>3</v>
      </c>
      <c r="N2157" s="55">
        <v>1.27826666666666</v>
      </c>
      <c r="O2157" s="55">
        <v>0</v>
      </c>
      <c r="P2157" s="55">
        <v>33.3333333333333</v>
      </c>
    </row>
    <row r="2158" spans="1:16" x14ac:dyDescent="0.25">
      <c r="A2158" s="41" t="s">
        <v>5106</v>
      </c>
      <c r="B2158" s="125">
        <v>71</v>
      </c>
      <c r="C2158" s="55">
        <v>1.05617042253521</v>
      </c>
      <c r="D2158" s="55">
        <v>2.8169014084507</v>
      </c>
      <c r="E2158" s="55">
        <v>7.0422535211267601</v>
      </c>
      <c r="L2158" s="41" t="s">
        <v>7199</v>
      </c>
      <c r="M2158" s="125">
        <v>3</v>
      </c>
      <c r="N2158" s="55">
        <v>0.40083333333333299</v>
      </c>
      <c r="O2158" s="55">
        <v>0</v>
      </c>
      <c r="P2158" s="55">
        <v>0</v>
      </c>
    </row>
    <row r="2159" spans="1:16" ht="30" x14ac:dyDescent="0.25">
      <c r="A2159" s="41" t="s">
        <v>7194</v>
      </c>
      <c r="B2159" s="125">
        <v>71</v>
      </c>
      <c r="C2159" s="55">
        <v>2.1970915492957701</v>
      </c>
      <c r="D2159" s="55">
        <v>4.2253521126760498</v>
      </c>
      <c r="E2159" s="55">
        <v>14.084507042253501</v>
      </c>
      <c r="L2159" s="41" t="s">
        <v>2743</v>
      </c>
      <c r="M2159" s="125">
        <v>3</v>
      </c>
      <c r="N2159" s="55">
        <v>0.162533333333333</v>
      </c>
      <c r="O2159" s="55">
        <v>0</v>
      </c>
      <c r="P2159" s="55">
        <v>0</v>
      </c>
    </row>
    <row r="2160" spans="1:16" x14ac:dyDescent="0.25">
      <c r="A2160" s="41" t="s">
        <v>1160</v>
      </c>
      <c r="B2160" s="125">
        <v>70</v>
      </c>
      <c r="C2160" s="55">
        <v>1.3734971428571401</v>
      </c>
      <c r="D2160" s="55">
        <v>2.8571428571428501</v>
      </c>
      <c r="E2160" s="55">
        <v>12.857142857142801</v>
      </c>
      <c r="L2160" s="41" t="s">
        <v>2270</v>
      </c>
      <c r="M2160" s="125">
        <v>3</v>
      </c>
      <c r="N2160" s="55">
        <v>0.36726666666666602</v>
      </c>
      <c r="O2160" s="55">
        <v>0</v>
      </c>
      <c r="P2160" s="55">
        <v>0</v>
      </c>
    </row>
    <row r="2161" spans="1:16" ht="30" x14ac:dyDescent="0.25">
      <c r="A2161" s="41" t="s">
        <v>899</v>
      </c>
      <c r="B2161" s="125">
        <v>70</v>
      </c>
      <c r="C2161" s="55">
        <v>1.1327542857142801</v>
      </c>
      <c r="D2161" s="55">
        <v>1.4285714285714199</v>
      </c>
      <c r="E2161" s="55">
        <v>15.714285714285699</v>
      </c>
      <c r="L2161" s="41" t="s">
        <v>2521</v>
      </c>
      <c r="M2161" s="125">
        <v>3</v>
      </c>
      <c r="N2161" s="55">
        <v>0.42563333333333297</v>
      </c>
      <c r="O2161" s="55">
        <v>0</v>
      </c>
      <c r="P2161" s="55">
        <v>0</v>
      </c>
    </row>
    <row r="2162" spans="1:16" x14ac:dyDescent="0.25">
      <c r="A2162" s="41" t="s">
        <v>3459</v>
      </c>
      <c r="B2162" s="125">
        <v>70</v>
      </c>
      <c r="C2162" s="55">
        <v>0.71324285714285696</v>
      </c>
      <c r="D2162" s="55">
        <v>0</v>
      </c>
      <c r="E2162" s="55">
        <v>4.2857142857142803</v>
      </c>
      <c r="L2162" s="41" t="s">
        <v>1411</v>
      </c>
      <c r="M2162" s="125">
        <v>3</v>
      </c>
      <c r="N2162" s="55">
        <v>0.34636666666666599</v>
      </c>
      <c r="O2162" s="55">
        <v>0</v>
      </c>
      <c r="P2162" s="55">
        <v>0</v>
      </c>
    </row>
    <row r="2163" spans="1:16" x14ac:dyDescent="0.25">
      <c r="A2163" s="41" t="s">
        <v>2502</v>
      </c>
      <c r="B2163" s="125">
        <v>70</v>
      </c>
      <c r="C2163" s="55">
        <v>0.54353571428571401</v>
      </c>
      <c r="D2163" s="55">
        <v>0</v>
      </c>
      <c r="E2163" s="55">
        <v>1.4285714285714199</v>
      </c>
      <c r="L2163" s="41" t="s">
        <v>895</v>
      </c>
      <c r="M2163" s="125">
        <v>3</v>
      </c>
      <c r="N2163" s="55">
        <v>0.38853333333333301</v>
      </c>
      <c r="O2163" s="55">
        <v>0</v>
      </c>
      <c r="P2163" s="55">
        <v>0</v>
      </c>
    </row>
    <row r="2164" spans="1:16" x14ac:dyDescent="0.25">
      <c r="A2164" s="41" t="s">
        <v>3232</v>
      </c>
      <c r="B2164" s="125">
        <v>70</v>
      </c>
      <c r="C2164" s="55">
        <v>1.3549257142857101</v>
      </c>
      <c r="D2164" s="55">
        <v>2.8571428571428501</v>
      </c>
      <c r="E2164" s="55">
        <v>15.714285714285699</v>
      </c>
      <c r="L2164" s="41" t="s">
        <v>1299</v>
      </c>
      <c r="M2164" s="125">
        <v>3</v>
      </c>
      <c r="N2164" s="55">
        <v>1.0374000000000001</v>
      </c>
      <c r="O2164" s="55">
        <v>0</v>
      </c>
      <c r="P2164" s="55">
        <v>0</v>
      </c>
    </row>
    <row r="2165" spans="1:16" x14ac:dyDescent="0.25">
      <c r="A2165" s="41" t="s">
        <v>4440</v>
      </c>
      <c r="B2165" s="125">
        <v>70</v>
      </c>
      <c r="C2165" s="55">
        <v>1.11354142857142</v>
      </c>
      <c r="D2165" s="55">
        <v>2.8571428571428501</v>
      </c>
      <c r="E2165" s="55">
        <v>15.714285714285699</v>
      </c>
      <c r="L2165" s="41" t="s">
        <v>376</v>
      </c>
      <c r="M2165" s="125">
        <v>3</v>
      </c>
      <c r="N2165" s="55">
        <v>0.84523333333333295</v>
      </c>
      <c r="O2165" s="55">
        <v>0</v>
      </c>
      <c r="P2165" s="55">
        <v>0</v>
      </c>
    </row>
    <row r="2166" spans="1:16" x14ac:dyDescent="0.25">
      <c r="A2166" s="41" t="s">
        <v>379</v>
      </c>
      <c r="B2166" s="125">
        <v>70</v>
      </c>
      <c r="C2166" s="55">
        <v>0.65651428571428505</v>
      </c>
      <c r="D2166" s="55">
        <v>0</v>
      </c>
      <c r="E2166" s="55">
        <v>5.71428571428571</v>
      </c>
      <c r="L2166" s="41" t="s">
        <v>778</v>
      </c>
      <c r="M2166" s="125">
        <v>3</v>
      </c>
      <c r="N2166" s="55">
        <v>1.06696666666666</v>
      </c>
      <c r="O2166" s="55">
        <v>0</v>
      </c>
      <c r="P2166" s="55">
        <v>0</v>
      </c>
    </row>
    <row r="2167" spans="1:16" x14ac:dyDescent="0.25">
      <c r="A2167" s="41" t="s">
        <v>886</v>
      </c>
      <c r="B2167" s="125">
        <v>70</v>
      </c>
      <c r="C2167" s="55">
        <v>0.66445285714285696</v>
      </c>
      <c r="D2167" s="55">
        <v>0</v>
      </c>
      <c r="E2167" s="55">
        <v>4.2857142857142803</v>
      </c>
      <c r="L2167" s="41" t="s">
        <v>4039</v>
      </c>
      <c r="M2167" s="125">
        <v>3</v>
      </c>
      <c r="N2167" s="55">
        <v>1.0780000000000001</v>
      </c>
      <c r="O2167" s="55">
        <v>0</v>
      </c>
      <c r="P2167" s="55">
        <v>0</v>
      </c>
    </row>
    <row r="2168" spans="1:16" x14ac:dyDescent="0.25">
      <c r="A2168" s="41" t="s">
        <v>3098</v>
      </c>
      <c r="B2168" s="125">
        <v>70</v>
      </c>
      <c r="C2168" s="55">
        <v>0.79010857142857105</v>
      </c>
      <c r="D2168" s="55">
        <v>0</v>
      </c>
      <c r="E2168" s="55">
        <v>10</v>
      </c>
      <c r="L2168" s="41" t="s">
        <v>539</v>
      </c>
      <c r="M2168" s="125">
        <v>3</v>
      </c>
      <c r="N2168" s="55">
        <v>0.29366666666666602</v>
      </c>
      <c r="O2168" s="55">
        <v>0</v>
      </c>
      <c r="P2168" s="55">
        <v>0</v>
      </c>
    </row>
    <row r="2169" spans="1:16" x14ac:dyDescent="0.25">
      <c r="A2169" s="41" t="s">
        <v>834</v>
      </c>
      <c r="B2169" s="125">
        <v>70</v>
      </c>
      <c r="C2169" s="55">
        <v>0.56712999999999902</v>
      </c>
      <c r="D2169" s="55">
        <v>0</v>
      </c>
      <c r="E2169" s="55">
        <v>7.1428571428571397</v>
      </c>
      <c r="L2169" s="41" t="s">
        <v>2716</v>
      </c>
      <c r="M2169" s="125">
        <v>3</v>
      </c>
      <c r="N2169" s="55">
        <v>0.86729999999999896</v>
      </c>
      <c r="O2169" s="55">
        <v>0</v>
      </c>
      <c r="P2169" s="55">
        <v>0</v>
      </c>
    </row>
    <row r="2170" spans="1:16" ht="30" x14ac:dyDescent="0.25">
      <c r="A2170" s="41" t="s">
        <v>1618</v>
      </c>
      <c r="B2170" s="125">
        <v>70</v>
      </c>
      <c r="C2170" s="55">
        <v>2.13634428571428</v>
      </c>
      <c r="D2170" s="55">
        <v>5.71428571428571</v>
      </c>
      <c r="E2170" s="55">
        <v>18.571428571428498</v>
      </c>
      <c r="L2170" s="41" t="s">
        <v>8127</v>
      </c>
      <c r="M2170" s="125">
        <v>3</v>
      </c>
      <c r="N2170" s="55">
        <v>0.481333333333333</v>
      </c>
      <c r="O2170" s="55">
        <v>0</v>
      </c>
      <c r="P2170" s="55">
        <v>0</v>
      </c>
    </row>
    <row r="2171" spans="1:16" ht="30" x14ac:dyDescent="0.25">
      <c r="A2171" s="41" t="s">
        <v>1194</v>
      </c>
      <c r="B2171" s="125">
        <v>70</v>
      </c>
      <c r="C2171" s="55">
        <v>1.9907442857142801</v>
      </c>
      <c r="D2171" s="55">
        <v>4.2857142857142803</v>
      </c>
      <c r="E2171" s="55">
        <v>24.285714285714199</v>
      </c>
      <c r="L2171" s="41" t="s">
        <v>1396</v>
      </c>
      <c r="M2171" s="125">
        <v>3</v>
      </c>
      <c r="N2171" s="55">
        <v>0.32616666666666599</v>
      </c>
      <c r="O2171" s="55">
        <v>0</v>
      </c>
      <c r="P2171" s="55">
        <v>0</v>
      </c>
    </row>
    <row r="2172" spans="1:16" ht="30" x14ac:dyDescent="0.25">
      <c r="A2172" s="41" t="s">
        <v>5167</v>
      </c>
      <c r="B2172" s="125">
        <v>70</v>
      </c>
      <c r="C2172" s="55">
        <v>2.84361</v>
      </c>
      <c r="D2172" s="55">
        <v>11.4285714285714</v>
      </c>
      <c r="E2172" s="55">
        <v>41.428571428571402</v>
      </c>
      <c r="L2172" s="41" t="s">
        <v>2048</v>
      </c>
      <c r="M2172" s="125">
        <v>3</v>
      </c>
      <c r="N2172" s="55">
        <v>0.275233333333333</v>
      </c>
      <c r="O2172" s="55">
        <v>0</v>
      </c>
      <c r="P2172" s="55">
        <v>0</v>
      </c>
    </row>
    <row r="2173" spans="1:16" x14ac:dyDescent="0.25">
      <c r="A2173" s="41" t="s">
        <v>1948</v>
      </c>
      <c r="B2173" s="125">
        <v>70</v>
      </c>
      <c r="C2173" s="55">
        <v>2.5022685714285702</v>
      </c>
      <c r="D2173" s="55">
        <v>8.5714285714285694</v>
      </c>
      <c r="E2173" s="55">
        <v>21.428571428571399</v>
      </c>
      <c r="L2173" s="41" t="s">
        <v>8128</v>
      </c>
      <c r="M2173" s="125">
        <v>3</v>
      </c>
      <c r="N2173" s="55">
        <v>0.45619999999999999</v>
      </c>
      <c r="O2173" s="55">
        <v>0</v>
      </c>
      <c r="P2173" s="55">
        <v>0</v>
      </c>
    </row>
    <row r="2174" spans="1:16" x14ac:dyDescent="0.25">
      <c r="A2174" s="41" t="s">
        <v>4813</v>
      </c>
      <c r="B2174" s="125">
        <v>70</v>
      </c>
      <c r="C2174" s="55">
        <v>0.78242857142857103</v>
      </c>
      <c r="D2174" s="55">
        <v>0</v>
      </c>
      <c r="E2174" s="55">
        <v>8.5714285714285694</v>
      </c>
      <c r="L2174" s="41" t="s">
        <v>356</v>
      </c>
      <c r="M2174" s="125">
        <v>3</v>
      </c>
      <c r="N2174" s="55">
        <v>0.74363333333333304</v>
      </c>
      <c r="O2174" s="55">
        <v>0</v>
      </c>
      <c r="P2174" s="55">
        <v>0</v>
      </c>
    </row>
    <row r="2175" spans="1:16" x14ac:dyDescent="0.25">
      <c r="A2175" s="41" t="s">
        <v>2695</v>
      </c>
      <c r="B2175" s="125">
        <v>70</v>
      </c>
      <c r="C2175" s="55">
        <v>0.59862714285714203</v>
      </c>
      <c r="D2175" s="55">
        <v>0</v>
      </c>
      <c r="E2175" s="55">
        <v>4.2857142857142803</v>
      </c>
      <c r="L2175" s="41" t="s">
        <v>2793</v>
      </c>
      <c r="M2175" s="125">
        <v>3</v>
      </c>
      <c r="N2175" s="55">
        <v>0.39329999999999998</v>
      </c>
      <c r="O2175" s="55">
        <v>0</v>
      </c>
      <c r="P2175" s="55">
        <v>0</v>
      </c>
    </row>
    <row r="2176" spans="1:16" x14ac:dyDescent="0.25">
      <c r="A2176" s="41" t="s">
        <v>2791</v>
      </c>
      <c r="B2176" s="125">
        <v>70</v>
      </c>
      <c r="C2176" s="55">
        <v>1.10795857142857</v>
      </c>
      <c r="D2176" s="55">
        <v>4.2857142857142803</v>
      </c>
      <c r="E2176" s="55">
        <v>14.285714285714199</v>
      </c>
      <c r="L2176" s="41" t="s">
        <v>5227</v>
      </c>
      <c r="M2176" s="125">
        <v>3</v>
      </c>
      <c r="N2176" s="55">
        <v>0.24816666666666601</v>
      </c>
      <c r="O2176" s="55">
        <v>0</v>
      </c>
      <c r="P2176" s="55">
        <v>0</v>
      </c>
    </row>
    <row r="2177" spans="1:16" x14ac:dyDescent="0.25">
      <c r="A2177" s="41" t="s">
        <v>3036</v>
      </c>
      <c r="B2177" s="125">
        <v>70</v>
      </c>
      <c r="C2177" s="55">
        <v>0.69236999999999904</v>
      </c>
      <c r="D2177" s="55">
        <v>0</v>
      </c>
      <c r="E2177" s="55">
        <v>7.1428571428571397</v>
      </c>
      <c r="L2177" s="41" t="s">
        <v>1504</v>
      </c>
      <c r="M2177" s="125">
        <v>3</v>
      </c>
      <c r="N2177" s="55">
        <v>1.7027999999999901</v>
      </c>
      <c r="O2177" s="55">
        <v>0</v>
      </c>
      <c r="P2177" s="55">
        <v>33.3333333333333</v>
      </c>
    </row>
    <row r="2178" spans="1:16" x14ac:dyDescent="0.25">
      <c r="A2178" s="41" t="s">
        <v>4228</v>
      </c>
      <c r="B2178" s="125">
        <v>70</v>
      </c>
      <c r="C2178" s="55">
        <v>1.0019714285714201</v>
      </c>
      <c r="D2178" s="55">
        <v>1.4285714285714199</v>
      </c>
      <c r="E2178" s="55">
        <v>11.4285714285714</v>
      </c>
      <c r="L2178" s="41" t="s">
        <v>5533</v>
      </c>
      <c r="M2178" s="125">
        <v>3</v>
      </c>
      <c r="N2178" s="55">
        <v>0.10213333333333301</v>
      </c>
      <c r="O2178" s="55">
        <v>0</v>
      </c>
      <c r="P2178" s="55">
        <v>0</v>
      </c>
    </row>
    <row r="2179" spans="1:16" x14ac:dyDescent="0.25">
      <c r="A2179" s="41" t="s">
        <v>4747</v>
      </c>
      <c r="B2179" s="125">
        <v>70</v>
      </c>
      <c r="C2179" s="55">
        <v>1.72336714285714</v>
      </c>
      <c r="D2179" s="55">
        <v>2.8571428571428501</v>
      </c>
      <c r="E2179" s="55">
        <v>17.1428571428571</v>
      </c>
      <c r="L2179" s="41" t="s">
        <v>5419</v>
      </c>
      <c r="M2179" s="125">
        <v>3</v>
      </c>
      <c r="N2179" s="55">
        <v>4.9072666666666596</v>
      </c>
      <c r="O2179" s="55">
        <v>33.3333333333333</v>
      </c>
      <c r="P2179" s="55">
        <v>33.3333333333333</v>
      </c>
    </row>
    <row r="2180" spans="1:16" x14ac:dyDescent="0.25">
      <c r="A2180" s="41" t="s">
        <v>2397</v>
      </c>
      <c r="B2180" s="125">
        <v>70</v>
      </c>
      <c r="C2180" s="55">
        <v>0.74177142857142797</v>
      </c>
      <c r="D2180" s="55">
        <v>0</v>
      </c>
      <c r="E2180" s="55">
        <v>7.1428571428571397</v>
      </c>
      <c r="L2180" s="41" t="s">
        <v>2951</v>
      </c>
      <c r="M2180" s="125">
        <v>3</v>
      </c>
      <c r="N2180" s="55">
        <v>0.84986666666666599</v>
      </c>
      <c r="O2180" s="55">
        <v>0</v>
      </c>
      <c r="P2180" s="55">
        <v>0</v>
      </c>
    </row>
    <row r="2181" spans="1:16" x14ac:dyDescent="0.25">
      <c r="A2181" s="41" t="s">
        <v>5166</v>
      </c>
      <c r="B2181" s="125">
        <v>70</v>
      </c>
      <c r="C2181" s="55">
        <v>0.84725142857142799</v>
      </c>
      <c r="D2181" s="55">
        <v>0</v>
      </c>
      <c r="E2181" s="55">
        <v>10</v>
      </c>
      <c r="L2181" s="41" t="s">
        <v>680</v>
      </c>
      <c r="M2181" s="125">
        <v>3</v>
      </c>
      <c r="N2181" s="55">
        <v>0.26936666666666598</v>
      </c>
      <c r="O2181" s="55">
        <v>0</v>
      </c>
      <c r="P2181" s="55">
        <v>0</v>
      </c>
    </row>
    <row r="2182" spans="1:16" ht="30" x14ac:dyDescent="0.25">
      <c r="A2182" s="41" t="s">
        <v>2011</v>
      </c>
      <c r="B2182" s="125">
        <v>70</v>
      </c>
      <c r="C2182" s="55">
        <v>0.74914714285714201</v>
      </c>
      <c r="D2182" s="55">
        <v>0</v>
      </c>
      <c r="E2182" s="55">
        <v>5.71428571428571</v>
      </c>
      <c r="L2182" s="41" t="s">
        <v>2208</v>
      </c>
      <c r="M2182" s="125">
        <v>3</v>
      </c>
      <c r="N2182" s="55">
        <v>1.1930333333333301</v>
      </c>
      <c r="O2182" s="55">
        <v>0</v>
      </c>
      <c r="P2182" s="55">
        <v>0</v>
      </c>
    </row>
    <row r="2183" spans="1:16" x14ac:dyDescent="0.25">
      <c r="A2183" s="41" t="s">
        <v>2174</v>
      </c>
      <c r="B2183" s="125">
        <v>69</v>
      </c>
      <c r="C2183" s="55">
        <v>0.858927536231884</v>
      </c>
      <c r="D2183" s="55">
        <v>1.4492753623188399</v>
      </c>
      <c r="E2183" s="55">
        <v>10.144927536231799</v>
      </c>
      <c r="L2183" s="41" t="s">
        <v>4911</v>
      </c>
      <c r="M2183" s="125">
        <v>3</v>
      </c>
      <c r="N2183" s="55">
        <v>0.88370000000000004</v>
      </c>
      <c r="O2183" s="55">
        <v>0</v>
      </c>
      <c r="P2183" s="55">
        <v>0</v>
      </c>
    </row>
    <row r="2184" spans="1:16" x14ac:dyDescent="0.25">
      <c r="A2184" s="41" t="s">
        <v>198</v>
      </c>
      <c r="B2184" s="125">
        <v>69</v>
      </c>
      <c r="C2184" s="55">
        <v>1.1103144927536199</v>
      </c>
      <c r="D2184" s="55">
        <v>1.4492753623188399</v>
      </c>
      <c r="E2184" s="55">
        <v>14.492753623188401</v>
      </c>
      <c r="L2184" s="41" t="s">
        <v>1598</v>
      </c>
      <c r="M2184" s="125">
        <v>3</v>
      </c>
      <c r="N2184" s="55">
        <v>0.77029999999999998</v>
      </c>
      <c r="O2184" s="55">
        <v>0</v>
      </c>
      <c r="P2184" s="55">
        <v>0</v>
      </c>
    </row>
    <row r="2185" spans="1:16" x14ac:dyDescent="0.25">
      <c r="A2185" s="41" t="s">
        <v>2249</v>
      </c>
      <c r="B2185" s="125">
        <v>69</v>
      </c>
      <c r="C2185" s="55">
        <v>0.54380869565217305</v>
      </c>
      <c r="D2185" s="55">
        <v>0</v>
      </c>
      <c r="E2185" s="55">
        <v>4.3478260869565197</v>
      </c>
      <c r="L2185" s="41" t="s">
        <v>893</v>
      </c>
      <c r="M2185" s="125">
        <v>3</v>
      </c>
      <c r="N2185" s="55">
        <v>0.38853333333333301</v>
      </c>
      <c r="O2185" s="55">
        <v>0</v>
      </c>
      <c r="P2185" s="55">
        <v>0</v>
      </c>
    </row>
    <row r="2186" spans="1:16" x14ac:dyDescent="0.25">
      <c r="A2186" s="41" t="s">
        <v>1665</v>
      </c>
      <c r="B2186" s="125">
        <v>69</v>
      </c>
      <c r="C2186" s="55">
        <v>1.0018318840579701</v>
      </c>
      <c r="D2186" s="55">
        <v>0</v>
      </c>
      <c r="E2186" s="55">
        <v>15.9420289855072</v>
      </c>
      <c r="L2186" s="41" t="s">
        <v>1091</v>
      </c>
      <c r="M2186" s="125">
        <v>3</v>
      </c>
      <c r="N2186" s="55">
        <v>1.4018333333333299</v>
      </c>
      <c r="O2186" s="55">
        <v>0</v>
      </c>
      <c r="P2186" s="55">
        <v>33.3333333333333</v>
      </c>
    </row>
    <row r="2187" spans="1:16" x14ac:dyDescent="0.25">
      <c r="A2187" s="41" t="s">
        <v>1148</v>
      </c>
      <c r="B2187" s="125">
        <v>69</v>
      </c>
      <c r="C2187" s="55">
        <v>0.43718115942028901</v>
      </c>
      <c r="D2187" s="55">
        <v>0</v>
      </c>
      <c r="E2187" s="55">
        <v>2.8985507246376798</v>
      </c>
      <c r="L2187" s="41" t="s">
        <v>2372</v>
      </c>
      <c r="M2187" s="125">
        <v>3</v>
      </c>
      <c r="N2187" s="55">
        <v>0.56189999999999996</v>
      </c>
      <c r="O2187" s="55">
        <v>0</v>
      </c>
      <c r="P2187" s="55">
        <v>0</v>
      </c>
    </row>
    <row r="2188" spans="1:16" ht="30" x14ac:dyDescent="0.25">
      <c r="A2188" s="41" t="s">
        <v>1229</v>
      </c>
      <c r="B2188" s="125">
        <v>69</v>
      </c>
      <c r="C2188" s="55">
        <v>2.1427855072463702</v>
      </c>
      <c r="D2188" s="55">
        <v>8.6956521739130395</v>
      </c>
      <c r="E2188" s="55">
        <v>28.985507246376802</v>
      </c>
      <c r="L2188" s="41" t="s">
        <v>2461</v>
      </c>
      <c r="M2188" s="125">
        <v>3</v>
      </c>
      <c r="N2188" s="55">
        <v>0.55716666666666603</v>
      </c>
      <c r="O2188" s="55">
        <v>0</v>
      </c>
      <c r="P2188" s="55">
        <v>0</v>
      </c>
    </row>
    <row r="2189" spans="1:16" ht="30" x14ac:dyDescent="0.25">
      <c r="A2189" s="41" t="s">
        <v>8129</v>
      </c>
      <c r="B2189" s="125">
        <v>69</v>
      </c>
      <c r="C2189" s="55">
        <v>0.71767826086956499</v>
      </c>
      <c r="D2189" s="55">
        <v>0</v>
      </c>
      <c r="E2189" s="55">
        <v>8.6956521739130395</v>
      </c>
      <c r="L2189" s="41" t="s">
        <v>8130</v>
      </c>
      <c r="M2189" s="125">
        <v>3</v>
      </c>
      <c r="N2189" s="55">
        <v>1.0958333333333301</v>
      </c>
      <c r="O2189" s="55">
        <v>0</v>
      </c>
      <c r="P2189" s="55">
        <v>0</v>
      </c>
    </row>
    <row r="2190" spans="1:16" x14ac:dyDescent="0.25">
      <c r="A2190" s="41" t="s">
        <v>1006</v>
      </c>
      <c r="B2190" s="125">
        <v>69</v>
      </c>
      <c r="C2190" s="55">
        <v>1.04304347826086</v>
      </c>
      <c r="D2190" s="55">
        <v>1.4492753623188399</v>
      </c>
      <c r="E2190" s="55">
        <v>13.043478260869501</v>
      </c>
      <c r="L2190" s="41" t="s">
        <v>5826</v>
      </c>
      <c r="M2190" s="125">
        <v>3</v>
      </c>
      <c r="N2190" s="55">
        <v>0.39783333333333298</v>
      </c>
      <c r="O2190" s="55">
        <v>0</v>
      </c>
      <c r="P2190" s="55">
        <v>0</v>
      </c>
    </row>
    <row r="2191" spans="1:16" x14ac:dyDescent="0.25">
      <c r="A2191" s="41" t="s">
        <v>1943</v>
      </c>
      <c r="B2191" s="125">
        <v>69</v>
      </c>
      <c r="C2191" s="55">
        <v>0.55721594202898495</v>
      </c>
      <c r="D2191" s="55">
        <v>0</v>
      </c>
      <c r="E2191" s="55">
        <v>2.8985507246376798</v>
      </c>
      <c r="L2191" s="41" t="s">
        <v>620</v>
      </c>
      <c r="M2191" s="125">
        <v>3</v>
      </c>
      <c r="N2191" s="55">
        <v>0.72446666666666604</v>
      </c>
      <c r="O2191" s="55">
        <v>0</v>
      </c>
      <c r="P2191" s="55">
        <v>0</v>
      </c>
    </row>
    <row r="2192" spans="1:16" x14ac:dyDescent="0.25">
      <c r="A2192" s="41" t="s">
        <v>3281</v>
      </c>
      <c r="B2192" s="125">
        <v>69</v>
      </c>
      <c r="C2192" s="55">
        <v>0.89798840579710104</v>
      </c>
      <c r="D2192" s="55">
        <v>0</v>
      </c>
      <c r="E2192" s="55">
        <v>13.043478260869501</v>
      </c>
      <c r="L2192" s="41" t="s">
        <v>6323</v>
      </c>
      <c r="M2192" s="125">
        <v>3</v>
      </c>
      <c r="N2192" s="55">
        <v>0.90939999999999999</v>
      </c>
      <c r="O2192" s="55">
        <v>0</v>
      </c>
      <c r="P2192" s="55">
        <v>0</v>
      </c>
    </row>
    <row r="2193" spans="1:16" x14ac:dyDescent="0.25">
      <c r="A2193" s="41" t="s">
        <v>8131</v>
      </c>
      <c r="B2193" s="125">
        <v>69</v>
      </c>
      <c r="C2193" s="55">
        <v>1.03033768115942</v>
      </c>
      <c r="D2193" s="55">
        <v>0</v>
      </c>
      <c r="E2193" s="55">
        <v>11.5942028985507</v>
      </c>
      <c r="L2193" s="41" t="s">
        <v>7369</v>
      </c>
      <c r="M2193" s="125">
        <v>3</v>
      </c>
      <c r="N2193" s="55">
        <v>0.3251</v>
      </c>
      <c r="O2193" s="55">
        <v>0</v>
      </c>
      <c r="P2193" s="55">
        <v>0</v>
      </c>
    </row>
    <row r="2194" spans="1:16" x14ac:dyDescent="0.25">
      <c r="A2194" s="41" t="s">
        <v>3171</v>
      </c>
      <c r="B2194" s="125">
        <v>69</v>
      </c>
      <c r="C2194" s="55">
        <v>1.27796086956521</v>
      </c>
      <c r="D2194" s="55">
        <v>1.4492753623188399</v>
      </c>
      <c r="E2194" s="55">
        <v>20.289855072463698</v>
      </c>
      <c r="L2194" s="41" t="s">
        <v>528</v>
      </c>
      <c r="M2194" s="125">
        <v>3</v>
      </c>
      <c r="N2194" s="55">
        <v>0.79413333333333302</v>
      </c>
      <c r="O2194" s="55">
        <v>0</v>
      </c>
      <c r="P2194" s="55">
        <v>0</v>
      </c>
    </row>
    <row r="2195" spans="1:16" x14ac:dyDescent="0.25">
      <c r="A2195" s="41" t="s">
        <v>1399</v>
      </c>
      <c r="B2195" s="125">
        <v>69</v>
      </c>
      <c r="C2195" s="55">
        <v>0.67810289855072403</v>
      </c>
      <c r="D2195" s="55">
        <v>0</v>
      </c>
      <c r="E2195" s="55">
        <v>4.3478260869565197</v>
      </c>
      <c r="L2195" s="41" t="s">
        <v>8132</v>
      </c>
      <c r="M2195" s="125">
        <v>3</v>
      </c>
      <c r="N2195" s="55">
        <v>0.14749999999999999</v>
      </c>
      <c r="O2195" s="55">
        <v>0</v>
      </c>
      <c r="P2195" s="55">
        <v>0</v>
      </c>
    </row>
    <row r="2196" spans="1:16" ht="30" x14ac:dyDescent="0.25">
      <c r="A2196" s="41" t="s">
        <v>1675</v>
      </c>
      <c r="B2196" s="125">
        <v>69</v>
      </c>
      <c r="C2196" s="55">
        <v>1.5868579710144901</v>
      </c>
      <c r="D2196" s="55">
        <v>4.3478260869565197</v>
      </c>
      <c r="E2196" s="55">
        <v>10.144927536231799</v>
      </c>
      <c r="L2196" s="41" t="s">
        <v>6825</v>
      </c>
      <c r="M2196" s="125">
        <v>3</v>
      </c>
      <c r="N2196" s="55">
        <v>2.9407666666666601</v>
      </c>
      <c r="O2196" s="55">
        <v>0</v>
      </c>
      <c r="P2196" s="55">
        <v>66.6666666666666</v>
      </c>
    </row>
    <row r="2197" spans="1:16" x14ac:dyDescent="0.25">
      <c r="A2197" s="41" t="s">
        <v>2577</v>
      </c>
      <c r="B2197" s="125">
        <v>69</v>
      </c>
      <c r="C2197" s="55">
        <v>0.76075072463768101</v>
      </c>
      <c r="D2197" s="55">
        <v>0</v>
      </c>
      <c r="E2197" s="55">
        <v>7.2463768115942004</v>
      </c>
      <c r="L2197" s="41" t="s">
        <v>878</v>
      </c>
      <c r="M2197" s="125">
        <v>3</v>
      </c>
      <c r="N2197" s="55">
        <v>1.4462333333333299</v>
      </c>
      <c r="O2197" s="55">
        <v>0</v>
      </c>
      <c r="P2197" s="55">
        <v>33.3333333333333</v>
      </c>
    </row>
    <row r="2198" spans="1:16" x14ac:dyDescent="0.25">
      <c r="A2198" s="41" t="s">
        <v>3464</v>
      </c>
      <c r="B2198" s="125">
        <v>69</v>
      </c>
      <c r="C2198" s="55">
        <v>4.6929086956521697</v>
      </c>
      <c r="D2198" s="55">
        <v>5.7971014492753596</v>
      </c>
      <c r="E2198" s="55">
        <v>28.985507246376802</v>
      </c>
      <c r="L2198" s="41" t="s">
        <v>1399</v>
      </c>
      <c r="M2198" s="125">
        <v>3</v>
      </c>
      <c r="N2198" s="55">
        <v>8.1266666666666598E-2</v>
      </c>
      <c r="O2198" s="55">
        <v>0</v>
      </c>
      <c r="P2198" s="55">
        <v>0</v>
      </c>
    </row>
    <row r="2199" spans="1:16" ht="30" x14ac:dyDescent="0.25">
      <c r="A2199" s="41" t="s">
        <v>4111</v>
      </c>
      <c r="B2199" s="125">
        <v>69</v>
      </c>
      <c r="C2199" s="55">
        <v>2.2464782608695599</v>
      </c>
      <c r="D2199" s="55">
        <v>7.2463768115942004</v>
      </c>
      <c r="E2199" s="55">
        <v>27.536231884057901</v>
      </c>
      <c r="L2199" s="41" t="s">
        <v>1490</v>
      </c>
      <c r="M2199" s="125">
        <v>3</v>
      </c>
      <c r="N2199" s="55">
        <v>0.4773</v>
      </c>
      <c r="O2199" s="55">
        <v>0</v>
      </c>
      <c r="P2199" s="55">
        <v>0</v>
      </c>
    </row>
    <row r="2200" spans="1:16" x14ac:dyDescent="0.25">
      <c r="A2200" s="41" t="s">
        <v>6522</v>
      </c>
      <c r="B2200" s="125">
        <v>69</v>
      </c>
      <c r="C2200" s="55">
        <v>0.48090144927536199</v>
      </c>
      <c r="D2200" s="55">
        <v>0</v>
      </c>
      <c r="E2200" s="55">
        <v>2.8985507246376798</v>
      </c>
      <c r="L2200" s="41" t="s">
        <v>5205</v>
      </c>
      <c r="M2200" s="125">
        <v>3</v>
      </c>
      <c r="N2200" s="55">
        <v>0.73106666666666598</v>
      </c>
      <c r="O2200" s="55">
        <v>0</v>
      </c>
      <c r="P2200" s="55">
        <v>0</v>
      </c>
    </row>
    <row r="2201" spans="1:16" ht="30" x14ac:dyDescent="0.25">
      <c r="A2201" s="41" t="s">
        <v>7990</v>
      </c>
      <c r="B2201" s="125">
        <v>69</v>
      </c>
      <c r="C2201" s="55">
        <v>0.93937391304347795</v>
      </c>
      <c r="D2201" s="55">
        <v>0</v>
      </c>
      <c r="E2201" s="55">
        <v>8.6956521739130395</v>
      </c>
      <c r="L2201" s="41" t="s">
        <v>8094</v>
      </c>
      <c r="M2201" s="125">
        <v>3</v>
      </c>
      <c r="N2201" s="55">
        <v>1.8763000000000001</v>
      </c>
      <c r="O2201" s="55">
        <v>0</v>
      </c>
      <c r="P2201" s="55">
        <v>33.3333333333333</v>
      </c>
    </row>
    <row r="2202" spans="1:16" ht="30" x14ac:dyDescent="0.25">
      <c r="A2202" s="41" t="s">
        <v>5074</v>
      </c>
      <c r="B2202" s="125">
        <v>69</v>
      </c>
      <c r="C2202" s="55">
        <v>1.2330840579710101</v>
      </c>
      <c r="D2202" s="55">
        <v>5.7971014492753596</v>
      </c>
      <c r="E2202" s="55">
        <v>10.144927536231799</v>
      </c>
      <c r="L2202" s="41" t="s">
        <v>7149</v>
      </c>
      <c r="M2202" s="125">
        <v>3</v>
      </c>
      <c r="N2202" s="55">
        <v>0.124966666666666</v>
      </c>
      <c r="O2202" s="55">
        <v>0</v>
      </c>
      <c r="P2202" s="55">
        <v>0</v>
      </c>
    </row>
    <row r="2203" spans="1:16" ht="30" x14ac:dyDescent="0.25">
      <c r="A2203" s="41" t="s">
        <v>7985</v>
      </c>
      <c r="B2203" s="125">
        <v>69</v>
      </c>
      <c r="C2203" s="55">
        <v>1.0201405797101399</v>
      </c>
      <c r="D2203" s="55">
        <v>2.8985507246376798</v>
      </c>
      <c r="E2203" s="55">
        <v>10.144927536231799</v>
      </c>
      <c r="L2203" s="41" t="s">
        <v>2378</v>
      </c>
      <c r="M2203" s="125">
        <v>3</v>
      </c>
      <c r="N2203" s="55">
        <v>1.1307</v>
      </c>
      <c r="O2203" s="55">
        <v>0</v>
      </c>
      <c r="P2203" s="55">
        <v>0</v>
      </c>
    </row>
    <row r="2204" spans="1:16" ht="30" x14ac:dyDescent="0.25">
      <c r="A2204" s="41" t="s">
        <v>409</v>
      </c>
      <c r="B2204" s="125">
        <v>69</v>
      </c>
      <c r="C2204" s="55">
        <v>3.5520753623188401</v>
      </c>
      <c r="D2204" s="55">
        <v>4.3478260869565197</v>
      </c>
      <c r="E2204" s="55">
        <v>13.043478260869501</v>
      </c>
      <c r="L2204" s="41" t="s">
        <v>1700</v>
      </c>
      <c r="M2204" s="125">
        <v>3</v>
      </c>
      <c r="N2204" s="55">
        <v>0.23853333333333299</v>
      </c>
      <c r="O2204" s="55">
        <v>0</v>
      </c>
      <c r="P2204" s="55">
        <v>0</v>
      </c>
    </row>
    <row r="2205" spans="1:16" x14ac:dyDescent="0.25">
      <c r="A2205" s="41" t="s">
        <v>8067</v>
      </c>
      <c r="B2205" s="125">
        <v>69</v>
      </c>
      <c r="C2205" s="55">
        <v>0.68538115942028899</v>
      </c>
      <c r="D2205" s="55">
        <v>0</v>
      </c>
      <c r="E2205" s="55">
        <v>2.8985507246376798</v>
      </c>
      <c r="L2205" s="41" t="s">
        <v>5667</v>
      </c>
      <c r="M2205" s="125">
        <v>3</v>
      </c>
      <c r="N2205" s="55">
        <v>1.4402666666666599</v>
      </c>
      <c r="O2205" s="55">
        <v>0</v>
      </c>
      <c r="P2205" s="55">
        <v>33.3333333333333</v>
      </c>
    </row>
    <row r="2206" spans="1:16" x14ac:dyDescent="0.25">
      <c r="A2206" s="41" t="s">
        <v>2570</v>
      </c>
      <c r="B2206" s="125">
        <v>69</v>
      </c>
      <c r="C2206" s="55">
        <v>0.65534347826086903</v>
      </c>
      <c r="D2206" s="55">
        <v>0</v>
      </c>
      <c r="E2206" s="55">
        <v>2.8985507246376798</v>
      </c>
      <c r="L2206" s="41" t="s">
        <v>1998</v>
      </c>
      <c r="M2206" s="125">
        <v>3</v>
      </c>
      <c r="N2206" s="55">
        <v>1.1850333333333301</v>
      </c>
      <c r="O2206" s="55">
        <v>0</v>
      </c>
      <c r="P2206" s="55">
        <v>33.3333333333333</v>
      </c>
    </row>
    <row r="2207" spans="1:16" ht="30" x14ac:dyDescent="0.25">
      <c r="A2207" s="41" t="s">
        <v>1905</v>
      </c>
      <c r="B2207" s="125">
        <v>69</v>
      </c>
      <c r="C2207" s="55">
        <v>0.78300579710144902</v>
      </c>
      <c r="D2207" s="55">
        <v>1.4492753623188399</v>
      </c>
      <c r="E2207" s="55">
        <v>4.3478260869565197</v>
      </c>
      <c r="L2207" s="41" t="s">
        <v>5779</v>
      </c>
      <c r="M2207" s="125">
        <v>3</v>
      </c>
      <c r="N2207" s="55">
        <v>0.55963333333333298</v>
      </c>
      <c r="O2207" s="55">
        <v>0</v>
      </c>
      <c r="P2207" s="55">
        <v>0</v>
      </c>
    </row>
    <row r="2208" spans="1:16" x14ac:dyDescent="0.25">
      <c r="A2208" s="41" t="s">
        <v>1554</v>
      </c>
      <c r="B2208" s="125">
        <v>68</v>
      </c>
      <c r="C2208" s="55">
        <v>0.93382941176470502</v>
      </c>
      <c r="D2208" s="55">
        <v>0</v>
      </c>
      <c r="E2208" s="55">
        <v>13.235294117646999</v>
      </c>
      <c r="L2208" s="41" t="s">
        <v>321</v>
      </c>
      <c r="M2208" s="125">
        <v>3</v>
      </c>
      <c r="N2208" s="55">
        <v>1.6114333333333299</v>
      </c>
      <c r="O2208" s="55">
        <v>0</v>
      </c>
      <c r="P2208" s="55">
        <v>0</v>
      </c>
    </row>
    <row r="2209" spans="1:16" x14ac:dyDescent="0.25">
      <c r="A2209" s="41" t="s">
        <v>2549</v>
      </c>
      <c r="B2209" s="125">
        <v>68</v>
      </c>
      <c r="C2209" s="55">
        <v>1.1571411764705799</v>
      </c>
      <c r="D2209" s="55">
        <v>1.47058823529411</v>
      </c>
      <c r="E2209" s="55">
        <v>13.235294117646999</v>
      </c>
      <c r="L2209" s="41" t="s">
        <v>858</v>
      </c>
      <c r="M2209" s="125">
        <v>3</v>
      </c>
      <c r="N2209" s="55">
        <v>3.48366666666666</v>
      </c>
      <c r="O2209" s="55">
        <v>0</v>
      </c>
      <c r="P2209" s="55">
        <v>33.3333333333333</v>
      </c>
    </row>
    <row r="2210" spans="1:16" ht="30" x14ac:dyDescent="0.25">
      <c r="A2210" s="41" t="s">
        <v>1916</v>
      </c>
      <c r="B2210" s="125">
        <v>68</v>
      </c>
      <c r="C2210" s="55">
        <v>1.3695073529411701</v>
      </c>
      <c r="D2210" s="55">
        <v>4.4117647058823497</v>
      </c>
      <c r="E2210" s="55">
        <v>8.8235294117646994</v>
      </c>
      <c r="L2210" s="41" t="s">
        <v>3966</v>
      </c>
      <c r="M2210" s="125">
        <v>3</v>
      </c>
      <c r="N2210" s="55">
        <v>7.6633333333333303E-2</v>
      </c>
      <c r="O2210" s="55">
        <v>0</v>
      </c>
      <c r="P2210" s="55">
        <v>0</v>
      </c>
    </row>
    <row r="2211" spans="1:16" x14ac:dyDescent="0.25">
      <c r="A2211" s="41" t="s">
        <v>2321</v>
      </c>
      <c r="B2211" s="125">
        <v>68</v>
      </c>
      <c r="C2211" s="55">
        <v>0.95780294117647002</v>
      </c>
      <c r="D2211" s="55">
        <v>0</v>
      </c>
      <c r="E2211" s="55">
        <v>8.8235294117646994</v>
      </c>
      <c r="L2211" s="41" t="s">
        <v>8133</v>
      </c>
      <c r="M2211" s="125">
        <v>3</v>
      </c>
      <c r="N2211" s="55">
        <v>0.4859</v>
      </c>
      <c r="O2211" s="55">
        <v>0</v>
      </c>
      <c r="P2211" s="55">
        <v>0</v>
      </c>
    </row>
    <row r="2212" spans="1:16" x14ac:dyDescent="0.25">
      <c r="A2212" s="41" t="s">
        <v>7173</v>
      </c>
      <c r="B2212" s="125">
        <v>68</v>
      </c>
      <c r="C2212" s="55">
        <v>1.1847147058823499</v>
      </c>
      <c r="D2212" s="55">
        <v>1.47058823529411</v>
      </c>
      <c r="E2212" s="55">
        <v>13.235294117646999</v>
      </c>
      <c r="L2212" s="41" t="s">
        <v>1675</v>
      </c>
      <c r="M2212" s="125">
        <v>3</v>
      </c>
      <c r="N2212" s="55">
        <v>0.76563333333333305</v>
      </c>
      <c r="O2212" s="55">
        <v>0</v>
      </c>
      <c r="P2212" s="55">
        <v>0</v>
      </c>
    </row>
    <row r="2213" spans="1:16" x14ac:dyDescent="0.25">
      <c r="A2213" s="41" t="s">
        <v>1078</v>
      </c>
      <c r="B2213" s="125">
        <v>68</v>
      </c>
      <c r="C2213" s="55">
        <v>1.8082455882352899</v>
      </c>
      <c r="D2213" s="55">
        <v>7.3529411764705799</v>
      </c>
      <c r="E2213" s="55">
        <v>22.058823529411701</v>
      </c>
      <c r="L2213" s="41" t="s">
        <v>136</v>
      </c>
      <c r="M2213" s="125">
        <v>3</v>
      </c>
      <c r="N2213" s="55">
        <v>5.6299666666666601</v>
      </c>
      <c r="O2213" s="55">
        <v>33.3333333333333</v>
      </c>
      <c r="P2213" s="55">
        <v>66.6666666666666</v>
      </c>
    </row>
    <row r="2214" spans="1:16" x14ac:dyDescent="0.25">
      <c r="A2214" s="41" t="s">
        <v>2792</v>
      </c>
      <c r="B2214" s="125">
        <v>68</v>
      </c>
      <c r="C2214" s="55">
        <v>1.1934147058823501</v>
      </c>
      <c r="D2214" s="55">
        <v>2.9411764705882302</v>
      </c>
      <c r="E2214" s="55">
        <v>14.705882352941099</v>
      </c>
      <c r="L2214" s="41" t="s">
        <v>2281</v>
      </c>
      <c r="M2214" s="125">
        <v>3</v>
      </c>
      <c r="N2214" s="55">
        <v>1.54263333333333</v>
      </c>
      <c r="O2214" s="55">
        <v>0</v>
      </c>
      <c r="P2214" s="55">
        <v>0</v>
      </c>
    </row>
    <row r="2215" spans="1:16" ht="30" x14ac:dyDescent="0.25">
      <c r="A2215" s="41" t="s">
        <v>3420</v>
      </c>
      <c r="B2215" s="125">
        <v>68</v>
      </c>
      <c r="C2215" s="55">
        <v>2.3235367647058802</v>
      </c>
      <c r="D2215" s="55">
        <v>1.47058823529411</v>
      </c>
      <c r="E2215" s="55">
        <v>22.058823529411701</v>
      </c>
      <c r="L2215" s="41" t="s">
        <v>8134</v>
      </c>
      <c r="M2215" s="125">
        <v>3</v>
      </c>
      <c r="N2215" s="55">
        <v>0.84906666666666597</v>
      </c>
      <c r="O2215" s="55">
        <v>0</v>
      </c>
      <c r="P2215" s="55">
        <v>0</v>
      </c>
    </row>
    <row r="2216" spans="1:16" ht="30" x14ac:dyDescent="0.25">
      <c r="A2216" s="41" t="s">
        <v>3440</v>
      </c>
      <c r="B2216" s="125">
        <v>68</v>
      </c>
      <c r="C2216" s="55">
        <v>1.52009558823529</v>
      </c>
      <c r="D2216" s="55">
        <v>4.4117647058823497</v>
      </c>
      <c r="E2216" s="55">
        <v>14.705882352941099</v>
      </c>
      <c r="L2216" s="41" t="s">
        <v>4159</v>
      </c>
      <c r="M2216" s="125">
        <v>3</v>
      </c>
      <c r="N2216" s="55">
        <v>2.004</v>
      </c>
      <c r="O2216" s="55">
        <v>0</v>
      </c>
      <c r="P2216" s="55">
        <v>33.3333333333333</v>
      </c>
    </row>
    <row r="2217" spans="1:16" ht="30" x14ac:dyDescent="0.25">
      <c r="A2217" s="41" t="s">
        <v>7349</v>
      </c>
      <c r="B2217" s="125">
        <v>68</v>
      </c>
      <c r="C2217" s="55">
        <v>1.9770044117647001</v>
      </c>
      <c r="D2217" s="55">
        <v>4.4117647058823497</v>
      </c>
      <c r="E2217" s="55">
        <v>20.588235294117599</v>
      </c>
      <c r="L2217" s="41" t="s">
        <v>2867</v>
      </c>
      <c r="M2217" s="125">
        <v>3</v>
      </c>
      <c r="N2217" s="55">
        <v>8.1266666666666598E-2</v>
      </c>
      <c r="O2217" s="55">
        <v>0</v>
      </c>
      <c r="P2217" s="55">
        <v>0</v>
      </c>
    </row>
    <row r="2218" spans="1:16" x14ac:dyDescent="0.25">
      <c r="A2218" s="41" t="s">
        <v>7031</v>
      </c>
      <c r="B2218" s="125">
        <v>68</v>
      </c>
      <c r="C2218" s="55">
        <v>1.24609117647058</v>
      </c>
      <c r="D2218" s="55">
        <v>1.47058823529411</v>
      </c>
      <c r="E2218" s="55">
        <v>10.294117647058799</v>
      </c>
      <c r="L2218" s="41" t="s">
        <v>3152</v>
      </c>
      <c r="M2218" s="125">
        <v>3</v>
      </c>
      <c r="N2218" s="55">
        <v>0.14586666666666601</v>
      </c>
      <c r="O2218" s="55">
        <v>0</v>
      </c>
      <c r="P2218" s="55">
        <v>0</v>
      </c>
    </row>
    <row r="2219" spans="1:16" x14ac:dyDescent="0.25">
      <c r="A2219" s="41" t="s">
        <v>4194</v>
      </c>
      <c r="B2219" s="125">
        <v>68</v>
      </c>
      <c r="C2219" s="55">
        <v>2.8058882352941099</v>
      </c>
      <c r="D2219" s="55">
        <v>7.3529411764705799</v>
      </c>
      <c r="E2219" s="55">
        <v>17.647058823529399</v>
      </c>
      <c r="L2219" s="41" t="s">
        <v>8135</v>
      </c>
      <c r="M2219" s="125">
        <v>3</v>
      </c>
      <c r="N2219" s="55">
        <v>0.60436666666666605</v>
      </c>
      <c r="O2219" s="55">
        <v>0</v>
      </c>
      <c r="P2219" s="55">
        <v>0</v>
      </c>
    </row>
    <row r="2220" spans="1:16" ht="30" x14ac:dyDescent="0.25">
      <c r="A2220" s="41" t="s">
        <v>7421</v>
      </c>
      <c r="B2220" s="125">
        <v>68</v>
      </c>
      <c r="C2220" s="55">
        <v>0.54620294117646995</v>
      </c>
      <c r="D2220" s="55">
        <v>0</v>
      </c>
      <c r="E2220" s="55">
        <v>1.47058823529411</v>
      </c>
      <c r="L2220" s="41" t="s">
        <v>2987</v>
      </c>
      <c r="M2220" s="125">
        <v>3</v>
      </c>
      <c r="N2220" s="55">
        <v>0.719766666666666</v>
      </c>
      <c r="O2220" s="55">
        <v>0</v>
      </c>
      <c r="P2220" s="55">
        <v>0</v>
      </c>
    </row>
    <row r="2221" spans="1:16" x14ac:dyDescent="0.25">
      <c r="A2221" s="41" t="s">
        <v>961</v>
      </c>
      <c r="B2221" s="125">
        <v>68</v>
      </c>
      <c r="C2221" s="55">
        <v>0.786073529411764</v>
      </c>
      <c r="D2221" s="55">
        <v>2.9411764705882302</v>
      </c>
      <c r="E2221" s="55">
        <v>5.8823529411764701</v>
      </c>
      <c r="L2221" s="41" t="s">
        <v>7543</v>
      </c>
      <c r="M2221" s="125">
        <v>3</v>
      </c>
      <c r="N2221" s="55">
        <v>1.7088999999999901</v>
      </c>
      <c r="O2221" s="55">
        <v>0</v>
      </c>
      <c r="P2221" s="55">
        <v>33.3333333333333</v>
      </c>
    </row>
    <row r="2222" spans="1:16" ht="30" x14ac:dyDescent="0.25">
      <c r="A2222" s="41" t="s">
        <v>2545</v>
      </c>
      <c r="B2222" s="125">
        <v>68</v>
      </c>
      <c r="C2222" s="55">
        <v>0.87395</v>
      </c>
      <c r="D2222" s="55">
        <v>0</v>
      </c>
      <c r="E2222" s="55">
        <v>10.294117647058799</v>
      </c>
      <c r="L2222" s="41" t="s">
        <v>6671</v>
      </c>
      <c r="M2222" s="125">
        <v>3</v>
      </c>
      <c r="N2222" s="55">
        <v>1.5131333333333301</v>
      </c>
      <c r="O2222" s="55">
        <v>0</v>
      </c>
      <c r="P2222" s="55">
        <v>33.3333333333333</v>
      </c>
    </row>
    <row r="2223" spans="1:16" x14ac:dyDescent="0.25">
      <c r="A2223" s="41" t="s">
        <v>3408</v>
      </c>
      <c r="B2223" s="125">
        <v>67</v>
      </c>
      <c r="C2223" s="55">
        <v>1.0832477611940301</v>
      </c>
      <c r="D2223" s="55">
        <v>0</v>
      </c>
      <c r="E2223" s="55">
        <v>14.9253731343283</v>
      </c>
      <c r="L2223" s="41" t="s">
        <v>8097</v>
      </c>
      <c r="M2223" s="125">
        <v>3</v>
      </c>
      <c r="N2223" s="55">
        <v>0.71009999999999995</v>
      </c>
      <c r="O2223" s="55">
        <v>0</v>
      </c>
      <c r="P2223" s="55">
        <v>0</v>
      </c>
    </row>
    <row r="2224" spans="1:16" x14ac:dyDescent="0.25">
      <c r="A2224" s="41" t="s">
        <v>1870</v>
      </c>
      <c r="B2224" s="125">
        <v>67</v>
      </c>
      <c r="C2224" s="55">
        <v>0.73941194029850699</v>
      </c>
      <c r="D2224" s="55">
        <v>0</v>
      </c>
      <c r="E2224" s="55">
        <v>8.9552238805970106</v>
      </c>
      <c r="L2224" s="41" t="s">
        <v>2750</v>
      </c>
      <c r="M2224" s="125">
        <v>3</v>
      </c>
      <c r="N2224" s="55">
        <v>1.0914666666666599</v>
      </c>
      <c r="O2224" s="55">
        <v>0</v>
      </c>
      <c r="P2224" s="55">
        <v>33.3333333333333</v>
      </c>
    </row>
    <row r="2225" spans="1:16" x14ac:dyDescent="0.25">
      <c r="A2225" s="41" t="s">
        <v>1881</v>
      </c>
      <c r="B2225" s="125">
        <v>67</v>
      </c>
      <c r="C2225" s="55">
        <v>0.64284029850746205</v>
      </c>
      <c r="D2225" s="55">
        <v>1.4925373134328299</v>
      </c>
      <c r="E2225" s="55">
        <v>4.4776119402985</v>
      </c>
      <c r="L2225" s="41" t="s">
        <v>6347</v>
      </c>
      <c r="M2225" s="125">
        <v>3</v>
      </c>
      <c r="N2225" s="55">
        <v>1.5268333333333299</v>
      </c>
      <c r="O2225" s="55">
        <v>0</v>
      </c>
      <c r="P2225" s="55">
        <v>33.3333333333333</v>
      </c>
    </row>
    <row r="2226" spans="1:16" ht="30" x14ac:dyDescent="0.25">
      <c r="A2226" s="41" t="s">
        <v>4061</v>
      </c>
      <c r="B2226" s="125">
        <v>67</v>
      </c>
      <c r="C2226" s="55">
        <v>1.1889343283581999</v>
      </c>
      <c r="D2226" s="55">
        <v>1.4925373134328299</v>
      </c>
      <c r="E2226" s="55">
        <v>13.4328358208955</v>
      </c>
      <c r="L2226" s="41" t="s">
        <v>8136</v>
      </c>
      <c r="M2226" s="125">
        <v>3</v>
      </c>
      <c r="N2226" s="55">
        <v>10.3287</v>
      </c>
      <c r="O2226" s="55">
        <v>66.6666666666666</v>
      </c>
      <c r="P2226" s="55">
        <v>66.6666666666666</v>
      </c>
    </row>
    <row r="2227" spans="1:16" ht="30" x14ac:dyDescent="0.25">
      <c r="A2227" s="41" t="s">
        <v>2036</v>
      </c>
      <c r="B2227" s="125">
        <v>67</v>
      </c>
      <c r="C2227" s="55">
        <v>0.84545223880596998</v>
      </c>
      <c r="D2227" s="55">
        <v>0</v>
      </c>
      <c r="E2227" s="55">
        <v>13.4328358208955</v>
      </c>
      <c r="L2227" s="41" t="s">
        <v>2802</v>
      </c>
      <c r="M2227" s="125">
        <v>3</v>
      </c>
      <c r="N2227" s="55">
        <v>1.3781333333333301</v>
      </c>
      <c r="O2227" s="55">
        <v>0</v>
      </c>
      <c r="P2227" s="55">
        <v>0</v>
      </c>
    </row>
    <row r="2228" spans="1:16" x14ac:dyDescent="0.25">
      <c r="A2228" s="41" t="s">
        <v>1065</v>
      </c>
      <c r="B2228" s="125">
        <v>67</v>
      </c>
      <c r="C2228" s="55">
        <v>0.73406567164179104</v>
      </c>
      <c r="D2228" s="55">
        <v>1.4925373134328299</v>
      </c>
      <c r="E2228" s="55">
        <v>10.4477611940298</v>
      </c>
      <c r="L2228" s="41" t="s">
        <v>2963</v>
      </c>
      <c r="M2228" s="125">
        <v>3</v>
      </c>
      <c r="N2228" s="55">
        <v>0.24383333333333301</v>
      </c>
      <c r="O2228" s="55">
        <v>0</v>
      </c>
      <c r="P2228" s="55">
        <v>0</v>
      </c>
    </row>
    <row r="2229" spans="1:16" x14ac:dyDescent="0.25">
      <c r="A2229" s="41" t="s">
        <v>1031</v>
      </c>
      <c r="B2229" s="125">
        <v>67</v>
      </c>
      <c r="C2229" s="55">
        <v>1.02145820895522</v>
      </c>
      <c r="D2229" s="55">
        <v>1.4925373134328299</v>
      </c>
      <c r="E2229" s="55">
        <v>11.9402985074626</v>
      </c>
      <c r="L2229" s="41" t="s">
        <v>3066</v>
      </c>
      <c r="M2229" s="125">
        <v>3</v>
      </c>
      <c r="N2229" s="55">
        <v>0.16866666666666599</v>
      </c>
      <c r="O2229" s="55">
        <v>0</v>
      </c>
      <c r="P2229" s="55">
        <v>0</v>
      </c>
    </row>
    <row r="2230" spans="1:16" ht="45" x14ac:dyDescent="0.25">
      <c r="A2230" s="41" t="s">
        <v>1846</v>
      </c>
      <c r="B2230" s="125">
        <v>67</v>
      </c>
      <c r="C2230" s="55">
        <v>2.2113955223880501</v>
      </c>
      <c r="D2230" s="55">
        <v>5.9701492537313401</v>
      </c>
      <c r="E2230" s="55">
        <v>19.402985074626798</v>
      </c>
      <c r="L2230" s="41" t="s">
        <v>5733</v>
      </c>
      <c r="M2230" s="125">
        <v>3</v>
      </c>
      <c r="N2230" s="55">
        <v>0.478366666666666</v>
      </c>
      <c r="O2230" s="55">
        <v>0</v>
      </c>
      <c r="P2230" s="55">
        <v>0</v>
      </c>
    </row>
    <row r="2231" spans="1:16" ht="45" x14ac:dyDescent="0.25">
      <c r="A2231" s="41" t="s">
        <v>3982</v>
      </c>
      <c r="B2231" s="125">
        <v>67</v>
      </c>
      <c r="C2231" s="55">
        <v>1.9448373134328301</v>
      </c>
      <c r="D2231" s="55">
        <v>4.4776119402985</v>
      </c>
      <c r="E2231" s="55">
        <v>26.865671641791</v>
      </c>
      <c r="L2231" s="41" t="s">
        <v>7404</v>
      </c>
      <c r="M2231" s="125">
        <v>3</v>
      </c>
      <c r="N2231" s="55">
        <v>0.70130000000000003</v>
      </c>
      <c r="O2231" s="55">
        <v>0</v>
      </c>
      <c r="P2231" s="55">
        <v>0</v>
      </c>
    </row>
    <row r="2232" spans="1:16" x14ac:dyDescent="0.25">
      <c r="A2232" s="41" t="s">
        <v>861</v>
      </c>
      <c r="B2232" s="125">
        <v>67</v>
      </c>
      <c r="C2232" s="55">
        <v>2.2871835820895501</v>
      </c>
      <c r="D2232" s="55">
        <v>7.4626865671641696</v>
      </c>
      <c r="E2232" s="55">
        <v>16.417910447761098</v>
      </c>
      <c r="L2232" s="41" t="s">
        <v>3050</v>
      </c>
      <c r="M2232" s="125">
        <v>3</v>
      </c>
      <c r="N2232" s="55">
        <v>18.329166666666602</v>
      </c>
      <c r="O2232" s="55">
        <v>66.6666666666666</v>
      </c>
      <c r="P2232" s="55">
        <v>100</v>
      </c>
    </row>
    <row r="2233" spans="1:16" ht="45" x14ac:dyDescent="0.25">
      <c r="A2233" s="41" t="s">
        <v>1855</v>
      </c>
      <c r="B2233" s="125">
        <v>67</v>
      </c>
      <c r="C2233" s="55">
        <v>0.67416119402984997</v>
      </c>
      <c r="D2233" s="55">
        <v>0</v>
      </c>
      <c r="E2233" s="55">
        <v>4.4776119402985</v>
      </c>
      <c r="L2233" s="41" t="s">
        <v>6876</v>
      </c>
      <c r="M2233" s="125">
        <v>3</v>
      </c>
      <c r="N2233" s="55">
        <v>0.153266666666666</v>
      </c>
      <c r="O2233" s="55">
        <v>0</v>
      </c>
      <c r="P2233" s="55">
        <v>0</v>
      </c>
    </row>
    <row r="2234" spans="1:16" x14ac:dyDescent="0.25">
      <c r="A2234" s="41" t="s">
        <v>992</v>
      </c>
      <c r="B2234" s="125">
        <v>67</v>
      </c>
      <c r="C2234" s="55">
        <v>1.40743582089552</v>
      </c>
      <c r="D2234" s="55">
        <v>2.98507462686567</v>
      </c>
      <c r="E2234" s="55">
        <v>16.417910447761098</v>
      </c>
      <c r="L2234" s="41" t="s">
        <v>8137</v>
      </c>
      <c r="M2234" s="125">
        <v>3</v>
      </c>
      <c r="N2234" s="55">
        <v>0.24383333333333301</v>
      </c>
      <c r="O2234" s="55">
        <v>0</v>
      </c>
      <c r="P2234" s="55">
        <v>0</v>
      </c>
    </row>
    <row r="2235" spans="1:16" ht="30" x14ac:dyDescent="0.25">
      <c r="A2235" s="41" t="s">
        <v>2768</v>
      </c>
      <c r="B2235" s="125">
        <v>67</v>
      </c>
      <c r="C2235" s="55">
        <v>1.01374776119403</v>
      </c>
      <c r="D2235" s="55">
        <v>1.4925373134328299</v>
      </c>
      <c r="E2235" s="55">
        <v>11.9402985074626</v>
      </c>
      <c r="L2235" s="41" t="s">
        <v>8138</v>
      </c>
      <c r="M2235" s="125">
        <v>3</v>
      </c>
      <c r="N2235" s="55">
        <v>1.2028000000000001</v>
      </c>
      <c r="O2235" s="55">
        <v>0</v>
      </c>
      <c r="P2235" s="55">
        <v>0</v>
      </c>
    </row>
    <row r="2236" spans="1:16" x14ac:dyDescent="0.25">
      <c r="A2236" s="41" t="s">
        <v>6870</v>
      </c>
      <c r="B2236" s="125">
        <v>67</v>
      </c>
      <c r="C2236" s="55">
        <v>0.60297313432835797</v>
      </c>
      <c r="D2236" s="55">
        <v>0</v>
      </c>
      <c r="E2236" s="55">
        <v>8.9552238805970106</v>
      </c>
      <c r="L2236" s="41" t="s">
        <v>8139</v>
      </c>
      <c r="M2236" s="125">
        <v>3</v>
      </c>
      <c r="N2236" s="55">
        <v>0.4158</v>
      </c>
      <c r="O2236" s="55">
        <v>0</v>
      </c>
      <c r="P2236" s="55">
        <v>0</v>
      </c>
    </row>
    <row r="2237" spans="1:16" ht="30" x14ac:dyDescent="0.25">
      <c r="A2237" s="41" t="s">
        <v>4051</v>
      </c>
      <c r="B2237" s="125">
        <v>67</v>
      </c>
      <c r="C2237" s="55">
        <v>2.41511940298507</v>
      </c>
      <c r="D2237" s="55">
        <v>1.4925373134328299</v>
      </c>
      <c r="E2237" s="55">
        <v>40.298507462686501</v>
      </c>
      <c r="L2237" s="41" t="s">
        <v>5692</v>
      </c>
      <c r="M2237" s="125">
        <v>3</v>
      </c>
      <c r="N2237" s="55">
        <v>0.42009999999999997</v>
      </c>
      <c r="O2237" s="55">
        <v>0</v>
      </c>
      <c r="P2237" s="55">
        <v>0</v>
      </c>
    </row>
    <row r="2238" spans="1:16" x14ac:dyDescent="0.25">
      <c r="A2238" s="41" t="s">
        <v>5178</v>
      </c>
      <c r="B2238" s="125">
        <v>67</v>
      </c>
      <c r="C2238" s="55">
        <v>0.54009253731343199</v>
      </c>
      <c r="D2238" s="55">
        <v>0</v>
      </c>
      <c r="E2238" s="55">
        <v>4.4776119402985</v>
      </c>
      <c r="L2238" s="41" t="s">
        <v>3352</v>
      </c>
      <c r="M2238" s="125">
        <v>3</v>
      </c>
      <c r="N2238" s="55">
        <v>1.24006666666666</v>
      </c>
      <c r="O2238" s="55">
        <v>0</v>
      </c>
      <c r="P2238" s="55">
        <v>0</v>
      </c>
    </row>
    <row r="2239" spans="1:16" ht="30" x14ac:dyDescent="0.25">
      <c r="A2239" s="41" t="s">
        <v>7164</v>
      </c>
      <c r="B2239" s="125">
        <v>67</v>
      </c>
      <c r="C2239" s="55">
        <v>3.6727104477611898</v>
      </c>
      <c r="D2239" s="55">
        <v>7.4626865671641696</v>
      </c>
      <c r="E2239" s="55">
        <v>11.9402985074626</v>
      </c>
      <c r="L2239" s="41" t="s">
        <v>7025</v>
      </c>
      <c r="M2239" s="125">
        <v>3</v>
      </c>
      <c r="N2239" s="55">
        <v>0.9798</v>
      </c>
      <c r="O2239" s="55">
        <v>0</v>
      </c>
      <c r="P2239" s="55">
        <v>33.3333333333333</v>
      </c>
    </row>
    <row r="2240" spans="1:16" x14ac:dyDescent="0.25">
      <c r="A2240" s="41" t="s">
        <v>1234</v>
      </c>
      <c r="B2240" s="125">
        <v>67</v>
      </c>
      <c r="C2240" s="55">
        <v>1.1063626865671601</v>
      </c>
      <c r="D2240" s="55">
        <v>0</v>
      </c>
      <c r="E2240" s="55">
        <v>16.417910447761098</v>
      </c>
      <c r="L2240" s="41" t="s">
        <v>3586</v>
      </c>
      <c r="M2240" s="125">
        <v>3</v>
      </c>
      <c r="N2240" s="55">
        <v>0.85433333333333294</v>
      </c>
      <c r="O2240" s="55">
        <v>0</v>
      </c>
      <c r="P2240" s="55">
        <v>0</v>
      </c>
    </row>
    <row r="2241" spans="1:16" x14ac:dyDescent="0.25">
      <c r="A2241" s="41" t="s">
        <v>4226</v>
      </c>
      <c r="B2241" s="125">
        <v>67</v>
      </c>
      <c r="C2241" s="55">
        <v>0.37736268656716399</v>
      </c>
      <c r="D2241" s="55">
        <v>0</v>
      </c>
      <c r="E2241" s="55">
        <v>4.4776119402985</v>
      </c>
      <c r="L2241" s="41" t="s">
        <v>5152</v>
      </c>
      <c r="M2241" s="125">
        <v>3</v>
      </c>
      <c r="N2241" s="55">
        <v>1.26206666666666</v>
      </c>
      <c r="O2241" s="55">
        <v>0</v>
      </c>
      <c r="P2241" s="55">
        <v>0</v>
      </c>
    </row>
    <row r="2242" spans="1:16" x14ac:dyDescent="0.25">
      <c r="A2242" s="41" t="s">
        <v>1446</v>
      </c>
      <c r="B2242" s="125">
        <v>66</v>
      </c>
      <c r="C2242" s="55">
        <v>0.82654848484848398</v>
      </c>
      <c r="D2242" s="55">
        <v>1.51515151515151</v>
      </c>
      <c r="E2242" s="55">
        <v>9.0909090909090899</v>
      </c>
      <c r="L2242" s="41" t="s">
        <v>5063</v>
      </c>
      <c r="M2242" s="125">
        <v>3</v>
      </c>
      <c r="N2242" s="55">
        <v>2.3488333333333302</v>
      </c>
      <c r="O2242" s="55">
        <v>0</v>
      </c>
      <c r="P2242" s="55">
        <v>66.6666666666666</v>
      </c>
    </row>
    <row r="2243" spans="1:16" ht="30" x14ac:dyDescent="0.25">
      <c r="A2243" s="41" t="s">
        <v>1558</v>
      </c>
      <c r="B2243" s="125">
        <v>66</v>
      </c>
      <c r="C2243" s="55">
        <v>0.65283787878787902</v>
      </c>
      <c r="D2243" s="55">
        <v>0</v>
      </c>
      <c r="E2243" s="55">
        <v>7.5757575757575699</v>
      </c>
      <c r="L2243" s="41" t="s">
        <v>3358</v>
      </c>
      <c r="M2243" s="125">
        <v>3</v>
      </c>
      <c r="N2243" s="55">
        <v>8.03666666666666E-2</v>
      </c>
      <c r="O2243" s="55">
        <v>0</v>
      </c>
      <c r="P2243" s="55">
        <v>0</v>
      </c>
    </row>
    <row r="2244" spans="1:16" x14ac:dyDescent="0.25">
      <c r="A2244" s="41" t="s">
        <v>876</v>
      </c>
      <c r="B2244" s="125">
        <v>66</v>
      </c>
      <c r="C2244" s="55">
        <v>0.86603636363636305</v>
      </c>
      <c r="D2244" s="55">
        <v>1.51515151515151</v>
      </c>
      <c r="E2244" s="55">
        <v>7.5757575757575699</v>
      </c>
      <c r="L2244" s="41" t="s">
        <v>6691</v>
      </c>
      <c r="M2244" s="125">
        <v>3</v>
      </c>
      <c r="N2244" s="55">
        <v>0.80196666666666605</v>
      </c>
      <c r="O2244" s="55">
        <v>0</v>
      </c>
      <c r="P2244" s="55">
        <v>0</v>
      </c>
    </row>
    <row r="2245" spans="1:16" x14ac:dyDescent="0.25">
      <c r="A2245" s="41" t="s">
        <v>2441</v>
      </c>
      <c r="B2245" s="125">
        <v>66</v>
      </c>
      <c r="C2245" s="55">
        <v>0.41359545454545399</v>
      </c>
      <c r="D2245" s="55">
        <v>0</v>
      </c>
      <c r="E2245" s="55">
        <v>4.5454545454545396</v>
      </c>
      <c r="L2245" s="41" t="s">
        <v>3393</v>
      </c>
      <c r="M2245" s="125">
        <v>3</v>
      </c>
      <c r="N2245" s="55">
        <v>0.59596666666666598</v>
      </c>
      <c r="O2245" s="55">
        <v>0</v>
      </c>
      <c r="P2245" s="55">
        <v>0</v>
      </c>
    </row>
    <row r="2246" spans="1:16" x14ac:dyDescent="0.25">
      <c r="A2246" s="41" t="s">
        <v>1407</v>
      </c>
      <c r="B2246" s="125">
        <v>66</v>
      </c>
      <c r="C2246" s="55">
        <v>1.2406984848484801</v>
      </c>
      <c r="D2246" s="55">
        <v>4.5454545454545396</v>
      </c>
      <c r="E2246" s="55">
        <v>15.151515151515101</v>
      </c>
      <c r="L2246" s="41" t="s">
        <v>3443</v>
      </c>
      <c r="M2246" s="125">
        <v>3</v>
      </c>
      <c r="N2246" s="55">
        <v>5.3163</v>
      </c>
      <c r="O2246" s="55">
        <v>33.3333333333333</v>
      </c>
      <c r="P2246" s="55">
        <v>33.3333333333333</v>
      </c>
    </row>
    <row r="2247" spans="1:16" x14ac:dyDescent="0.25">
      <c r="A2247" s="41" t="s">
        <v>2358</v>
      </c>
      <c r="B2247" s="125">
        <v>66</v>
      </c>
      <c r="C2247" s="55">
        <v>1.15238333333333</v>
      </c>
      <c r="D2247" s="55">
        <v>1.51515151515151</v>
      </c>
      <c r="E2247" s="55">
        <v>15.151515151515101</v>
      </c>
      <c r="L2247" s="41" t="s">
        <v>3470</v>
      </c>
      <c r="M2247" s="125">
        <v>3</v>
      </c>
      <c r="N2247" s="55">
        <v>0.72206666666666597</v>
      </c>
      <c r="O2247" s="55">
        <v>0</v>
      </c>
      <c r="P2247" s="55">
        <v>0</v>
      </c>
    </row>
    <row r="2248" spans="1:16" x14ac:dyDescent="0.25">
      <c r="A2248" s="41" t="s">
        <v>1643</v>
      </c>
      <c r="B2248" s="125">
        <v>66</v>
      </c>
      <c r="C2248" s="55">
        <v>0.98366363636363596</v>
      </c>
      <c r="D2248" s="55">
        <v>0</v>
      </c>
      <c r="E2248" s="55">
        <v>16.6666666666666</v>
      </c>
      <c r="L2248" s="41" t="s">
        <v>3499</v>
      </c>
      <c r="M2248" s="125">
        <v>3</v>
      </c>
      <c r="N2248" s="55">
        <v>1.7623</v>
      </c>
      <c r="O2248" s="55">
        <v>0</v>
      </c>
      <c r="P2248" s="55">
        <v>33.3333333333333</v>
      </c>
    </row>
    <row r="2249" spans="1:16" x14ac:dyDescent="0.25">
      <c r="A2249" s="41" t="s">
        <v>2798</v>
      </c>
      <c r="B2249" s="125">
        <v>66</v>
      </c>
      <c r="C2249" s="55">
        <v>1.29243333333333</v>
      </c>
      <c r="D2249" s="55">
        <v>3.0303030303030298</v>
      </c>
      <c r="E2249" s="55">
        <v>7.5757575757575699</v>
      </c>
      <c r="L2249" s="41" t="s">
        <v>3444</v>
      </c>
      <c r="M2249" s="125">
        <v>3</v>
      </c>
      <c r="N2249" s="55">
        <v>3.5450666666666599</v>
      </c>
      <c r="O2249" s="55">
        <v>0</v>
      </c>
      <c r="P2249" s="55">
        <v>66.6666666666666</v>
      </c>
    </row>
    <row r="2250" spans="1:16" ht="30" x14ac:dyDescent="0.25">
      <c r="A2250" s="41" t="s">
        <v>3445</v>
      </c>
      <c r="B2250" s="125">
        <v>66</v>
      </c>
      <c r="C2250" s="55">
        <v>0.94491818181818099</v>
      </c>
      <c r="D2250" s="55">
        <v>0</v>
      </c>
      <c r="E2250" s="55">
        <v>10.6060606060606</v>
      </c>
      <c r="L2250" s="41" t="s">
        <v>3369</v>
      </c>
      <c r="M2250" s="125">
        <v>3</v>
      </c>
      <c r="N2250" s="55">
        <v>0.70820000000000005</v>
      </c>
      <c r="O2250" s="55">
        <v>0</v>
      </c>
      <c r="P2250" s="55">
        <v>0</v>
      </c>
    </row>
    <row r="2251" spans="1:16" x14ac:dyDescent="0.25">
      <c r="A2251" s="41" t="s">
        <v>4091</v>
      </c>
      <c r="B2251" s="125">
        <v>66</v>
      </c>
      <c r="C2251" s="55">
        <v>2.2161303030303001</v>
      </c>
      <c r="D2251" s="55">
        <v>12.1212121212121</v>
      </c>
      <c r="E2251" s="55">
        <v>30.303030303030301</v>
      </c>
      <c r="L2251" s="41" t="s">
        <v>7702</v>
      </c>
      <c r="M2251" s="125">
        <v>3</v>
      </c>
      <c r="N2251" s="55">
        <v>0.78493333333333304</v>
      </c>
      <c r="O2251" s="55">
        <v>0</v>
      </c>
      <c r="P2251" s="55">
        <v>0</v>
      </c>
    </row>
    <row r="2252" spans="1:16" x14ac:dyDescent="0.25">
      <c r="A2252" s="41" t="s">
        <v>4216</v>
      </c>
      <c r="B2252" s="125">
        <v>66</v>
      </c>
      <c r="C2252" s="55">
        <v>1.7843833333333301</v>
      </c>
      <c r="D2252" s="55">
        <v>7.5757575757575699</v>
      </c>
      <c r="E2252" s="55">
        <v>18.181818181818102</v>
      </c>
      <c r="L2252" s="41" t="s">
        <v>3515</v>
      </c>
      <c r="M2252" s="125">
        <v>3</v>
      </c>
      <c r="N2252" s="55">
        <v>1.0104</v>
      </c>
      <c r="O2252" s="55">
        <v>0</v>
      </c>
      <c r="P2252" s="55">
        <v>33.3333333333333</v>
      </c>
    </row>
    <row r="2253" spans="1:16" x14ac:dyDescent="0.25">
      <c r="A2253" s="41" t="s">
        <v>4296</v>
      </c>
      <c r="B2253" s="125">
        <v>66</v>
      </c>
      <c r="C2253" s="55">
        <v>1.16352121212121</v>
      </c>
      <c r="D2253" s="55">
        <v>3.0303030303030298</v>
      </c>
      <c r="E2253" s="55">
        <v>12.1212121212121</v>
      </c>
      <c r="L2253" s="41" t="s">
        <v>3767</v>
      </c>
      <c r="M2253" s="125">
        <v>3</v>
      </c>
      <c r="N2253" s="55">
        <v>0.87353333333333305</v>
      </c>
      <c r="O2253" s="55">
        <v>0</v>
      </c>
      <c r="P2253" s="55">
        <v>0</v>
      </c>
    </row>
    <row r="2254" spans="1:16" ht="30" x14ac:dyDescent="0.25">
      <c r="A2254" s="41" t="s">
        <v>5174</v>
      </c>
      <c r="B2254" s="125">
        <v>66</v>
      </c>
      <c r="C2254" s="55">
        <v>0.76491666666666602</v>
      </c>
      <c r="D2254" s="55">
        <v>0</v>
      </c>
      <c r="E2254" s="55">
        <v>4.5454545454545396</v>
      </c>
      <c r="L2254" s="41" t="s">
        <v>3745</v>
      </c>
      <c r="M2254" s="125">
        <v>3</v>
      </c>
      <c r="N2254" s="55">
        <v>0.225066666666666</v>
      </c>
      <c r="O2254" s="55">
        <v>0</v>
      </c>
      <c r="P2254" s="55">
        <v>0</v>
      </c>
    </row>
    <row r="2255" spans="1:16" ht="30" x14ac:dyDescent="0.25">
      <c r="A2255" s="41" t="s">
        <v>8140</v>
      </c>
      <c r="B2255" s="125">
        <v>66</v>
      </c>
      <c r="C2255" s="55">
        <v>1.7226878787878701</v>
      </c>
      <c r="D2255" s="55">
        <v>6.0606060606060597</v>
      </c>
      <c r="E2255" s="55">
        <v>40.909090909090899</v>
      </c>
      <c r="L2255" s="41" t="s">
        <v>8141</v>
      </c>
      <c r="M2255" s="125">
        <v>3</v>
      </c>
      <c r="N2255" s="55">
        <v>0.73150000000000004</v>
      </c>
      <c r="O2255" s="55">
        <v>0</v>
      </c>
      <c r="P2255" s="55">
        <v>0</v>
      </c>
    </row>
    <row r="2256" spans="1:16" ht="30" x14ac:dyDescent="0.25">
      <c r="A2256" s="41" t="s">
        <v>1225</v>
      </c>
      <c r="B2256" s="125">
        <v>65</v>
      </c>
      <c r="C2256" s="55">
        <v>0.81901076923076899</v>
      </c>
      <c r="D2256" s="55">
        <v>0</v>
      </c>
      <c r="E2256" s="55">
        <v>7.6923076923076898</v>
      </c>
      <c r="L2256" s="41" t="s">
        <v>8142</v>
      </c>
      <c r="M2256" s="125">
        <v>3</v>
      </c>
      <c r="N2256" s="55">
        <v>0.64886666666666604</v>
      </c>
      <c r="O2256" s="55">
        <v>0</v>
      </c>
      <c r="P2256" s="55">
        <v>0</v>
      </c>
    </row>
    <row r="2257" spans="1:16" x14ac:dyDescent="0.25">
      <c r="A2257" s="41" t="s">
        <v>2018</v>
      </c>
      <c r="B2257" s="125">
        <v>65</v>
      </c>
      <c r="C2257" s="55">
        <v>1.3724000000000001</v>
      </c>
      <c r="D2257" s="55">
        <v>3.07692307692307</v>
      </c>
      <c r="E2257" s="55">
        <v>20</v>
      </c>
      <c r="L2257" s="41" t="s">
        <v>3949</v>
      </c>
      <c r="M2257" s="125">
        <v>3</v>
      </c>
      <c r="N2257" s="55">
        <v>0.79400000000000004</v>
      </c>
      <c r="O2257" s="55">
        <v>0</v>
      </c>
      <c r="P2257" s="55">
        <v>0</v>
      </c>
    </row>
    <row r="2258" spans="1:16" x14ac:dyDescent="0.25">
      <c r="A2258" s="41" t="s">
        <v>1607</v>
      </c>
      <c r="B2258" s="125">
        <v>65</v>
      </c>
      <c r="C2258" s="55">
        <v>1.7264261538461501</v>
      </c>
      <c r="D2258" s="55">
        <v>7.6923076923076898</v>
      </c>
      <c r="E2258" s="55">
        <v>23.076923076922998</v>
      </c>
      <c r="L2258" s="41" t="s">
        <v>7350</v>
      </c>
      <c r="M2258" s="125">
        <v>3</v>
      </c>
      <c r="N2258" s="55">
        <v>1.3886333333333301</v>
      </c>
      <c r="O2258" s="55">
        <v>0</v>
      </c>
      <c r="P2258" s="55">
        <v>33.3333333333333</v>
      </c>
    </row>
    <row r="2259" spans="1:16" x14ac:dyDescent="0.25">
      <c r="A2259" s="41" t="s">
        <v>2423</v>
      </c>
      <c r="B2259" s="125">
        <v>65</v>
      </c>
      <c r="C2259" s="55">
        <v>0.87192461538461496</v>
      </c>
      <c r="D2259" s="55">
        <v>1.5384615384615301</v>
      </c>
      <c r="E2259" s="55">
        <v>4.6153846153846096</v>
      </c>
      <c r="L2259" s="41" t="s">
        <v>4624</v>
      </c>
      <c r="M2259" s="125">
        <v>3</v>
      </c>
      <c r="N2259" s="55">
        <v>0.85296666666666598</v>
      </c>
      <c r="O2259" s="55">
        <v>0</v>
      </c>
      <c r="P2259" s="55">
        <v>0</v>
      </c>
    </row>
    <row r="2260" spans="1:16" x14ac:dyDescent="0.25">
      <c r="A2260" s="41" t="s">
        <v>1449</v>
      </c>
      <c r="B2260" s="125">
        <v>65</v>
      </c>
      <c r="C2260" s="55">
        <v>0.89140307692307696</v>
      </c>
      <c r="D2260" s="55">
        <v>0</v>
      </c>
      <c r="E2260" s="55">
        <v>9.2307692307692299</v>
      </c>
      <c r="L2260" s="41" t="s">
        <v>4091</v>
      </c>
      <c r="M2260" s="125">
        <v>3</v>
      </c>
      <c r="N2260" s="55">
        <v>0.254566666666666</v>
      </c>
      <c r="O2260" s="55">
        <v>0</v>
      </c>
      <c r="P2260" s="55">
        <v>0</v>
      </c>
    </row>
    <row r="2261" spans="1:16" ht="30" x14ac:dyDescent="0.25">
      <c r="A2261" s="41" t="s">
        <v>3948</v>
      </c>
      <c r="B2261" s="125">
        <v>65</v>
      </c>
      <c r="C2261" s="55">
        <v>1.2571707692307601</v>
      </c>
      <c r="D2261" s="55">
        <v>1.5384615384615301</v>
      </c>
      <c r="E2261" s="55">
        <v>10.769230769230701</v>
      </c>
      <c r="L2261" s="41" t="s">
        <v>6406</v>
      </c>
      <c r="M2261" s="125">
        <v>3</v>
      </c>
      <c r="N2261" s="55">
        <v>3.3523666666666601</v>
      </c>
      <c r="O2261" s="55">
        <v>0</v>
      </c>
      <c r="P2261" s="55">
        <v>100</v>
      </c>
    </row>
    <row r="2262" spans="1:16" x14ac:dyDescent="0.25">
      <c r="A2262" s="41" t="s">
        <v>4893</v>
      </c>
      <c r="B2262" s="125">
        <v>65</v>
      </c>
      <c r="C2262" s="55">
        <v>0.41314769230769199</v>
      </c>
      <c r="D2262" s="55">
        <v>0</v>
      </c>
      <c r="E2262" s="55">
        <v>1.5384615384615301</v>
      </c>
      <c r="L2262" s="41" t="s">
        <v>7052</v>
      </c>
      <c r="M2262" s="125">
        <v>3</v>
      </c>
      <c r="N2262" s="55">
        <v>0.40046666666666603</v>
      </c>
      <c r="O2262" s="55">
        <v>0</v>
      </c>
      <c r="P2262" s="55">
        <v>0</v>
      </c>
    </row>
    <row r="2263" spans="1:16" x14ac:dyDescent="0.25">
      <c r="A2263" s="41" t="s">
        <v>2620</v>
      </c>
      <c r="B2263" s="125">
        <v>65</v>
      </c>
      <c r="C2263" s="55">
        <v>0.42042153846153801</v>
      </c>
      <c r="D2263" s="55">
        <v>0</v>
      </c>
      <c r="E2263" s="55">
        <v>0</v>
      </c>
      <c r="L2263" s="41" t="s">
        <v>4584</v>
      </c>
      <c r="M2263" s="125">
        <v>3</v>
      </c>
      <c r="N2263" s="55">
        <v>1.9137999999999999</v>
      </c>
      <c r="O2263" s="55">
        <v>0</v>
      </c>
      <c r="P2263" s="55">
        <v>33.3333333333333</v>
      </c>
    </row>
    <row r="2264" spans="1:16" ht="30" x14ac:dyDescent="0.25">
      <c r="A2264" s="41" t="s">
        <v>3233</v>
      </c>
      <c r="B2264" s="125">
        <v>65</v>
      </c>
      <c r="C2264" s="55">
        <v>0.877281538461538</v>
      </c>
      <c r="D2264" s="55">
        <v>0</v>
      </c>
      <c r="E2264" s="55">
        <v>10.769230769230701</v>
      </c>
      <c r="L2264" s="41" t="s">
        <v>6922</v>
      </c>
      <c r="M2264" s="125">
        <v>3</v>
      </c>
      <c r="N2264" s="55">
        <v>0.147166666666666</v>
      </c>
      <c r="O2264" s="55">
        <v>0</v>
      </c>
      <c r="P2264" s="55">
        <v>0</v>
      </c>
    </row>
    <row r="2265" spans="1:16" x14ac:dyDescent="0.25">
      <c r="A2265" s="41" t="s">
        <v>4935</v>
      </c>
      <c r="B2265" s="125">
        <v>65</v>
      </c>
      <c r="C2265" s="55">
        <v>0.66834923076923003</v>
      </c>
      <c r="D2265" s="55">
        <v>0</v>
      </c>
      <c r="E2265" s="55">
        <v>4.6153846153846096</v>
      </c>
      <c r="L2265" s="41" t="s">
        <v>4102</v>
      </c>
      <c r="M2265" s="125">
        <v>3</v>
      </c>
      <c r="N2265" s="55">
        <v>0.86873333333333302</v>
      </c>
      <c r="O2265" s="55">
        <v>0</v>
      </c>
      <c r="P2265" s="55">
        <v>0</v>
      </c>
    </row>
    <row r="2266" spans="1:16" x14ac:dyDescent="0.25">
      <c r="A2266" s="41" t="s">
        <v>1111</v>
      </c>
      <c r="B2266" s="125">
        <v>65</v>
      </c>
      <c r="C2266" s="55">
        <v>0.71130769230769197</v>
      </c>
      <c r="D2266" s="55">
        <v>0</v>
      </c>
      <c r="E2266" s="55">
        <v>4.6153846153846096</v>
      </c>
      <c r="L2266" s="41" t="s">
        <v>5780</v>
      </c>
      <c r="M2266" s="125">
        <v>3</v>
      </c>
      <c r="N2266" s="55">
        <v>0.6149</v>
      </c>
      <c r="O2266" s="55">
        <v>0</v>
      </c>
      <c r="P2266" s="55">
        <v>0</v>
      </c>
    </row>
    <row r="2267" spans="1:16" x14ac:dyDescent="0.25">
      <c r="A2267" s="41" t="s">
        <v>6660</v>
      </c>
      <c r="B2267" s="125">
        <v>65</v>
      </c>
      <c r="C2267" s="55">
        <v>0.82189076923076898</v>
      </c>
      <c r="D2267" s="55">
        <v>1.5384615384615301</v>
      </c>
      <c r="E2267" s="55">
        <v>6.1538461538461497</v>
      </c>
      <c r="L2267" s="41" t="s">
        <v>4488</v>
      </c>
      <c r="M2267" s="125">
        <v>3</v>
      </c>
      <c r="N2267" s="55">
        <v>0.34959999999999902</v>
      </c>
      <c r="O2267" s="55">
        <v>0</v>
      </c>
      <c r="P2267" s="55">
        <v>0</v>
      </c>
    </row>
    <row r="2268" spans="1:16" x14ac:dyDescent="0.25">
      <c r="A2268" s="41" t="s">
        <v>1735</v>
      </c>
      <c r="B2268" s="125">
        <v>65</v>
      </c>
      <c r="C2268" s="55">
        <v>0.82906615384615301</v>
      </c>
      <c r="D2268" s="55">
        <v>1.5384615384615301</v>
      </c>
      <c r="E2268" s="55">
        <v>6.1538461538461497</v>
      </c>
      <c r="L2268" s="41" t="s">
        <v>4542</v>
      </c>
      <c r="M2268" s="125">
        <v>3</v>
      </c>
      <c r="N2268" s="55">
        <v>0.98059999999999903</v>
      </c>
      <c r="O2268" s="55">
        <v>0</v>
      </c>
      <c r="P2268" s="55">
        <v>0</v>
      </c>
    </row>
    <row r="2269" spans="1:16" ht="30" x14ac:dyDescent="0.25">
      <c r="A2269" s="41" t="s">
        <v>2144</v>
      </c>
      <c r="B2269" s="125">
        <v>65</v>
      </c>
      <c r="C2269" s="55">
        <v>0.33082615384615299</v>
      </c>
      <c r="D2269" s="55">
        <v>0</v>
      </c>
      <c r="E2269" s="55">
        <v>3.07692307692307</v>
      </c>
      <c r="L2269" s="41" t="s">
        <v>4984</v>
      </c>
      <c r="M2269" s="125">
        <v>3</v>
      </c>
      <c r="N2269" s="55">
        <v>1.6066666666666601E-2</v>
      </c>
      <c r="O2269" s="55">
        <v>0</v>
      </c>
      <c r="P2269" s="55">
        <v>0</v>
      </c>
    </row>
    <row r="2270" spans="1:16" x14ac:dyDescent="0.25">
      <c r="A2270" s="41" t="s">
        <v>8143</v>
      </c>
      <c r="B2270" s="125">
        <v>65</v>
      </c>
      <c r="C2270" s="55">
        <v>1.1569553846153799</v>
      </c>
      <c r="D2270" s="55">
        <v>0</v>
      </c>
      <c r="E2270" s="55">
        <v>20</v>
      </c>
      <c r="L2270" s="41" t="s">
        <v>8144</v>
      </c>
      <c r="M2270" s="125">
        <v>3</v>
      </c>
      <c r="N2270" s="55">
        <v>0.21183333333333301</v>
      </c>
      <c r="O2270" s="55">
        <v>0</v>
      </c>
      <c r="P2270" s="55">
        <v>0</v>
      </c>
    </row>
    <row r="2271" spans="1:16" x14ac:dyDescent="0.25">
      <c r="A2271" s="41" t="s">
        <v>2771</v>
      </c>
      <c r="B2271" s="125">
        <v>65</v>
      </c>
      <c r="C2271" s="55">
        <v>0.52014000000000005</v>
      </c>
      <c r="D2271" s="55">
        <v>0</v>
      </c>
      <c r="E2271" s="55">
        <v>3.07692307692307</v>
      </c>
      <c r="L2271" s="41" t="s">
        <v>7464</v>
      </c>
      <c r="M2271" s="125">
        <v>3</v>
      </c>
      <c r="N2271" s="55">
        <v>0.94193333333333296</v>
      </c>
      <c r="O2271" s="55">
        <v>0</v>
      </c>
      <c r="P2271" s="55">
        <v>0</v>
      </c>
    </row>
    <row r="2272" spans="1:16" x14ac:dyDescent="0.25">
      <c r="A2272" s="41" t="s">
        <v>7542</v>
      </c>
      <c r="B2272" s="125">
        <v>65</v>
      </c>
      <c r="C2272" s="55">
        <v>1.2726784615384601</v>
      </c>
      <c r="D2272" s="55">
        <v>0</v>
      </c>
      <c r="E2272" s="55">
        <v>18.4615384615384</v>
      </c>
      <c r="L2272" s="41" t="s">
        <v>7583</v>
      </c>
      <c r="M2272" s="125">
        <v>3</v>
      </c>
      <c r="N2272" s="55">
        <v>0.68486666666666596</v>
      </c>
      <c r="O2272" s="55">
        <v>0</v>
      </c>
      <c r="P2272" s="55">
        <v>0</v>
      </c>
    </row>
    <row r="2273" spans="1:16" x14ac:dyDescent="0.25">
      <c r="A2273" s="41" t="s">
        <v>3069</v>
      </c>
      <c r="B2273" s="125">
        <v>65</v>
      </c>
      <c r="C2273" s="55">
        <v>2.12818615384615</v>
      </c>
      <c r="D2273" s="55">
        <v>7.6923076923076898</v>
      </c>
      <c r="E2273" s="55">
        <v>27.692307692307601</v>
      </c>
      <c r="L2273" s="41" t="s">
        <v>6576</v>
      </c>
      <c r="M2273" s="125">
        <v>3</v>
      </c>
      <c r="N2273" s="55">
        <v>0.78129999999999999</v>
      </c>
      <c r="O2273" s="55">
        <v>0</v>
      </c>
      <c r="P2273" s="55">
        <v>0</v>
      </c>
    </row>
    <row r="2274" spans="1:16" x14ac:dyDescent="0.25">
      <c r="A2274" s="41" t="s">
        <v>5616</v>
      </c>
      <c r="B2274" s="125">
        <v>65</v>
      </c>
      <c r="C2274" s="55">
        <v>1.2127476923076901</v>
      </c>
      <c r="D2274" s="55">
        <v>4.6153846153846096</v>
      </c>
      <c r="E2274" s="55">
        <v>7.6923076923076898</v>
      </c>
      <c r="L2274" s="41" t="s">
        <v>6929</v>
      </c>
      <c r="M2274" s="125">
        <v>3</v>
      </c>
      <c r="N2274" s="55">
        <v>0.70616666666666605</v>
      </c>
      <c r="O2274" s="55">
        <v>0</v>
      </c>
      <c r="P2274" s="55">
        <v>0</v>
      </c>
    </row>
    <row r="2275" spans="1:16" x14ac:dyDescent="0.25">
      <c r="A2275" s="41" t="s">
        <v>4273</v>
      </c>
      <c r="B2275" s="125">
        <v>65</v>
      </c>
      <c r="C2275" s="55">
        <v>1.0894430769230701</v>
      </c>
      <c r="D2275" s="55">
        <v>0</v>
      </c>
      <c r="E2275" s="55">
        <v>18.4615384615384</v>
      </c>
      <c r="L2275" s="41" t="s">
        <v>5316</v>
      </c>
      <c r="M2275" s="125">
        <v>3</v>
      </c>
      <c r="N2275" s="55">
        <v>1.6066666666666601E-2</v>
      </c>
      <c r="O2275" s="55">
        <v>0</v>
      </c>
      <c r="P2275" s="55">
        <v>0</v>
      </c>
    </row>
    <row r="2276" spans="1:16" ht="30" x14ac:dyDescent="0.25">
      <c r="A2276" s="41" t="s">
        <v>4080</v>
      </c>
      <c r="B2276" s="125">
        <v>65</v>
      </c>
      <c r="C2276" s="55">
        <v>0.90684615384615297</v>
      </c>
      <c r="D2276" s="55">
        <v>1.5384615384615301</v>
      </c>
      <c r="E2276" s="55">
        <v>7.6923076923076898</v>
      </c>
      <c r="L2276" s="41" t="s">
        <v>4162</v>
      </c>
      <c r="M2276" s="125">
        <v>3</v>
      </c>
      <c r="N2276" s="55">
        <v>0.49926666666666603</v>
      </c>
      <c r="O2276" s="55">
        <v>0</v>
      </c>
      <c r="P2276" s="55">
        <v>0</v>
      </c>
    </row>
    <row r="2277" spans="1:16" ht="30" x14ac:dyDescent="0.25">
      <c r="A2277" s="41" t="s">
        <v>5022</v>
      </c>
      <c r="B2277" s="125">
        <v>65</v>
      </c>
      <c r="C2277" s="55">
        <v>1.30816461538461</v>
      </c>
      <c r="D2277" s="55">
        <v>1.5384615384615301</v>
      </c>
      <c r="E2277" s="55">
        <v>21.538461538461501</v>
      </c>
      <c r="L2277" s="41" t="s">
        <v>4050</v>
      </c>
      <c r="M2277" s="125">
        <v>3</v>
      </c>
      <c r="N2277" s="55">
        <v>0.48070000000000002</v>
      </c>
      <c r="O2277" s="55">
        <v>0</v>
      </c>
      <c r="P2277" s="55">
        <v>0</v>
      </c>
    </row>
    <row r="2278" spans="1:16" ht="30" x14ac:dyDescent="0.25">
      <c r="A2278" s="41" t="s">
        <v>1404</v>
      </c>
      <c r="B2278" s="125">
        <v>64</v>
      </c>
      <c r="C2278" s="55">
        <v>1.1449046875</v>
      </c>
      <c r="D2278" s="55">
        <v>1.5625</v>
      </c>
      <c r="E2278" s="55">
        <v>9.375</v>
      </c>
      <c r="L2278" s="41" t="s">
        <v>4003</v>
      </c>
      <c r="M2278" s="125">
        <v>3</v>
      </c>
      <c r="N2278" s="55">
        <v>2.8051999999999899</v>
      </c>
      <c r="O2278" s="55">
        <v>33.3333333333333</v>
      </c>
      <c r="P2278" s="55">
        <v>33.3333333333333</v>
      </c>
    </row>
    <row r="2279" spans="1:16" x14ac:dyDescent="0.25">
      <c r="A2279" s="41" t="s">
        <v>1336</v>
      </c>
      <c r="B2279" s="125">
        <v>64</v>
      </c>
      <c r="C2279" s="55">
        <v>0.82579531250000004</v>
      </c>
      <c r="D2279" s="55">
        <v>0</v>
      </c>
      <c r="E2279" s="55">
        <v>12.5</v>
      </c>
      <c r="L2279" s="41" t="s">
        <v>4471</v>
      </c>
      <c r="M2279" s="125">
        <v>3</v>
      </c>
      <c r="N2279" s="55">
        <v>0.55156666666666598</v>
      </c>
      <c r="O2279" s="55">
        <v>0</v>
      </c>
      <c r="P2279" s="55">
        <v>0</v>
      </c>
    </row>
    <row r="2280" spans="1:16" x14ac:dyDescent="0.25">
      <c r="A2280" s="41" t="s">
        <v>1349</v>
      </c>
      <c r="B2280" s="125">
        <v>64</v>
      </c>
      <c r="C2280" s="55">
        <v>1.3822828125</v>
      </c>
      <c r="D2280" s="55">
        <v>4.6875</v>
      </c>
      <c r="E2280" s="55">
        <v>20.3125</v>
      </c>
      <c r="L2280" s="41" t="s">
        <v>4219</v>
      </c>
      <c r="M2280" s="125">
        <v>3</v>
      </c>
      <c r="N2280" s="55">
        <v>0.12770000000000001</v>
      </c>
      <c r="O2280" s="55">
        <v>0</v>
      </c>
      <c r="P2280" s="55">
        <v>0</v>
      </c>
    </row>
    <row r="2281" spans="1:16" ht="30" x14ac:dyDescent="0.25">
      <c r="A2281" s="41" t="s">
        <v>5182</v>
      </c>
      <c r="B2281" s="125">
        <v>64</v>
      </c>
      <c r="C2281" s="55">
        <v>1.3003234374999999</v>
      </c>
      <c r="D2281" s="55">
        <v>3.125</v>
      </c>
      <c r="E2281" s="55">
        <v>15.625</v>
      </c>
      <c r="L2281" s="41" t="s">
        <v>8145</v>
      </c>
      <c r="M2281" s="125">
        <v>3</v>
      </c>
      <c r="N2281" s="55">
        <v>0.13109999999999999</v>
      </c>
      <c r="O2281" s="55">
        <v>0</v>
      </c>
      <c r="P2281" s="55">
        <v>0</v>
      </c>
    </row>
    <row r="2282" spans="1:16" x14ac:dyDescent="0.25">
      <c r="A2282" s="41" t="s">
        <v>2110</v>
      </c>
      <c r="B2282" s="125">
        <v>64</v>
      </c>
      <c r="C2282" s="55">
        <v>0.93151249999999997</v>
      </c>
      <c r="D2282" s="55">
        <v>1.5625</v>
      </c>
      <c r="E2282" s="55">
        <v>7.8125</v>
      </c>
      <c r="L2282" s="41" t="s">
        <v>4829</v>
      </c>
      <c r="M2282" s="125">
        <v>3</v>
      </c>
      <c r="N2282" s="55">
        <v>0.50870000000000004</v>
      </c>
      <c r="O2282" s="55">
        <v>0</v>
      </c>
      <c r="P2282" s="55">
        <v>0</v>
      </c>
    </row>
    <row r="2283" spans="1:16" ht="30" x14ac:dyDescent="0.25">
      <c r="A2283" s="41" t="s">
        <v>3204</v>
      </c>
      <c r="B2283" s="125">
        <v>64</v>
      </c>
      <c r="C2283" s="55">
        <v>0.82212499999999999</v>
      </c>
      <c r="D2283" s="55">
        <v>0</v>
      </c>
      <c r="E2283" s="55">
        <v>7.8125</v>
      </c>
      <c r="L2283" s="41" t="s">
        <v>4591</v>
      </c>
      <c r="M2283" s="125">
        <v>3</v>
      </c>
      <c r="N2283" s="55">
        <v>8.1266666666666598E-2</v>
      </c>
      <c r="O2283" s="55">
        <v>0</v>
      </c>
      <c r="P2283" s="55">
        <v>0</v>
      </c>
    </row>
    <row r="2284" spans="1:16" x14ac:dyDescent="0.25">
      <c r="A2284" s="41" t="s">
        <v>1090</v>
      </c>
      <c r="B2284" s="125">
        <v>64</v>
      </c>
      <c r="C2284" s="55">
        <v>0.39851406249999999</v>
      </c>
      <c r="D2284" s="55">
        <v>0</v>
      </c>
      <c r="E2284" s="55">
        <v>4.6875</v>
      </c>
      <c r="L2284" s="41" t="s">
        <v>4592</v>
      </c>
      <c r="M2284" s="125">
        <v>3</v>
      </c>
      <c r="N2284" s="55">
        <v>1.58023333333333</v>
      </c>
      <c r="O2284" s="55">
        <v>0</v>
      </c>
      <c r="P2284" s="55">
        <v>33.3333333333333</v>
      </c>
    </row>
    <row r="2285" spans="1:16" x14ac:dyDescent="0.25">
      <c r="A2285" s="41" t="s">
        <v>5164</v>
      </c>
      <c r="B2285" s="125">
        <v>64</v>
      </c>
      <c r="C2285" s="55">
        <v>1.1494296875000001</v>
      </c>
      <c r="D2285" s="55">
        <v>1.5625</v>
      </c>
      <c r="E2285" s="55">
        <v>20.3125</v>
      </c>
      <c r="L2285" s="41" t="s">
        <v>8146</v>
      </c>
      <c r="M2285" s="125">
        <v>3</v>
      </c>
      <c r="N2285" s="55">
        <v>0.59299999999999997</v>
      </c>
      <c r="O2285" s="55">
        <v>0</v>
      </c>
      <c r="P2285" s="55">
        <v>0</v>
      </c>
    </row>
    <row r="2286" spans="1:16" ht="30" x14ac:dyDescent="0.25">
      <c r="A2286" s="41" t="s">
        <v>482</v>
      </c>
      <c r="B2286" s="125">
        <v>64</v>
      </c>
      <c r="C2286" s="55">
        <v>0.82363281249999998</v>
      </c>
      <c r="D2286" s="55">
        <v>0</v>
      </c>
      <c r="E2286" s="55">
        <v>4.6875</v>
      </c>
      <c r="L2286" s="41" t="s">
        <v>4330</v>
      </c>
      <c r="M2286" s="125">
        <v>3</v>
      </c>
      <c r="N2286" s="55">
        <v>0.59840000000000004</v>
      </c>
      <c r="O2286" s="55">
        <v>0</v>
      </c>
      <c r="P2286" s="55">
        <v>0</v>
      </c>
    </row>
    <row r="2287" spans="1:16" x14ac:dyDescent="0.25">
      <c r="A2287" s="41" t="s">
        <v>940</v>
      </c>
      <c r="B2287" s="125">
        <v>64</v>
      </c>
      <c r="C2287" s="55">
        <v>1.6748515625</v>
      </c>
      <c r="D2287" s="55">
        <v>4.6875</v>
      </c>
      <c r="E2287" s="55">
        <v>18.75</v>
      </c>
      <c r="L2287" s="41" t="s">
        <v>8147</v>
      </c>
      <c r="M2287" s="125">
        <v>3</v>
      </c>
      <c r="N2287" s="55">
        <v>10.3287</v>
      </c>
      <c r="O2287" s="55">
        <v>66.6666666666666</v>
      </c>
      <c r="P2287" s="55">
        <v>66.6666666666666</v>
      </c>
    </row>
    <row r="2288" spans="1:16" x14ac:dyDescent="0.25">
      <c r="A2288" s="41" t="s">
        <v>3253</v>
      </c>
      <c r="B2288" s="125">
        <v>64</v>
      </c>
      <c r="C2288" s="55">
        <v>0.72340000000000004</v>
      </c>
      <c r="D2288" s="55">
        <v>0</v>
      </c>
      <c r="E2288" s="55">
        <v>10.9375</v>
      </c>
      <c r="L2288" s="41" t="s">
        <v>4135</v>
      </c>
      <c r="M2288" s="125">
        <v>3</v>
      </c>
      <c r="N2288" s="55">
        <v>0.54123333333333301</v>
      </c>
      <c r="O2288" s="55">
        <v>0</v>
      </c>
      <c r="P2288" s="55">
        <v>0</v>
      </c>
    </row>
    <row r="2289" spans="1:16" x14ac:dyDescent="0.25">
      <c r="A2289" s="41" t="s">
        <v>2372</v>
      </c>
      <c r="B2289" s="125">
        <v>64</v>
      </c>
      <c r="C2289" s="55">
        <v>1.1099812499999899</v>
      </c>
      <c r="D2289" s="55">
        <v>1.5625</v>
      </c>
      <c r="E2289" s="55">
        <v>14.0625</v>
      </c>
      <c r="L2289" s="41" t="s">
        <v>2745</v>
      </c>
      <c r="M2289" s="125">
        <v>3</v>
      </c>
      <c r="N2289" s="55">
        <v>1.19586666666666</v>
      </c>
      <c r="O2289" s="55">
        <v>0</v>
      </c>
      <c r="P2289" s="55">
        <v>33.3333333333333</v>
      </c>
    </row>
    <row r="2290" spans="1:16" ht="30" x14ac:dyDescent="0.25">
      <c r="A2290" s="41" t="s">
        <v>1223</v>
      </c>
      <c r="B2290" s="125">
        <v>64</v>
      </c>
      <c r="C2290" s="55">
        <v>1.1608999999999901</v>
      </c>
      <c r="D2290" s="55">
        <v>3.125</v>
      </c>
      <c r="E2290" s="55">
        <v>9.375</v>
      </c>
      <c r="L2290" s="41" t="s">
        <v>4872</v>
      </c>
      <c r="M2290" s="125">
        <v>3</v>
      </c>
      <c r="N2290" s="55">
        <v>0.14556666666666601</v>
      </c>
      <c r="O2290" s="55">
        <v>0</v>
      </c>
      <c r="P2290" s="55">
        <v>0</v>
      </c>
    </row>
    <row r="2291" spans="1:16" x14ac:dyDescent="0.25">
      <c r="A2291" s="41" t="s">
        <v>8148</v>
      </c>
      <c r="B2291" s="125">
        <v>64</v>
      </c>
      <c r="C2291" s="55">
        <v>0.55365156249999903</v>
      </c>
      <c r="D2291" s="55">
        <v>1.5625</v>
      </c>
      <c r="E2291" s="55">
        <v>3.125</v>
      </c>
      <c r="L2291" s="41" t="s">
        <v>8149</v>
      </c>
      <c r="M2291" s="125">
        <v>3</v>
      </c>
      <c r="N2291" s="55">
        <v>0.46233333333333299</v>
      </c>
      <c r="O2291" s="55">
        <v>0</v>
      </c>
      <c r="P2291" s="55">
        <v>0</v>
      </c>
    </row>
    <row r="2292" spans="1:16" x14ac:dyDescent="0.25">
      <c r="A2292" s="41" t="s">
        <v>2780</v>
      </c>
      <c r="B2292" s="125">
        <v>64</v>
      </c>
      <c r="C2292" s="55">
        <v>1.2962437499999999</v>
      </c>
      <c r="D2292" s="55">
        <v>1.5625</v>
      </c>
      <c r="E2292" s="55">
        <v>21.875</v>
      </c>
      <c r="L2292" s="41" t="s">
        <v>8150</v>
      </c>
      <c r="M2292" s="125">
        <v>3</v>
      </c>
      <c r="N2292" s="55">
        <v>9.6466666666666603E-2</v>
      </c>
      <c r="O2292" s="55">
        <v>0</v>
      </c>
      <c r="P2292" s="55">
        <v>0</v>
      </c>
    </row>
    <row r="2293" spans="1:16" ht="30" x14ac:dyDescent="0.25">
      <c r="A2293" s="41" t="s">
        <v>3431</v>
      </c>
      <c r="B2293" s="125">
        <v>64</v>
      </c>
      <c r="C2293" s="55">
        <v>1.0969249999999999</v>
      </c>
      <c r="D2293" s="55">
        <v>0</v>
      </c>
      <c r="E2293" s="55">
        <v>18.75</v>
      </c>
      <c r="L2293" s="41" t="s">
        <v>4138</v>
      </c>
      <c r="M2293" s="125">
        <v>3</v>
      </c>
      <c r="N2293" s="55">
        <v>0.49959999999999999</v>
      </c>
      <c r="O2293" s="55">
        <v>0</v>
      </c>
      <c r="P2293" s="55">
        <v>0</v>
      </c>
    </row>
    <row r="2294" spans="1:16" x14ac:dyDescent="0.25">
      <c r="A2294" s="41" t="s">
        <v>5035</v>
      </c>
      <c r="B2294" s="125">
        <v>64</v>
      </c>
      <c r="C2294" s="55">
        <v>1.3776531249999999</v>
      </c>
      <c r="D2294" s="55">
        <v>1.5625</v>
      </c>
      <c r="E2294" s="55">
        <v>18.75</v>
      </c>
      <c r="L2294" s="41" t="s">
        <v>4635</v>
      </c>
      <c r="M2294" s="125">
        <v>3</v>
      </c>
      <c r="N2294" s="55">
        <v>1.3498666666666601</v>
      </c>
      <c r="O2294" s="55">
        <v>0</v>
      </c>
      <c r="P2294" s="55">
        <v>33.3333333333333</v>
      </c>
    </row>
    <row r="2295" spans="1:16" x14ac:dyDescent="0.25">
      <c r="A2295" s="41" t="s">
        <v>5181</v>
      </c>
      <c r="B2295" s="125">
        <v>64</v>
      </c>
      <c r="C2295" s="55">
        <v>1.0618734375000001</v>
      </c>
      <c r="D2295" s="55">
        <v>1.5625</v>
      </c>
      <c r="E2295" s="55">
        <v>14.0625</v>
      </c>
      <c r="L2295" s="41" t="s">
        <v>5149</v>
      </c>
      <c r="M2295" s="125">
        <v>3</v>
      </c>
      <c r="N2295" s="55">
        <v>0.41389999999999999</v>
      </c>
      <c r="O2295" s="55">
        <v>0</v>
      </c>
      <c r="P2295" s="55">
        <v>0</v>
      </c>
    </row>
    <row r="2296" spans="1:16" ht="30" x14ac:dyDescent="0.25">
      <c r="A2296" s="41" t="s">
        <v>7723</v>
      </c>
      <c r="B2296" s="125">
        <v>64</v>
      </c>
      <c r="C2296" s="55">
        <v>0.62117656249999897</v>
      </c>
      <c r="D2296" s="55">
        <v>0</v>
      </c>
      <c r="E2296" s="55">
        <v>1.5625</v>
      </c>
      <c r="L2296" s="41" t="s">
        <v>3988</v>
      </c>
      <c r="M2296" s="125">
        <v>3</v>
      </c>
      <c r="N2296" s="55">
        <v>0.22943333333333299</v>
      </c>
      <c r="O2296" s="55">
        <v>0</v>
      </c>
      <c r="P2296" s="55">
        <v>0</v>
      </c>
    </row>
    <row r="2297" spans="1:16" ht="30" x14ac:dyDescent="0.25">
      <c r="A2297" s="41" t="s">
        <v>2296</v>
      </c>
      <c r="B2297" s="125">
        <v>64</v>
      </c>
      <c r="C2297" s="55">
        <v>1.252703125</v>
      </c>
      <c r="D2297" s="55">
        <v>3.125</v>
      </c>
      <c r="E2297" s="55">
        <v>10.9375</v>
      </c>
      <c r="L2297" s="41" t="s">
        <v>8151</v>
      </c>
      <c r="M2297" s="125">
        <v>3</v>
      </c>
      <c r="N2297" s="55">
        <v>1.5796666666666599</v>
      </c>
      <c r="O2297" s="55">
        <v>0</v>
      </c>
      <c r="P2297" s="55">
        <v>33.3333333333333</v>
      </c>
    </row>
    <row r="2298" spans="1:16" x14ac:dyDescent="0.25">
      <c r="A2298" s="41" t="s">
        <v>2543</v>
      </c>
      <c r="B2298" s="125">
        <v>64</v>
      </c>
      <c r="C2298" s="55">
        <v>0.77207343750000001</v>
      </c>
      <c r="D2298" s="55">
        <v>1.5625</v>
      </c>
      <c r="E2298" s="55">
        <v>14.0625</v>
      </c>
      <c r="L2298" s="41" t="s">
        <v>5109</v>
      </c>
      <c r="M2298" s="125">
        <v>3</v>
      </c>
      <c r="N2298" s="55">
        <v>0.3251</v>
      </c>
      <c r="O2298" s="55">
        <v>0</v>
      </c>
      <c r="P2298" s="55">
        <v>0</v>
      </c>
    </row>
    <row r="2299" spans="1:16" x14ac:dyDescent="0.25">
      <c r="A2299" s="41" t="s">
        <v>1370</v>
      </c>
      <c r="B2299" s="125">
        <v>64</v>
      </c>
      <c r="C2299" s="55">
        <v>1.3571296875000001</v>
      </c>
      <c r="D2299" s="55">
        <v>3.125</v>
      </c>
      <c r="E2299" s="55">
        <v>18.75</v>
      </c>
      <c r="L2299" s="41" t="s">
        <v>5608</v>
      </c>
      <c r="M2299" s="125">
        <v>3</v>
      </c>
      <c r="N2299" s="55">
        <v>1.3983666666666601</v>
      </c>
      <c r="O2299" s="55">
        <v>0</v>
      </c>
      <c r="P2299" s="55">
        <v>33.3333333333333</v>
      </c>
    </row>
    <row r="2300" spans="1:16" x14ac:dyDescent="0.25">
      <c r="A2300" s="41" t="s">
        <v>3424</v>
      </c>
      <c r="B2300" s="125">
        <v>63</v>
      </c>
      <c r="C2300" s="55">
        <v>0.827204761904761</v>
      </c>
      <c r="D2300" s="55">
        <v>0</v>
      </c>
      <c r="E2300" s="55">
        <v>4.7619047619047601</v>
      </c>
      <c r="L2300" s="41" t="s">
        <v>8152</v>
      </c>
      <c r="M2300" s="125">
        <v>3</v>
      </c>
      <c r="N2300" s="55">
        <v>2.5004</v>
      </c>
      <c r="O2300" s="55">
        <v>0</v>
      </c>
      <c r="P2300" s="55">
        <v>33.3333333333333</v>
      </c>
    </row>
    <row r="2301" spans="1:16" x14ac:dyDescent="0.25">
      <c r="A2301" s="41" t="s">
        <v>1869</v>
      </c>
      <c r="B2301" s="125">
        <v>63</v>
      </c>
      <c r="C2301" s="55">
        <v>0.65896825396825398</v>
      </c>
      <c r="D2301" s="55">
        <v>1.5873015873015801</v>
      </c>
      <c r="E2301" s="55">
        <v>4.7619047619047601</v>
      </c>
      <c r="L2301" s="41" t="s">
        <v>8153</v>
      </c>
      <c r="M2301" s="125">
        <v>3</v>
      </c>
      <c r="N2301" s="55">
        <v>10.3287</v>
      </c>
      <c r="O2301" s="55">
        <v>66.6666666666666</v>
      </c>
      <c r="P2301" s="55">
        <v>66.6666666666666</v>
      </c>
    </row>
    <row r="2302" spans="1:16" ht="30" x14ac:dyDescent="0.25">
      <c r="A2302" s="41" t="s">
        <v>2598</v>
      </c>
      <c r="B2302" s="125">
        <v>63</v>
      </c>
      <c r="C2302" s="55">
        <v>0.59279523809523804</v>
      </c>
      <c r="D2302" s="55">
        <v>0</v>
      </c>
      <c r="E2302" s="55">
        <v>1.5873015873015801</v>
      </c>
      <c r="L2302" s="41" t="s">
        <v>5248</v>
      </c>
      <c r="M2302" s="125">
        <v>3</v>
      </c>
      <c r="N2302" s="55">
        <v>0.19289999999999999</v>
      </c>
      <c r="O2302" s="55">
        <v>0</v>
      </c>
      <c r="P2302" s="55">
        <v>0</v>
      </c>
    </row>
    <row r="2303" spans="1:16" x14ac:dyDescent="0.25">
      <c r="A2303" s="41" t="s">
        <v>1519</v>
      </c>
      <c r="B2303" s="125">
        <v>63</v>
      </c>
      <c r="C2303" s="55">
        <v>1.16415714285714</v>
      </c>
      <c r="D2303" s="55">
        <v>0</v>
      </c>
      <c r="E2303" s="55">
        <v>15.873015873015801</v>
      </c>
      <c r="L2303" s="41" t="s">
        <v>5115</v>
      </c>
      <c r="M2303" s="125">
        <v>3</v>
      </c>
      <c r="N2303" s="55">
        <v>0.4597</v>
      </c>
      <c r="O2303" s="55">
        <v>0</v>
      </c>
      <c r="P2303" s="55">
        <v>0</v>
      </c>
    </row>
    <row r="2304" spans="1:16" x14ac:dyDescent="0.25">
      <c r="A2304" s="41" t="s">
        <v>7082</v>
      </c>
      <c r="B2304" s="125">
        <v>63</v>
      </c>
      <c r="C2304" s="55">
        <v>0.438139682539682</v>
      </c>
      <c r="D2304" s="55">
        <v>0</v>
      </c>
      <c r="E2304" s="55">
        <v>1.5873015873015801</v>
      </c>
      <c r="L2304" s="41" t="s">
        <v>6969</v>
      </c>
      <c r="M2304" s="125">
        <v>3</v>
      </c>
      <c r="N2304" s="55">
        <v>1.3375333333333299</v>
      </c>
      <c r="O2304" s="55">
        <v>0</v>
      </c>
      <c r="P2304" s="55">
        <v>33.3333333333333</v>
      </c>
    </row>
    <row r="2305" spans="1:16" ht="30" x14ac:dyDescent="0.25">
      <c r="A2305" s="41" t="s">
        <v>1834</v>
      </c>
      <c r="B2305" s="125">
        <v>63</v>
      </c>
      <c r="C2305" s="55">
        <v>0.93265873015873002</v>
      </c>
      <c r="D2305" s="55">
        <v>0</v>
      </c>
      <c r="E2305" s="55">
        <v>9.5238095238095202</v>
      </c>
      <c r="L2305" s="41" t="s">
        <v>5211</v>
      </c>
      <c r="M2305" s="125">
        <v>3</v>
      </c>
      <c r="N2305" s="55">
        <v>0.122866666666666</v>
      </c>
      <c r="O2305" s="55">
        <v>0</v>
      </c>
      <c r="P2305" s="55">
        <v>0</v>
      </c>
    </row>
    <row r="2306" spans="1:16" ht="30" x14ac:dyDescent="0.25">
      <c r="A2306" s="41" t="s">
        <v>6461</v>
      </c>
      <c r="B2306" s="125">
        <v>63</v>
      </c>
      <c r="C2306" s="55">
        <v>0.29542698412698398</v>
      </c>
      <c r="D2306" s="55">
        <v>1.5873015873015801</v>
      </c>
      <c r="E2306" s="55">
        <v>3.17460317460317</v>
      </c>
      <c r="L2306" s="41" t="s">
        <v>5117</v>
      </c>
      <c r="M2306" s="125">
        <v>3</v>
      </c>
      <c r="N2306" s="55">
        <v>0.55406666666666604</v>
      </c>
      <c r="O2306" s="55">
        <v>0</v>
      </c>
      <c r="P2306" s="55">
        <v>0</v>
      </c>
    </row>
    <row r="2307" spans="1:16" ht="30" x14ac:dyDescent="0.25">
      <c r="A2307" s="41" t="s">
        <v>5179</v>
      </c>
      <c r="B2307" s="125">
        <v>63</v>
      </c>
      <c r="C2307" s="55">
        <v>0.560074603174603</v>
      </c>
      <c r="D2307" s="55">
        <v>0</v>
      </c>
      <c r="E2307" s="55">
        <v>3.17460317460317</v>
      </c>
      <c r="L2307" s="41" t="s">
        <v>8154</v>
      </c>
      <c r="M2307" s="125">
        <v>3</v>
      </c>
      <c r="N2307" s="55">
        <v>0.91069999999999995</v>
      </c>
      <c r="O2307" s="55">
        <v>0</v>
      </c>
      <c r="P2307" s="55">
        <v>0</v>
      </c>
    </row>
    <row r="2308" spans="1:16" ht="30" x14ac:dyDescent="0.25">
      <c r="A2308" s="41" t="s">
        <v>759</v>
      </c>
      <c r="B2308" s="125">
        <v>63</v>
      </c>
      <c r="C2308" s="55">
        <v>1.79698571428571</v>
      </c>
      <c r="D2308" s="55">
        <v>3.17460317460317</v>
      </c>
      <c r="E2308" s="55">
        <v>20.634920634920601</v>
      </c>
      <c r="L2308" s="41" t="s">
        <v>5251</v>
      </c>
      <c r="M2308" s="125">
        <v>3</v>
      </c>
      <c r="N2308" s="55">
        <v>0.52943333333333298</v>
      </c>
      <c r="O2308" s="55">
        <v>0</v>
      </c>
      <c r="P2308" s="55">
        <v>0</v>
      </c>
    </row>
    <row r="2309" spans="1:16" ht="30" x14ac:dyDescent="0.25">
      <c r="A2309" s="41" t="s">
        <v>1725</v>
      </c>
      <c r="B2309" s="125">
        <v>63</v>
      </c>
      <c r="C2309" s="55">
        <v>0.84681746031745997</v>
      </c>
      <c r="D2309" s="55">
        <v>1.5873015873015801</v>
      </c>
      <c r="E2309" s="55">
        <v>4.7619047619047601</v>
      </c>
      <c r="L2309" s="41" t="s">
        <v>5380</v>
      </c>
      <c r="M2309" s="125">
        <v>3</v>
      </c>
      <c r="N2309" s="55">
        <v>0.242933333333333</v>
      </c>
      <c r="O2309" s="55">
        <v>0</v>
      </c>
      <c r="P2309" s="55">
        <v>0</v>
      </c>
    </row>
    <row r="2310" spans="1:16" x14ac:dyDescent="0.25">
      <c r="A2310" s="41" t="s">
        <v>1664</v>
      </c>
      <c r="B2310" s="125">
        <v>63</v>
      </c>
      <c r="C2310" s="55">
        <v>0.89442380952380895</v>
      </c>
      <c r="D2310" s="55">
        <v>0</v>
      </c>
      <c r="E2310" s="55">
        <v>11.1111111111111</v>
      </c>
      <c r="L2310" s="41" t="s">
        <v>8155</v>
      </c>
      <c r="M2310" s="125">
        <v>3</v>
      </c>
      <c r="N2310" s="55">
        <v>0.29976666666666602</v>
      </c>
      <c r="O2310" s="55">
        <v>0</v>
      </c>
      <c r="P2310" s="55">
        <v>0</v>
      </c>
    </row>
    <row r="2311" spans="1:16" x14ac:dyDescent="0.25">
      <c r="A2311" s="41" t="s">
        <v>1483</v>
      </c>
      <c r="B2311" s="125">
        <v>63</v>
      </c>
      <c r="C2311" s="55">
        <v>0.416333333333333</v>
      </c>
      <c r="D2311" s="55">
        <v>0</v>
      </c>
      <c r="E2311" s="55">
        <v>1.5873015873015801</v>
      </c>
      <c r="L2311" s="41" t="s">
        <v>6723</v>
      </c>
      <c r="M2311" s="125">
        <v>3</v>
      </c>
      <c r="N2311" s="55">
        <v>0</v>
      </c>
      <c r="O2311" s="55">
        <v>0</v>
      </c>
      <c r="P2311" s="55">
        <v>0</v>
      </c>
    </row>
    <row r="2312" spans="1:16" ht="30" x14ac:dyDescent="0.25">
      <c r="A2312" s="41" t="s">
        <v>1228</v>
      </c>
      <c r="B2312" s="125">
        <v>63</v>
      </c>
      <c r="C2312" s="55">
        <v>1.31564285714285</v>
      </c>
      <c r="D2312" s="55">
        <v>1.5873015873015801</v>
      </c>
      <c r="E2312" s="55">
        <v>14.285714285714199</v>
      </c>
      <c r="L2312" s="41" t="s">
        <v>7164</v>
      </c>
      <c r="M2312" s="125">
        <v>3</v>
      </c>
      <c r="N2312" s="55">
        <v>0.124966666666666</v>
      </c>
      <c r="O2312" s="55">
        <v>0</v>
      </c>
      <c r="P2312" s="55">
        <v>0</v>
      </c>
    </row>
    <row r="2313" spans="1:16" x14ac:dyDescent="0.25">
      <c r="A2313" s="41" t="s">
        <v>8156</v>
      </c>
      <c r="B2313" s="125">
        <v>63</v>
      </c>
      <c r="C2313" s="55">
        <v>0.98056349206349203</v>
      </c>
      <c r="D2313" s="55">
        <v>0</v>
      </c>
      <c r="E2313" s="55">
        <v>11.1111111111111</v>
      </c>
      <c r="L2313" s="41" t="s">
        <v>7386</v>
      </c>
      <c r="M2313" s="125">
        <v>3</v>
      </c>
      <c r="N2313" s="55">
        <v>0.55376666666666596</v>
      </c>
      <c r="O2313" s="55">
        <v>0</v>
      </c>
      <c r="P2313" s="55">
        <v>0</v>
      </c>
    </row>
    <row r="2314" spans="1:16" x14ac:dyDescent="0.25">
      <c r="A2314" s="41" t="s">
        <v>6661</v>
      </c>
      <c r="B2314" s="125">
        <v>63</v>
      </c>
      <c r="C2314" s="55">
        <v>0.50277460317460299</v>
      </c>
      <c r="D2314" s="55">
        <v>0</v>
      </c>
      <c r="E2314" s="55">
        <v>6.34920634920634</v>
      </c>
      <c r="L2314" s="41" t="s">
        <v>8157</v>
      </c>
      <c r="M2314" s="125">
        <v>3</v>
      </c>
      <c r="N2314" s="55">
        <v>0</v>
      </c>
      <c r="O2314" s="55">
        <v>0</v>
      </c>
      <c r="P2314" s="55">
        <v>0</v>
      </c>
    </row>
    <row r="2315" spans="1:16" ht="30" x14ac:dyDescent="0.25">
      <c r="A2315" s="41" t="s">
        <v>3416</v>
      </c>
      <c r="B2315" s="125">
        <v>63</v>
      </c>
      <c r="C2315" s="55">
        <v>1.7240682539682499</v>
      </c>
      <c r="D2315" s="55">
        <v>1.5873015873015801</v>
      </c>
      <c r="E2315" s="55">
        <v>19.047619047619001</v>
      </c>
      <c r="L2315" s="41" t="s">
        <v>8158</v>
      </c>
      <c r="M2315" s="125">
        <v>3</v>
      </c>
      <c r="N2315" s="55">
        <v>0</v>
      </c>
      <c r="O2315" s="55">
        <v>0</v>
      </c>
      <c r="P2315" s="55">
        <v>0</v>
      </c>
    </row>
    <row r="2316" spans="1:16" ht="30" x14ac:dyDescent="0.25">
      <c r="A2316" s="41" t="s">
        <v>8136</v>
      </c>
      <c r="B2316" s="125">
        <v>63</v>
      </c>
      <c r="C2316" s="55">
        <v>1.4650873015873001</v>
      </c>
      <c r="D2316" s="55">
        <v>3.17460317460317</v>
      </c>
      <c r="E2316" s="55">
        <v>22.2222222222222</v>
      </c>
      <c r="L2316" s="41" t="s">
        <v>8159</v>
      </c>
      <c r="M2316" s="125">
        <v>3</v>
      </c>
      <c r="N2316" s="55">
        <v>1.2649666666666599</v>
      </c>
      <c r="O2316" s="55">
        <v>0</v>
      </c>
      <c r="P2316" s="55">
        <v>33.3333333333333</v>
      </c>
    </row>
    <row r="2317" spans="1:16" x14ac:dyDescent="0.25">
      <c r="A2317" s="41" t="s">
        <v>8160</v>
      </c>
      <c r="B2317" s="125">
        <v>63</v>
      </c>
      <c r="C2317" s="55">
        <v>1.4002666666666601</v>
      </c>
      <c r="D2317" s="55">
        <v>7.9365079365079296</v>
      </c>
      <c r="E2317" s="55">
        <v>22.2222222222222</v>
      </c>
      <c r="L2317" s="41" t="s">
        <v>8161</v>
      </c>
      <c r="M2317" s="125">
        <v>3</v>
      </c>
      <c r="N2317" s="55">
        <v>1.17723333333333</v>
      </c>
      <c r="O2317" s="55">
        <v>0</v>
      </c>
      <c r="P2317" s="55">
        <v>33.3333333333333</v>
      </c>
    </row>
    <row r="2318" spans="1:16" x14ac:dyDescent="0.25">
      <c r="A2318" s="41" t="s">
        <v>4250</v>
      </c>
      <c r="B2318" s="125">
        <v>63</v>
      </c>
      <c r="C2318" s="55">
        <v>1.2182761904761901</v>
      </c>
      <c r="D2318" s="55">
        <v>0</v>
      </c>
      <c r="E2318" s="55">
        <v>17.460317460317398</v>
      </c>
      <c r="L2318" s="41" t="s">
        <v>7388</v>
      </c>
      <c r="M2318" s="125">
        <v>3</v>
      </c>
      <c r="N2318" s="55">
        <v>0.536333333333333</v>
      </c>
      <c r="O2318" s="55">
        <v>0</v>
      </c>
      <c r="P2318" s="55">
        <v>0</v>
      </c>
    </row>
    <row r="2319" spans="1:16" x14ac:dyDescent="0.25">
      <c r="A2319" s="41" t="s">
        <v>5175</v>
      </c>
      <c r="B2319" s="125">
        <v>63</v>
      </c>
      <c r="C2319" s="55">
        <v>3.1733460317460298</v>
      </c>
      <c r="D2319" s="55">
        <v>7.9365079365079296</v>
      </c>
      <c r="E2319" s="55">
        <v>28.571428571428498</v>
      </c>
      <c r="L2319" s="41" t="s">
        <v>7230</v>
      </c>
      <c r="M2319" s="125">
        <v>3</v>
      </c>
      <c r="N2319" s="55">
        <v>0.45533333333333298</v>
      </c>
      <c r="O2319" s="55">
        <v>0</v>
      </c>
      <c r="P2319" s="55">
        <v>0</v>
      </c>
    </row>
    <row r="2320" spans="1:16" x14ac:dyDescent="0.25">
      <c r="A2320" s="41" t="s">
        <v>5171</v>
      </c>
      <c r="B2320" s="125">
        <v>63</v>
      </c>
      <c r="C2320" s="55">
        <v>1.5850634920634901</v>
      </c>
      <c r="D2320" s="55">
        <v>3.17460317460317</v>
      </c>
      <c r="E2320" s="55">
        <v>19.047619047619001</v>
      </c>
      <c r="L2320" s="41" t="s">
        <v>7389</v>
      </c>
      <c r="M2320" s="125">
        <v>3</v>
      </c>
      <c r="N2320" s="55">
        <v>1.02433333333333</v>
      </c>
      <c r="O2320" s="55">
        <v>0</v>
      </c>
      <c r="P2320" s="55">
        <v>0</v>
      </c>
    </row>
    <row r="2321" spans="1:16" ht="30" x14ac:dyDescent="0.25">
      <c r="A2321" s="41" t="s">
        <v>5117</v>
      </c>
      <c r="B2321" s="125">
        <v>63</v>
      </c>
      <c r="C2321" s="55">
        <v>0.82533174603174597</v>
      </c>
      <c r="D2321" s="55">
        <v>1.5873015873015801</v>
      </c>
      <c r="E2321" s="55">
        <v>9.5238095238095202</v>
      </c>
      <c r="L2321" s="41" t="s">
        <v>2219</v>
      </c>
      <c r="M2321" s="125">
        <v>3</v>
      </c>
      <c r="N2321" s="55">
        <v>0.60086666666666599</v>
      </c>
      <c r="O2321" s="55">
        <v>0</v>
      </c>
      <c r="P2321" s="55">
        <v>0</v>
      </c>
    </row>
    <row r="2322" spans="1:16" x14ac:dyDescent="0.25">
      <c r="A2322" s="41" t="s">
        <v>1738</v>
      </c>
      <c r="B2322" s="125">
        <v>63</v>
      </c>
      <c r="C2322" s="55">
        <v>1.8440984126984099</v>
      </c>
      <c r="D2322" s="55">
        <v>4.7619047619047601</v>
      </c>
      <c r="E2322" s="55">
        <v>9.5238095238095202</v>
      </c>
      <c r="L2322" s="41" t="s">
        <v>2220</v>
      </c>
      <c r="M2322" s="125">
        <v>3</v>
      </c>
      <c r="N2322" s="55">
        <v>1.1822999999999999</v>
      </c>
      <c r="O2322" s="55">
        <v>0</v>
      </c>
      <c r="P2322" s="55">
        <v>33.3333333333333</v>
      </c>
    </row>
    <row r="2323" spans="1:16" x14ac:dyDescent="0.25">
      <c r="A2323" s="41" t="s">
        <v>1630</v>
      </c>
      <c r="B2323" s="125">
        <v>62</v>
      </c>
      <c r="C2323" s="55">
        <v>1.03686451612903</v>
      </c>
      <c r="D2323" s="55">
        <v>0</v>
      </c>
      <c r="E2323" s="55">
        <v>12.9032258064516</v>
      </c>
      <c r="L2323" s="41" t="s">
        <v>3240</v>
      </c>
      <c r="M2323" s="125">
        <v>3</v>
      </c>
      <c r="N2323" s="55">
        <v>1.35473333333333</v>
      </c>
      <c r="O2323" s="55">
        <v>0</v>
      </c>
      <c r="P2323" s="55">
        <v>33.3333333333333</v>
      </c>
    </row>
    <row r="2324" spans="1:16" x14ac:dyDescent="0.25">
      <c r="A2324" s="41" t="s">
        <v>3119</v>
      </c>
      <c r="B2324" s="125">
        <v>62</v>
      </c>
      <c r="C2324" s="55">
        <v>2.2081161290322502</v>
      </c>
      <c r="D2324" s="55">
        <v>8.0645161290322491</v>
      </c>
      <c r="E2324" s="55">
        <v>16.129032258064498</v>
      </c>
      <c r="L2324" s="41" t="s">
        <v>787</v>
      </c>
      <c r="M2324" s="125">
        <v>3</v>
      </c>
      <c r="N2324" s="55">
        <v>1.0107666666666599</v>
      </c>
      <c r="O2324" s="55">
        <v>0</v>
      </c>
      <c r="P2324" s="55">
        <v>33.3333333333333</v>
      </c>
    </row>
    <row r="2325" spans="1:16" ht="30" x14ac:dyDescent="0.25">
      <c r="A2325" s="41" t="s">
        <v>8162</v>
      </c>
      <c r="B2325" s="125">
        <v>62</v>
      </c>
      <c r="C2325" s="55">
        <v>0.38366129032258001</v>
      </c>
      <c r="D2325" s="55">
        <v>0</v>
      </c>
      <c r="E2325" s="55">
        <v>3.2258064516128999</v>
      </c>
      <c r="L2325" s="41" t="s">
        <v>1330</v>
      </c>
      <c r="M2325" s="125">
        <v>3</v>
      </c>
      <c r="N2325" s="55">
        <v>0.6502</v>
      </c>
      <c r="O2325" s="55">
        <v>0</v>
      </c>
      <c r="P2325" s="55">
        <v>0</v>
      </c>
    </row>
    <row r="2326" spans="1:16" x14ac:dyDescent="0.25">
      <c r="A2326" s="41" t="s">
        <v>746</v>
      </c>
      <c r="B2326" s="125">
        <v>62</v>
      </c>
      <c r="C2326" s="55">
        <v>1.04733709677419</v>
      </c>
      <c r="D2326" s="55">
        <v>0</v>
      </c>
      <c r="E2326" s="55">
        <v>16.129032258064498</v>
      </c>
      <c r="L2326" s="41" t="s">
        <v>1507</v>
      </c>
      <c r="M2326" s="125">
        <v>3</v>
      </c>
      <c r="N2326" s="55">
        <v>0.67146666666666599</v>
      </c>
      <c r="O2326" s="55">
        <v>0</v>
      </c>
      <c r="P2326" s="55">
        <v>0</v>
      </c>
    </row>
    <row r="2327" spans="1:16" x14ac:dyDescent="0.25">
      <c r="A2327" s="41" t="s">
        <v>3163</v>
      </c>
      <c r="B2327" s="125">
        <v>62</v>
      </c>
      <c r="C2327" s="55">
        <v>0.735445161290322</v>
      </c>
      <c r="D2327" s="55">
        <v>0</v>
      </c>
      <c r="E2327" s="55">
        <v>8.0645161290322491</v>
      </c>
      <c r="L2327" s="41" t="s">
        <v>1165</v>
      </c>
      <c r="M2327" s="125">
        <v>3</v>
      </c>
      <c r="N2327" s="55">
        <v>5.1799666666666599</v>
      </c>
      <c r="O2327" s="55">
        <v>33.3333333333333</v>
      </c>
      <c r="P2327" s="55">
        <v>33.3333333333333</v>
      </c>
    </row>
    <row r="2328" spans="1:16" ht="30" x14ac:dyDescent="0.25">
      <c r="A2328" s="41" t="s">
        <v>1718</v>
      </c>
      <c r="B2328" s="125">
        <v>62</v>
      </c>
      <c r="C2328" s="55">
        <v>0.95762580645161299</v>
      </c>
      <c r="D2328" s="55">
        <v>1.61290322580645</v>
      </c>
      <c r="E2328" s="55">
        <v>6.4516129032257998</v>
      </c>
      <c r="L2328" s="41" t="s">
        <v>2064</v>
      </c>
      <c r="M2328" s="125">
        <v>3</v>
      </c>
      <c r="N2328" s="55">
        <v>4.8945999999999996</v>
      </c>
      <c r="O2328" s="55">
        <v>33.3333333333333</v>
      </c>
      <c r="P2328" s="55">
        <v>33.3333333333333</v>
      </c>
    </row>
    <row r="2329" spans="1:16" x14ac:dyDescent="0.25">
      <c r="A2329" s="41" t="s">
        <v>6612</v>
      </c>
      <c r="B2329" s="125">
        <v>62</v>
      </c>
      <c r="C2329" s="55">
        <v>1.66266612903225</v>
      </c>
      <c r="D2329" s="55">
        <v>3.2258064516128999</v>
      </c>
      <c r="E2329" s="55">
        <v>20.967741935483801</v>
      </c>
      <c r="L2329" s="41" t="s">
        <v>309</v>
      </c>
      <c r="M2329" s="125">
        <v>3</v>
      </c>
      <c r="N2329" s="55">
        <v>1.11866666666666</v>
      </c>
      <c r="O2329" s="55">
        <v>0</v>
      </c>
      <c r="P2329" s="55">
        <v>0</v>
      </c>
    </row>
    <row r="2330" spans="1:16" ht="30" x14ac:dyDescent="0.25">
      <c r="A2330" s="41" t="s">
        <v>1323</v>
      </c>
      <c r="B2330" s="125">
        <v>62</v>
      </c>
      <c r="C2330" s="55">
        <v>1.01460161290322</v>
      </c>
      <c r="D2330" s="55">
        <v>0</v>
      </c>
      <c r="E2330" s="55">
        <v>14.516129032258</v>
      </c>
      <c r="L2330" s="41" t="s">
        <v>1102</v>
      </c>
      <c r="M2330" s="125">
        <v>3</v>
      </c>
      <c r="N2330" s="55">
        <v>0.4597</v>
      </c>
      <c r="O2330" s="55">
        <v>0</v>
      </c>
      <c r="P2330" s="55">
        <v>0</v>
      </c>
    </row>
    <row r="2331" spans="1:16" x14ac:dyDescent="0.25">
      <c r="A2331" s="41" t="s">
        <v>7128</v>
      </c>
      <c r="B2331" s="125">
        <v>62</v>
      </c>
      <c r="C2331" s="55">
        <v>1.4324161290322499</v>
      </c>
      <c r="D2331" s="55">
        <v>3.2258064516128999</v>
      </c>
      <c r="E2331" s="55">
        <v>17.7419354838709</v>
      </c>
      <c r="L2331" s="41" t="s">
        <v>1131</v>
      </c>
      <c r="M2331" s="125">
        <v>3</v>
      </c>
      <c r="N2331" s="55">
        <v>0.28403333333333303</v>
      </c>
      <c r="O2331" s="55">
        <v>0</v>
      </c>
      <c r="P2331" s="55">
        <v>0</v>
      </c>
    </row>
    <row r="2332" spans="1:16" ht="30" x14ac:dyDescent="0.25">
      <c r="A2332" s="41" t="s">
        <v>1187</v>
      </c>
      <c r="B2332" s="125">
        <v>62</v>
      </c>
      <c r="C2332" s="55">
        <v>1.23017741935483</v>
      </c>
      <c r="D2332" s="55">
        <v>1.61290322580645</v>
      </c>
      <c r="E2332" s="55">
        <v>19.354838709677399</v>
      </c>
      <c r="L2332" s="41" t="s">
        <v>2964</v>
      </c>
      <c r="M2332" s="125">
        <v>3</v>
      </c>
      <c r="N2332" s="55">
        <v>0.23326666666666601</v>
      </c>
      <c r="O2332" s="55">
        <v>0</v>
      </c>
      <c r="P2332" s="55">
        <v>0</v>
      </c>
    </row>
    <row r="2333" spans="1:16" x14ac:dyDescent="0.25">
      <c r="A2333" s="41" t="s">
        <v>3421</v>
      </c>
      <c r="B2333" s="125">
        <v>62</v>
      </c>
      <c r="C2333" s="55">
        <v>2.8218483870967699</v>
      </c>
      <c r="D2333" s="55">
        <v>11.2903225806451</v>
      </c>
      <c r="E2333" s="55">
        <v>33.870967741935402</v>
      </c>
      <c r="L2333" s="41" t="s">
        <v>2587</v>
      </c>
      <c r="M2333" s="125">
        <v>3</v>
      </c>
      <c r="N2333" s="55">
        <v>0.44546666666666601</v>
      </c>
      <c r="O2333" s="55">
        <v>0</v>
      </c>
      <c r="P2333" s="55">
        <v>0</v>
      </c>
    </row>
    <row r="2334" spans="1:16" x14ac:dyDescent="0.25">
      <c r="A2334" s="41" t="s">
        <v>3324</v>
      </c>
      <c r="B2334" s="125">
        <v>62</v>
      </c>
      <c r="C2334" s="55">
        <v>2.4330064516129002</v>
      </c>
      <c r="D2334" s="55">
        <v>3.2258064516128999</v>
      </c>
      <c r="E2334" s="55">
        <v>12.9032258064516</v>
      </c>
      <c r="L2334" s="41" t="s">
        <v>2391</v>
      </c>
      <c r="M2334" s="125">
        <v>3</v>
      </c>
      <c r="N2334" s="55">
        <v>0.34959999999999902</v>
      </c>
      <c r="O2334" s="55">
        <v>0</v>
      </c>
      <c r="P2334" s="55">
        <v>0</v>
      </c>
    </row>
    <row r="2335" spans="1:16" ht="30" x14ac:dyDescent="0.25">
      <c r="A2335" s="41" t="s">
        <v>1701</v>
      </c>
      <c r="B2335" s="125">
        <v>62</v>
      </c>
      <c r="C2335" s="55">
        <v>0.92676774193548395</v>
      </c>
      <c r="D2335" s="55">
        <v>1.61290322580645</v>
      </c>
      <c r="E2335" s="55">
        <v>9.67741935483871</v>
      </c>
      <c r="L2335" s="41" t="s">
        <v>4229</v>
      </c>
      <c r="M2335" s="125">
        <v>3</v>
      </c>
      <c r="N2335" s="55">
        <v>0.61076666666666601</v>
      </c>
      <c r="O2335" s="55">
        <v>0</v>
      </c>
      <c r="P2335" s="55">
        <v>0</v>
      </c>
    </row>
    <row r="2336" spans="1:16" ht="30" x14ac:dyDescent="0.25">
      <c r="A2336" s="41" t="s">
        <v>8163</v>
      </c>
      <c r="B2336" s="125">
        <v>62</v>
      </c>
      <c r="C2336" s="55">
        <v>1.57190322580645</v>
      </c>
      <c r="D2336" s="55">
        <v>3.2258064516128999</v>
      </c>
      <c r="E2336" s="55">
        <v>17.7419354838709</v>
      </c>
      <c r="L2336" s="41" t="s">
        <v>2224</v>
      </c>
      <c r="M2336" s="125">
        <v>3</v>
      </c>
      <c r="N2336" s="55">
        <v>0.22713333333333299</v>
      </c>
      <c r="O2336" s="55">
        <v>0</v>
      </c>
      <c r="P2336" s="55">
        <v>0</v>
      </c>
    </row>
    <row r="2337" spans="1:16" ht="30" x14ac:dyDescent="0.25">
      <c r="A2337" s="41" t="s">
        <v>8164</v>
      </c>
      <c r="B2337" s="125">
        <v>62</v>
      </c>
      <c r="C2337" s="55">
        <v>1.5869419354838701</v>
      </c>
      <c r="D2337" s="55">
        <v>4.8387096774193497</v>
      </c>
      <c r="E2337" s="55">
        <v>11.2903225806451</v>
      </c>
      <c r="L2337" s="41" t="s">
        <v>4417</v>
      </c>
      <c r="M2337" s="125">
        <v>3</v>
      </c>
      <c r="N2337" s="55">
        <v>0.25540000000000002</v>
      </c>
      <c r="O2337" s="55">
        <v>0</v>
      </c>
      <c r="P2337" s="55">
        <v>0</v>
      </c>
    </row>
    <row r="2338" spans="1:16" x14ac:dyDescent="0.25">
      <c r="A2338" s="41" t="s">
        <v>3452</v>
      </c>
      <c r="B2338" s="125">
        <v>62</v>
      </c>
      <c r="C2338" s="55">
        <v>0.88504516129032196</v>
      </c>
      <c r="D2338" s="55">
        <v>3.2258064516128999</v>
      </c>
      <c r="E2338" s="55">
        <v>8.0645161290322491</v>
      </c>
      <c r="L2338" s="41" t="s">
        <v>2669</v>
      </c>
      <c r="M2338" s="125">
        <v>3</v>
      </c>
      <c r="N2338" s="55">
        <v>0.13846666666666599</v>
      </c>
      <c r="O2338" s="55">
        <v>0</v>
      </c>
      <c r="P2338" s="55">
        <v>0</v>
      </c>
    </row>
    <row r="2339" spans="1:16" x14ac:dyDescent="0.25">
      <c r="A2339" s="41" t="s">
        <v>4013</v>
      </c>
      <c r="B2339" s="125">
        <v>62</v>
      </c>
      <c r="C2339" s="55">
        <v>2.2692370967741899</v>
      </c>
      <c r="D2339" s="55">
        <v>4.8387096774193497</v>
      </c>
      <c r="E2339" s="55">
        <v>30.645161290322498</v>
      </c>
      <c r="L2339" s="41" t="s">
        <v>2999</v>
      </c>
      <c r="M2339" s="125">
        <v>3</v>
      </c>
      <c r="N2339" s="55">
        <v>1.12523333333333</v>
      </c>
      <c r="O2339" s="55">
        <v>0</v>
      </c>
      <c r="P2339" s="55">
        <v>33.3333333333333</v>
      </c>
    </row>
    <row r="2340" spans="1:16" x14ac:dyDescent="0.25">
      <c r="A2340" s="41" t="s">
        <v>4104</v>
      </c>
      <c r="B2340" s="125">
        <v>62</v>
      </c>
      <c r="C2340" s="55">
        <v>0.99717580645161197</v>
      </c>
      <c r="D2340" s="55">
        <v>0</v>
      </c>
      <c r="E2340" s="55">
        <v>16.129032258064498</v>
      </c>
      <c r="L2340" s="41" t="s">
        <v>1251</v>
      </c>
      <c r="M2340" s="125">
        <v>3</v>
      </c>
      <c r="N2340" s="55">
        <v>1.4622666666666599</v>
      </c>
      <c r="O2340" s="55">
        <v>0</v>
      </c>
      <c r="P2340" s="55">
        <v>33.3333333333333</v>
      </c>
    </row>
    <row r="2341" spans="1:16" x14ac:dyDescent="0.25">
      <c r="A2341" s="41" t="s">
        <v>4458</v>
      </c>
      <c r="B2341" s="125">
        <v>62</v>
      </c>
      <c r="C2341" s="55">
        <v>1.09423548387096</v>
      </c>
      <c r="D2341" s="55">
        <v>1.61290322580645</v>
      </c>
      <c r="E2341" s="55">
        <v>12.9032258064516</v>
      </c>
      <c r="L2341" s="41" t="s">
        <v>2069</v>
      </c>
      <c r="M2341" s="125">
        <v>3</v>
      </c>
      <c r="N2341" s="55">
        <v>0.40806666666666602</v>
      </c>
      <c r="O2341" s="55">
        <v>0</v>
      </c>
      <c r="P2341" s="55">
        <v>0</v>
      </c>
    </row>
    <row r="2342" spans="1:16" ht="30" x14ac:dyDescent="0.25">
      <c r="A2342" s="41" t="s">
        <v>4450</v>
      </c>
      <c r="B2342" s="125">
        <v>62</v>
      </c>
      <c r="C2342" s="55">
        <v>0.89203225806451603</v>
      </c>
      <c r="D2342" s="55">
        <v>1.61290322580645</v>
      </c>
      <c r="E2342" s="55">
        <v>11.2903225806451</v>
      </c>
      <c r="L2342" s="41" t="s">
        <v>1903</v>
      </c>
      <c r="M2342" s="125">
        <v>3</v>
      </c>
      <c r="N2342" s="55">
        <v>0.56813333333333305</v>
      </c>
      <c r="O2342" s="55">
        <v>0</v>
      </c>
      <c r="P2342" s="55">
        <v>0</v>
      </c>
    </row>
    <row r="2343" spans="1:16" ht="30" x14ac:dyDescent="0.25">
      <c r="A2343" s="41" t="s">
        <v>7603</v>
      </c>
      <c r="B2343" s="125">
        <v>62</v>
      </c>
      <c r="C2343" s="55">
        <v>0.56350967741935398</v>
      </c>
      <c r="D2343" s="55">
        <v>0</v>
      </c>
      <c r="E2343" s="55">
        <v>1.61290322580645</v>
      </c>
      <c r="L2343" s="41" t="s">
        <v>409</v>
      </c>
      <c r="M2343" s="125">
        <v>3</v>
      </c>
      <c r="N2343" s="55">
        <v>0.30813333333333298</v>
      </c>
      <c r="O2343" s="55">
        <v>0</v>
      </c>
      <c r="P2343" s="55">
        <v>0</v>
      </c>
    </row>
    <row r="2344" spans="1:16" x14ac:dyDescent="0.25">
      <c r="A2344" s="41" t="s">
        <v>7993</v>
      </c>
      <c r="B2344" s="125">
        <v>62</v>
      </c>
      <c r="C2344" s="55">
        <v>1.2540612903225801</v>
      </c>
      <c r="D2344" s="55">
        <v>1.61290322580645</v>
      </c>
      <c r="E2344" s="55">
        <v>11.2903225806451</v>
      </c>
      <c r="L2344" s="41" t="s">
        <v>3130</v>
      </c>
      <c r="M2344" s="125">
        <v>3</v>
      </c>
      <c r="N2344" s="55">
        <v>0.62150000000000005</v>
      </c>
      <c r="O2344" s="55">
        <v>0</v>
      </c>
      <c r="P2344" s="55">
        <v>0</v>
      </c>
    </row>
    <row r="2345" spans="1:16" x14ac:dyDescent="0.25">
      <c r="A2345" s="41" t="s">
        <v>2769</v>
      </c>
      <c r="B2345" s="125">
        <v>62</v>
      </c>
      <c r="C2345" s="55">
        <v>0.99669354838709601</v>
      </c>
      <c r="D2345" s="55">
        <v>0</v>
      </c>
      <c r="E2345" s="55">
        <v>11.2903225806451</v>
      </c>
      <c r="L2345" s="41" t="s">
        <v>5648</v>
      </c>
      <c r="M2345" s="125">
        <v>3</v>
      </c>
      <c r="N2345" s="55">
        <v>0.32196666666666601</v>
      </c>
      <c r="O2345" s="55">
        <v>0</v>
      </c>
      <c r="P2345" s="55">
        <v>0</v>
      </c>
    </row>
    <row r="2346" spans="1:16" ht="30" x14ac:dyDescent="0.25">
      <c r="A2346" s="41" t="s">
        <v>1251</v>
      </c>
      <c r="B2346" s="125">
        <v>62</v>
      </c>
      <c r="C2346" s="55">
        <v>0.90860161290322605</v>
      </c>
      <c r="D2346" s="55">
        <v>0</v>
      </c>
      <c r="E2346" s="55">
        <v>8.0645161290322491</v>
      </c>
      <c r="L2346" s="41" t="s">
        <v>3113</v>
      </c>
      <c r="M2346" s="125">
        <v>3</v>
      </c>
      <c r="N2346" s="55">
        <v>0.37243333333333301</v>
      </c>
      <c r="O2346" s="55">
        <v>0</v>
      </c>
      <c r="P2346" s="55">
        <v>0</v>
      </c>
    </row>
    <row r="2347" spans="1:16" x14ac:dyDescent="0.25">
      <c r="A2347" s="41" t="s">
        <v>3426</v>
      </c>
      <c r="B2347" s="125">
        <v>61</v>
      </c>
      <c r="C2347" s="55">
        <v>1.1659590163934399</v>
      </c>
      <c r="D2347" s="55">
        <v>1.63934426229508</v>
      </c>
      <c r="E2347" s="55">
        <v>13.114754098360599</v>
      </c>
      <c r="L2347" s="41" t="s">
        <v>2292</v>
      </c>
      <c r="M2347" s="125">
        <v>3</v>
      </c>
      <c r="N2347" s="55">
        <v>9.4766666666666596E-2</v>
      </c>
      <c r="O2347" s="55">
        <v>0</v>
      </c>
      <c r="P2347" s="55">
        <v>0</v>
      </c>
    </row>
    <row r="2348" spans="1:16" x14ac:dyDescent="0.25">
      <c r="A2348" s="41" t="s">
        <v>3517</v>
      </c>
      <c r="B2348" s="125">
        <v>61</v>
      </c>
      <c r="C2348" s="55">
        <v>1.0811983606557301</v>
      </c>
      <c r="D2348" s="55">
        <v>3.27868852459016</v>
      </c>
      <c r="E2348" s="55">
        <v>9.8360655737704903</v>
      </c>
      <c r="L2348" s="41" t="s">
        <v>5833</v>
      </c>
      <c r="M2348" s="125">
        <v>3</v>
      </c>
      <c r="N2348" s="55">
        <v>1.3817333333333299</v>
      </c>
      <c r="O2348" s="55">
        <v>0</v>
      </c>
      <c r="P2348" s="55">
        <v>0</v>
      </c>
    </row>
    <row r="2349" spans="1:16" ht="30" x14ac:dyDescent="0.25">
      <c r="A2349" s="41" t="s">
        <v>4937</v>
      </c>
      <c r="B2349" s="125">
        <v>61</v>
      </c>
      <c r="C2349" s="55">
        <v>0.55304098360655696</v>
      </c>
      <c r="D2349" s="55">
        <v>0</v>
      </c>
      <c r="E2349" s="55">
        <v>1.63934426229508</v>
      </c>
      <c r="L2349" s="41" t="s">
        <v>2537</v>
      </c>
      <c r="M2349" s="125">
        <v>3</v>
      </c>
      <c r="N2349" s="55">
        <v>1.6066666666666601E-2</v>
      </c>
      <c r="O2349" s="55">
        <v>0</v>
      </c>
      <c r="P2349" s="55">
        <v>0</v>
      </c>
    </row>
    <row r="2350" spans="1:16" x14ac:dyDescent="0.25">
      <c r="A2350" s="41" t="s">
        <v>7501</v>
      </c>
      <c r="B2350" s="125">
        <v>61</v>
      </c>
      <c r="C2350" s="55">
        <v>1.9542868852459001</v>
      </c>
      <c r="D2350" s="55">
        <v>8.1967213114754092</v>
      </c>
      <c r="E2350" s="55">
        <v>11.4754098360655</v>
      </c>
      <c r="L2350" s="41" t="s">
        <v>3225</v>
      </c>
      <c r="M2350" s="125">
        <v>3</v>
      </c>
      <c r="N2350" s="55">
        <v>0.658266666666666</v>
      </c>
      <c r="O2350" s="55">
        <v>0</v>
      </c>
      <c r="P2350" s="55">
        <v>0</v>
      </c>
    </row>
    <row r="2351" spans="1:16" ht="30" x14ac:dyDescent="0.25">
      <c r="A2351" s="41" t="s">
        <v>4931</v>
      </c>
      <c r="B2351" s="125">
        <v>61</v>
      </c>
      <c r="C2351" s="55">
        <v>0.57544262295081905</v>
      </c>
      <c r="D2351" s="55">
        <v>0</v>
      </c>
      <c r="E2351" s="55">
        <v>4.9180327868852398</v>
      </c>
      <c r="L2351" s="41" t="s">
        <v>2477</v>
      </c>
      <c r="M2351" s="125">
        <v>3</v>
      </c>
      <c r="N2351" s="55">
        <v>0.47456666666666603</v>
      </c>
      <c r="O2351" s="55">
        <v>0</v>
      </c>
      <c r="P2351" s="55">
        <v>0</v>
      </c>
    </row>
    <row r="2352" spans="1:16" x14ac:dyDescent="0.25">
      <c r="A2352" s="41" t="s">
        <v>2795</v>
      </c>
      <c r="B2352" s="125">
        <v>61</v>
      </c>
      <c r="C2352" s="55">
        <v>1.5381295081967199</v>
      </c>
      <c r="D2352" s="55">
        <v>3.27868852459016</v>
      </c>
      <c r="E2352" s="55">
        <v>22.9508196721311</v>
      </c>
      <c r="L2352" s="41" t="s">
        <v>8165</v>
      </c>
      <c r="M2352" s="125">
        <v>3</v>
      </c>
      <c r="N2352" s="55">
        <v>10.3287</v>
      </c>
      <c r="O2352" s="55">
        <v>66.6666666666666</v>
      </c>
      <c r="P2352" s="55">
        <v>66.6666666666666</v>
      </c>
    </row>
    <row r="2353" spans="1:16" ht="30" x14ac:dyDescent="0.25">
      <c r="A2353" s="41" t="s">
        <v>2444</v>
      </c>
      <c r="B2353" s="125">
        <v>61</v>
      </c>
      <c r="C2353" s="55">
        <v>0.98885245901639296</v>
      </c>
      <c r="D2353" s="55">
        <v>0</v>
      </c>
      <c r="E2353" s="55">
        <v>11.4754098360655</v>
      </c>
      <c r="L2353" s="41" t="s">
        <v>5220</v>
      </c>
      <c r="M2353" s="125">
        <v>3</v>
      </c>
      <c r="N2353" s="55">
        <v>0.99686666666666601</v>
      </c>
      <c r="O2353" s="55">
        <v>0</v>
      </c>
      <c r="P2353" s="55">
        <v>0</v>
      </c>
    </row>
    <row r="2354" spans="1:16" ht="30" x14ac:dyDescent="0.25">
      <c r="A2354" s="41" t="s">
        <v>1792</v>
      </c>
      <c r="B2354" s="125">
        <v>61</v>
      </c>
      <c r="C2354" s="55">
        <v>0.71307049180327797</v>
      </c>
      <c r="D2354" s="55">
        <v>0</v>
      </c>
      <c r="E2354" s="55">
        <v>6.55737704918032</v>
      </c>
      <c r="L2354" s="41" t="s">
        <v>2590</v>
      </c>
      <c r="M2354" s="125">
        <v>3</v>
      </c>
      <c r="N2354" s="55">
        <v>0.631033333333333</v>
      </c>
      <c r="O2354" s="55">
        <v>0</v>
      </c>
      <c r="P2354" s="55">
        <v>0</v>
      </c>
    </row>
    <row r="2355" spans="1:16" x14ac:dyDescent="0.25">
      <c r="A2355" s="41" t="s">
        <v>1363</v>
      </c>
      <c r="B2355" s="125">
        <v>61</v>
      </c>
      <c r="C2355" s="55">
        <v>1.41765737704918</v>
      </c>
      <c r="D2355" s="55">
        <v>3.27868852459016</v>
      </c>
      <c r="E2355" s="55">
        <v>18.032786885245901</v>
      </c>
      <c r="L2355" s="41" t="s">
        <v>3242</v>
      </c>
      <c r="M2355" s="125">
        <v>3</v>
      </c>
      <c r="N2355" s="55">
        <v>0.28756666666666603</v>
      </c>
      <c r="O2355" s="55">
        <v>0</v>
      </c>
      <c r="P2355" s="55">
        <v>0</v>
      </c>
    </row>
    <row r="2356" spans="1:16" x14ac:dyDescent="0.25">
      <c r="A2356" s="41" t="s">
        <v>1099</v>
      </c>
      <c r="B2356" s="125">
        <v>61</v>
      </c>
      <c r="C2356" s="55">
        <v>0.82335245901639298</v>
      </c>
      <c r="D2356" s="55">
        <v>1.63934426229508</v>
      </c>
      <c r="E2356" s="55">
        <v>6.55737704918032</v>
      </c>
      <c r="L2356" s="41" t="s">
        <v>1368</v>
      </c>
      <c r="M2356" s="125">
        <v>3</v>
      </c>
      <c r="N2356" s="55">
        <v>1.0115666666666601</v>
      </c>
      <c r="O2356" s="55">
        <v>0</v>
      </c>
      <c r="P2356" s="55">
        <v>0</v>
      </c>
    </row>
    <row r="2357" spans="1:16" ht="30" x14ac:dyDescent="0.25">
      <c r="A2357" s="41" t="s">
        <v>1565</v>
      </c>
      <c r="B2357" s="125">
        <v>61</v>
      </c>
      <c r="C2357" s="55">
        <v>1.35892459016393</v>
      </c>
      <c r="D2357" s="55">
        <v>3.27868852459016</v>
      </c>
      <c r="E2357" s="55">
        <v>9.8360655737704903</v>
      </c>
      <c r="L2357" s="41" t="s">
        <v>3266</v>
      </c>
      <c r="M2357" s="125">
        <v>3</v>
      </c>
      <c r="N2357" s="55">
        <v>2.12546666666666</v>
      </c>
      <c r="O2357" s="55">
        <v>0</v>
      </c>
      <c r="P2357" s="55">
        <v>66.6666666666666</v>
      </c>
    </row>
    <row r="2358" spans="1:16" ht="30" x14ac:dyDescent="0.25">
      <c r="A2358" s="41" t="s">
        <v>3743</v>
      </c>
      <c r="B2358" s="125">
        <v>61</v>
      </c>
      <c r="C2358" s="55">
        <v>0.27987377049180301</v>
      </c>
      <c r="D2358" s="55">
        <v>0</v>
      </c>
      <c r="E2358" s="55">
        <v>1.63934426229508</v>
      </c>
      <c r="L2358" s="41" t="s">
        <v>1332</v>
      </c>
      <c r="M2358" s="125">
        <v>3</v>
      </c>
      <c r="N2358" s="55">
        <v>2.4279333333333302</v>
      </c>
      <c r="O2358" s="55">
        <v>0</v>
      </c>
      <c r="P2358" s="55">
        <v>66.6666666666666</v>
      </c>
    </row>
    <row r="2359" spans="1:16" ht="30" x14ac:dyDescent="0.25">
      <c r="A2359" s="41" t="s">
        <v>1356</v>
      </c>
      <c r="B2359" s="125">
        <v>61</v>
      </c>
      <c r="C2359" s="55">
        <v>2.2681442622950798</v>
      </c>
      <c r="D2359" s="55">
        <v>6.55737704918032</v>
      </c>
      <c r="E2359" s="55">
        <v>32.786885245901601</v>
      </c>
      <c r="L2359" s="41" t="s">
        <v>28</v>
      </c>
      <c r="M2359" s="125">
        <v>3</v>
      </c>
      <c r="N2359" s="55">
        <v>7.6633333333333303E-2</v>
      </c>
      <c r="O2359" s="55">
        <v>0</v>
      </c>
      <c r="P2359" s="55">
        <v>0</v>
      </c>
    </row>
    <row r="2360" spans="1:16" x14ac:dyDescent="0.25">
      <c r="A2360" s="41" t="s">
        <v>1622</v>
      </c>
      <c r="B2360" s="125">
        <v>61</v>
      </c>
      <c r="C2360" s="55">
        <v>1.0341131147540901</v>
      </c>
      <c r="D2360" s="55">
        <v>3.27868852459016</v>
      </c>
      <c r="E2360" s="55">
        <v>9.8360655737704903</v>
      </c>
      <c r="L2360" s="41" t="s">
        <v>3944</v>
      </c>
      <c r="M2360" s="125">
        <v>3</v>
      </c>
      <c r="N2360" s="55">
        <v>0.35366666666666602</v>
      </c>
      <c r="O2360" s="55">
        <v>0</v>
      </c>
      <c r="P2360" s="55">
        <v>0</v>
      </c>
    </row>
    <row r="2361" spans="1:16" x14ac:dyDescent="0.25">
      <c r="A2361" s="41" t="s">
        <v>2134</v>
      </c>
      <c r="B2361" s="125">
        <v>61</v>
      </c>
      <c r="C2361" s="55">
        <v>0.56167868852459002</v>
      </c>
      <c r="D2361" s="55">
        <v>0</v>
      </c>
      <c r="E2361" s="55">
        <v>4.9180327868852398</v>
      </c>
      <c r="L2361" s="41" t="s">
        <v>3952</v>
      </c>
      <c r="M2361" s="125">
        <v>3</v>
      </c>
      <c r="N2361" s="55">
        <v>0.20773333333333299</v>
      </c>
      <c r="O2361" s="55">
        <v>0</v>
      </c>
      <c r="P2361" s="55">
        <v>0</v>
      </c>
    </row>
    <row r="2362" spans="1:16" x14ac:dyDescent="0.25">
      <c r="A2362" s="41" t="s">
        <v>1357</v>
      </c>
      <c r="B2362" s="125">
        <v>61</v>
      </c>
      <c r="C2362" s="55">
        <v>0.68861147540983503</v>
      </c>
      <c r="D2362" s="55">
        <v>0</v>
      </c>
      <c r="E2362" s="55">
        <v>4.9180327868852398</v>
      </c>
      <c r="L2362" s="41" t="s">
        <v>5536</v>
      </c>
      <c r="M2362" s="125">
        <v>3</v>
      </c>
      <c r="N2362" s="55">
        <v>0.16646666666666601</v>
      </c>
      <c r="O2362" s="55">
        <v>0</v>
      </c>
      <c r="P2362" s="55">
        <v>0</v>
      </c>
    </row>
    <row r="2363" spans="1:16" x14ac:dyDescent="0.25">
      <c r="A2363" s="41" t="s">
        <v>5815</v>
      </c>
      <c r="B2363" s="125">
        <v>61</v>
      </c>
      <c r="C2363" s="55">
        <v>1.0717786885245899</v>
      </c>
      <c r="D2363" s="55">
        <v>0</v>
      </c>
      <c r="E2363" s="55">
        <v>13.114754098360599</v>
      </c>
      <c r="L2363" s="41" t="s">
        <v>2076</v>
      </c>
      <c r="M2363" s="125">
        <v>3</v>
      </c>
      <c r="N2363" s="55">
        <v>0.43493333333333301</v>
      </c>
      <c r="O2363" s="55">
        <v>0</v>
      </c>
      <c r="P2363" s="55">
        <v>0</v>
      </c>
    </row>
    <row r="2364" spans="1:16" ht="30" x14ac:dyDescent="0.25">
      <c r="A2364" s="41" t="s">
        <v>2137</v>
      </c>
      <c r="B2364" s="125">
        <v>61</v>
      </c>
      <c r="C2364" s="55">
        <v>1.0273622950819601</v>
      </c>
      <c r="D2364" s="55">
        <v>1.63934426229508</v>
      </c>
      <c r="E2364" s="55">
        <v>9.8360655737704903</v>
      </c>
      <c r="L2364" s="41" t="s">
        <v>2480</v>
      </c>
      <c r="M2364" s="125">
        <v>3</v>
      </c>
      <c r="N2364" s="55">
        <v>0.47403333333333297</v>
      </c>
      <c r="O2364" s="55">
        <v>0</v>
      </c>
      <c r="P2364" s="55">
        <v>0</v>
      </c>
    </row>
    <row r="2365" spans="1:16" x14ac:dyDescent="0.25">
      <c r="A2365" s="41" t="s">
        <v>3422</v>
      </c>
      <c r="B2365" s="125">
        <v>61</v>
      </c>
      <c r="C2365" s="55">
        <v>0.77823770491803201</v>
      </c>
      <c r="D2365" s="55">
        <v>1.63934426229508</v>
      </c>
      <c r="E2365" s="55">
        <v>8.1967213114754092</v>
      </c>
      <c r="L2365" s="41" t="s">
        <v>2543</v>
      </c>
      <c r="M2365" s="125">
        <v>3</v>
      </c>
      <c r="N2365" s="55">
        <v>5.7700000000000001E-2</v>
      </c>
      <c r="O2365" s="55">
        <v>0</v>
      </c>
      <c r="P2365" s="55">
        <v>0</v>
      </c>
    </row>
    <row r="2366" spans="1:16" ht="30" x14ac:dyDescent="0.25">
      <c r="A2366" s="41" t="s">
        <v>3427</v>
      </c>
      <c r="B2366" s="125">
        <v>61</v>
      </c>
      <c r="C2366" s="55">
        <v>2.4842393442622899</v>
      </c>
      <c r="D2366" s="55">
        <v>6.55737704918032</v>
      </c>
      <c r="E2366" s="55">
        <v>8.1967213114754092</v>
      </c>
      <c r="L2366" s="41" t="s">
        <v>2544</v>
      </c>
      <c r="M2366" s="125">
        <v>3</v>
      </c>
      <c r="N2366" s="55">
        <v>0.65546666666666598</v>
      </c>
      <c r="O2366" s="55">
        <v>0</v>
      </c>
      <c r="P2366" s="55">
        <v>0</v>
      </c>
    </row>
    <row r="2367" spans="1:16" x14ac:dyDescent="0.25">
      <c r="A2367" s="41" t="s">
        <v>5064</v>
      </c>
      <c r="B2367" s="125">
        <v>61</v>
      </c>
      <c r="C2367" s="55">
        <v>1.7361639344262201</v>
      </c>
      <c r="D2367" s="55">
        <v>6.55737704918032</v>
      </c>
      <c r="E2367" s="55">
        <v>16.393442622950801</v>
      </c>
      <c r="L2367" s="41" t="s">
        <v>1510</v>
      </c>
      <c r="M2367" s="125">
        <v>3</v>
      </c>
      <c r="N2367" s="55">
        <v>1.0829</v>
      </c>
      <c r="O2367" s="55">
        <v>0</v>
      </c>
      <c r="P2367" s="55">
        <v>0</v>
      </c>
    </row>
    <row r="2368" spans="1:16" ht="30" x14ac:dyDescent="0.25">
      <c r="A2368" s="41" t="s">
        <v>4083</v>
      </c>
      <c r="B2368" s="125">
        <v>61</v>
      </c>
      <c r="C2368" s="55">
        <v>1.1356655737704899</v>
      </c>
      <c r="D2368" s="55">
        <v>1.63934426229508</v>
      </c>
      <c r="E2368" s="55">
        <v>18.032786885245901</v>
      </c>
      <c r="L2368" s="41" t="s">
        <v>4972</v>
      </c>
      <c r="M2368" s="125">
        <v>3</v>
      </c>
      <c r="N2368" s="55">
        <v>1.0755333333333299</v>
      </c>
      <c r="O2368" s="55">
        <v>0</v>
      </c>
      <c r="P2368" s="55">
        <v>0</v>
      </c>
    </row>
    <row r="2369" spans="1:16" x14ac:dyDescent="0.25">
      <c r="A2369" s="41" t="s">
        <v>4112</v>
      </c>
      <c r="B2369" s="125">
        <v>61</v>
      </c>
      <c r="C2369" s="55">
        <v>3.0623704918032701</v>
      </c>
      <c r="D2369" s="55">
        <v>1.63934426229508</v>
      </c>
      <c r="E2369" s="55">
        <v>13.114754098360599</v>
      </c>
      <c r="L2369" s="41" t="s">
        <v>3267</v>
      </c>
      <c r="M2369" s="125">
        <v>3</v>
      </c>
      <c r="N2369" s="55">
        <v>0.34116666666666601</v>
      </c>
      <c r="O2369" s="55">
        <v>0</v>
      </c>
      <c r="P2369" s="55">
        <v>0</v>
      </c>
    </row>
    <row r="2370" spans="1:16" ht="30" x14ac:dyDescent="0.25">
      <c r="A2370" s="41" t="s">
        <v>4291</v>
      </c>
      <c r="B2370" s="125">
        <v>61</v>
      </c>
      <c r="C2370" s="55">
        <v>3.7621754098360598</v>
      </c>
      <c r="D2370" s="55">
        <v>9.8360655737704903</v>
      </c>
      <c r="E2370" s="55">
        <v>44.262295081967203</v>
      </c>
      <c r="L2370" s="41" t="s">
        <v>2401</v>
      </c>
      <c r="M2370" s="125">
        <v>3</v>
      </c>
      <c r="N2370" s="55">
        <v>2.40133333333333</v>
      </c>
      <c r="O2370" s="55">
        <v>0</v>
      </c>
      <c r="P2370" s="55">
        <v>33.3333333333333</v>
      </c>
    </row>
    <row r="2371" spans="1:16" x14ac:dyDescent="0.25">
      <c r="A2371" s="41" t="s">
        <v>6449</v>
      </c>
      <c r="B2371" s="125">
        <v>61</v>
      </c>
      <c r="C2371" s="55">
        <v>0.63493934426229504</v>
      </c>
      <c r="D2371" s="55">
        <v>0</v>
      </c>
      <c r="E2371" s="55">
        <v>3.27868852459016</v>
      </c>
      <c r="L2371" s="41" t="s">
        <v>753</v>
      </c>
      <c r="M2371" s="125">
        <v>3</v>
      </c>
      <c r="N2371" s="55">
        <v>0.59960000000000002</v>
      </c>
      <c r="O2371" s="55">
        <v>0</v>
      </c>
      <c r="P2371" s="55">
        <v>0</v>
      </c>
    </row>
    <row r="2372" spans="1:16" x14ac:dyDescent="0.25">
      <c r="A2372" s="41" t="s">
        <v>7726</v>
      </c>
      <c r="B2372" s="125">
        <v>61</v>
      </c>
      <c r="C2372" s="55">
        <v>0.45312295081967202</v>
      </c>
      <c r="D2372" s="55">
        <v>0</v>
      </c>
      <c r="E2372" s="55">
        <v>0</v>
      </c>
      <c r="L2372" s="41" t="s">
        <v>2402</v>
      </c>
      <c r="M2372" s="125">
        <v>3</v>
      </c>
      <c r="N2372" s="55">
        <v>0.46253333333333302</v>
      </c>
      <c r="O2372" s="55">
        <v>0</v>
      </c>
      <c r="P2372" s="55">
        <v>0</v>
      </c>
    </row>
    <row r="2373" spans="1:16" x14ac:dyDescent="0.25">
      <c r="A2373" s="41" t="s">
        <v>1514</v>
      </c>
      <c r="B2373" s="125">
        <v>60</v>
      </c>
      <c r="C2373" s="55">
        <v>1.0062849999999901</v>
      </c>
      <c r="D2373" s="55">
        <v>0</v>
      </c>
      <c r="E2373" s="55">
        <v>16.6666666666666</v>
      </c>
      <c r="L2373" s="41" t="s">
        <v>8166</v>
      </c>
      <c r="M2373" s="125">
        <v>2</v>
      </c>
      <c r="N2373" s="55">
        <v>1.3165499999999899</v>
      </c>
      <c r="O2373" s="55">
        <v>0</v>
      </c>
      <c r="P2373" s="55">
        <v>0</v>
      </c>
    </row>
    <row r="2374" spans="1:16" x14ac:dyDescent="0.25">
      <c r="A2374" s="41" t="s">
        <v>840</v>
      </c>
      <c r="B2374" s="125">
        <v>60</v>
      </c>
      <c r="C2374" s="55">
        <v>1.18851333333333</v>
      </c>
      <c r="D2374" s="55">
        <v>0</v>
      </c>
      <c r="E2374" s="55">
        <v>21.6666666666666</v>
      </c>
      <c r="L2374" s="41" t="s">
        <v>1775</v>
      </c>
      <c r="M2374" s="125">
        <v>2</v>
      </c>
      <c r="N2374" s="55">
        <v>0.26219999999999999</v>
      </c>
      <c r="O2374" s="55">
        <v>0</v>
      </c>
      <c r="P2374" s="55">
        <v>0</v>
      </c>
    </row>
    <row r="2375" spans="1:16" ht="30" x14ac:dyDescent="0.25">
      <c r="A2375" s="41" t="s">
        <v>5173</v>
      </c>
      <c r="B2375" s="125">
        <v>60</v>
      </c>
      <c r="C2375" s="55">
        <v>0.44781333333333301</v>
      </c>
      <c r="D2375" s="55">
        <v>0</v>
      </c>
      <c r="E2375" s="55">
        <v>3.3333333333333299</v>
      </c>
      <c r="L2375" s="41" t="s">
        <v>566</v>
      </c>
      <c r="M2375" s="125">
        <v>2</v>
      </c>
      <c r="N2375" s="55">
        <v>0.11495</v>
      </c>
      <c r="O2375" s="55">
        <v>0</v>
      </c>
      <c r="P2375" s="55">
        <v>0</v>
      </c>
    </row>
    <row r="2376" spans="1:16" x14ac:dyDescent="0.25">
      <c r="A2376" s="41" t="s">
        <v>797</v>
      </c>
      <c r="B2376" s="125">
        <v>60</v>
      </c>
      <c r="C2376" s="55">
        <v>0.65046999999999999</v>
      </c>
      <c r="D2376" s="55">
        <v>1.6666666666666601</v>
      </c>
      <c r="E2376" s="55">
        <v>5</v>
      </c>
      <c r="L2376" s="41" t="s">
        <v>2156</v>
      </c>
      <c r="M2376" s="125">
        <v>2</v>
      </c>
      <c r="N2376" s="55">
        <v>0.28260000000000002</v>
      </c>
      <c r="O2376" s="55">
        <v>0</v>
      </c>
      <c r="P2376" s="55">
        <v>0</v>
      </c>
    </row>
    <row r="2377" spans="1:16" x14ac:dyDescent="0.25">
      <c r="A2377" s="41" t="s">
        <v>2442</v>
      </c>
      <c r="B2377" s="125">
        <v>60</v>
      </c>
      <c r="C2377" s="55">
        <v>0.43820666666666602</v>
      </c>
      <c r="D2377" s="55">
        <v>0</v>
      </c>
      <c r="E2377" s="55">
        <v>1.6666666666666601</v>
      </c>
      <c r="L2377" s="41" t="s">
        <v>3840</v>
      </c>
      <c r="M2377" s="125">
        <v>2</v>
      </c>
      <c r="N2377" s="55">
        <v>1.3391500000000001</v>
      </c>
      <c r="O2377" s="55">
        <v>0</v>
      </c>
      <c r="P2377" s="55">
        <v>0</v>
      </c>
    </row>
    <row r="2378" spans="1:16" x14ac:dyDescent="0.25">
      <c r="A2378" s="41" t="s">
        <v>5185</v>
      </c>
      <c r="B2378" s="125">
        <v>60</v>
      </c>
      <c r="C2378" s="55">
        <v>0.76400333333333303</v>
      </c>
      <c r="D2378" s="55">
        <v>0</v>
      </c>
      <c r="E2378" s="55">
        <v>3.3333333333333299</v>
      </c>
      <c r="L2378" s="41" t="s">
        <v>2487</v>
      </c>
      <c r="M2378" s="125">
        <v>2</v>
      </c>
      <c r="N2378" s="55">
        <v>0.12189999999999999</v>
      </c>
      <c r="O2378" s="55">
        <v>0</v>
      </c>
      <c r="P2378" s="55">
        <v>0</v>
      </c>
    </row>
    <row r="2379" spans="1:16" ht="30" x14ac:dyDescent="0.25">
      <c r="A2379" s="41" t="s">
        <v>5180</v>
      </c>
      <c r="B2379" s="125">
        <v>60</v>
      </c>
      <c r="C2379" s="55">
        <v>0.84784999999999999</v>
      </c>
      <c r="D2379" s="55">
        <v>1.6666666666666601</v>
      </c>
      <c r="E2379" s="55">
        <v>11.6666666666666</v>
      </c>
      <c r="L2379" s="41" t="s">
        <v>1575</v>
      </c>
      <c r="M2379" s="125">
        <v>2</v>
      </c>
      <c r="N2379" s="55">
        <v>2.34565</v>
      </c>
      <c r="O2379" s="55">
        <v>0</v>
      </c>
      <c r="P2379" s="55">
        <v>50</v>
      </c>
    </row>
    <row r="2380" spans="1:16" x14ac:dyDescent="0.25">
      <c r="A2380" s="41" t="s">
        <v>1673</v>
      </c>
      <c r="B2380" s="125">
        <v>60</v>
      </c>
      <c r="C2380" s="55">
        <v>1.1802016666666599</v>
      </c>
      <c r="D2380" s="55">
        <v>0</v>
      </c>
      <c r="E2380" s="55">
        <v>15</v>
      </c>
      <c r="L2380" s="41" t="s">
        <v>2231</v>
      </c>
      <c r="M2380" s="125">
        <v>2</v>
      </c>
      <c r="N2380" s="55">
        <v>0.45119999999999999</v>
      </c>
      <c r="O2380" s="55">
        <v>0</v>
      </c>
      <c r="P2380" s="55">
        <v>0</v>
      </c>
    </row>
    <row r="2381" spans="1:16" x14ac:dyDescent="0.25">
      <c r="A2381" s="41" t="s">
        <v>7369</v>
      </c>
      <c r="B2381" s="125">
        <v>60</v>
      </c>
      <c r="C2381" s="55">
        <v>0.818956666666666</v>
      </c>
      <c r="D2381" s="55">
        <v>0</v>
      </c>
      <c r="E2381" s="55">
        <v>8.3333333333333304</v>
      </c>
      <c r="L2381" s="41" t="s">
        <v>5584</v>
      </c>
      <c r="M2381" s="125">
        <v>2</v>
      </c>
      <c r="N2381" s="55">
        <v>0</v>
      </c>
      <c r="O2381" s="55">
        <v>0</v>
      </c>
      <c r="P2381" s="55">
        <v>0</v>
      </c>
    </row>
    <row r="2382" spans="1:16" x14ac:dyDescent="0.25">
      <c r="A2382" s="41" t="s">
        <v>7658</v>
      </c>
      <c r="B2382" s="125">
        <v>60</v>
      </c>
      <c r="C2382" s="55">
        <v>1.04659666666666</v>
      </c>
      <c r="D2382" s="55">
        <v>0</v>
      </c>
      <c r="E2382" s="55">
        <v>13.3333333333333</v>
      </c>
      <c r="L2382" s="41" t="s">
        <v>1956</v>
      </c>
      <c r="M2382" s="125">
        <v>2</v>
      </c>
      <c r="N2382" s="55">
        <v>0.1138</v>
      </c>
      <c r="O2382" s="55">
        <v>0</v>
      </c>
      <c r="P2382" s="55">
        <v>0</v>
      </c>
    </row>
    <row r="2383" spans="1:16" x14ac:dyDescent="0.25">
      <c r="A2383" s="41" t="s">
        <v>4575</v>
      </c>
      <c r="B2383" s="125">
        <v>60</v>
      </c>
      <c r="C2383" s="55">
        <v>1.1801333333333299</v>
      </c>
      <c r="D2383" s="55">
        <v>1.6666666666666601</v>
      </c>
      <c r="E2383" s="55">
        <v>16.6666666666666</v>
      </c>
      <c r="L2383" s="41" t="s">
        <v>1777</v>
      </c>
      <c r="M2383" s="125">
        <v>2</v>
      </c>
      <c r="N2383" s="55">
        <v>0.1552</v>
      </c>
      <c r="O2383" s="55">
        <v>0</v>
      </c>
      <c r="P2383" s="55">
        <v>0</v>
      </c>
    </row>
    <row r="2384" spans="1:16" ht="30" x14ac:dyDescent="0.25">
      <c r="A2384" s="41" t="s">
        <v>2746</v>
      </c>
      <c r="B2384" s="125">
        <v>60</v>
      </c>
      <c r="C2384" s="55">
        <v>0.64357833333333303</v>
      </c>
      <c r="D2384" s="55">
        <v>0</v>
      </c>
      <c r="E2384" s="55">
        <v>3.3333333333333299</v>
      </c>
      <c r="L2384" s="41" t="s">
        <v>1864</v>
      </c>
      <c r="M2384" s="125">
        <v>2</v>
      </c>
      <c r="N2384" s="55">
        <v>6.1432500000000001</v>
      </c>
      <c r="O2384" s="55">
        <v>50</v>
      </c>
      <c r="P2384" s="55">
        <v>100</v>
      </c>
    </row>
    <row r="2385" spans="1:16" ht="30" x14ac:dyDescent="0.25">
      <c r="A2385" s="41" t="s">
        <v>2781</v>
      </c>
      <c r="B2385" s="125">
        <v>60</v>
      </c>
      <c r="C2385" s="55">
        <v>0.82809833333333305</v>
      </c>
      <c r="D2385" s="55">
        <v>0</v>
      </c>
      <c r="E2385" s="55">
        <v>11.6666666666666</v>
      </c>
      <c r="L2385" s="41" t="s">
        <v>3408</v>
      </c>
      <c r="M2385" s="125">
        <v>2</v>
      </c>
      <c r="N2385" s="55">
        <v>0.22985</v>
      </c>
      <c r="O2385" s="55">
        <v>0</v>
      </c>
      <c r="P2385" s="55">
        <v>0</v>
      </c>
    </row>
    <row r="2386" spans="1:16" x14ac:dyDescent="0.25">
      <c r="A2386" s="41" t="s">
        <v>4308</v>
      </c>
      <c r="B2386" s="125">
        <v>60</v>
      </c>
      <c r="C2386" s="55">
        <v>1.5033650000000001</v>
      </c>
      <c r="D2386" s="55">
        <v>5</v>
      </c>
      <c r="E2386" s="55">
        <v>25</v>
      </c>
      <c r="L2386" s="41" t="s">
        <v>1630</v>
      </c>
      <c r="M2386" s="125">
        <v>2</v>
      </c>
      <c r="N2386" s="55">
        <v>0.99009999999999998</v>
      </c>
      <c r="O2386" s="55">
        <v>0</v>
      </c>
      <c r="P2386" s="55">
        <v>0</v>
      </c>
    </row>
    <row r="2387" spans="1:16" x14ac:dyDescent="0.25">
      <c r="A2387" s="41" t="s">
        <v>7156</v>
      </c>
      <c r="B2387" s="125">
        <v>60</v>
      </c>
      <c r="C2387" s="55">
        <v>0.984578333333333</v>
      </c>
      <c r="D2387" s="55">
        <v>1.6666666666666601</v>
      </c>
      <c r="E2387" s="55">
        <v>13.3333333333333</v>
      </c>
      <c r="L2387" s="41" t="s">
        <v>8167</v>
      </c>
      <c r="M2387" s="125">
        <v>2</v>
      </c>
      <c r="N2387" s="55">
        <v>1.3021499999999999</v>
      </c>
      <c r="O2387" s="55">
        <v>0</v>
      </c>
      <c r="P2387" s="55">
        <v>0</v>
      </c>
    </row>
    <row r="2388" spans="1:16" ht="30" x14ac:dyDescent="0.25">
      <c r="A2388" s="41" t="s">
        <v>6954</v>
      </c>
      <c r="B2388" s="125">
        <v>60</v>
      </c>
      <c r="C2388" s="55">
        <v>0.82187500000000002</v>
      </c>
      <c r="D2388" s="55">
        <v>0</v>
      </c>
      <c r="E2388" s="55">
        <v>6.6666666666666599</v>
      </c>
      <c r="L2388" s="41" t="s">
        <v>1865</v>
      </c>
      <c r="M2388" s="125">
        <v>2</v>
      </c>
      <c r="N2388" s="55">
        <v>1.2626500000000001</v>
      </c>
      <c r="O2388" s="55">
        <v>0</v>
      </c>
      <c r="P2388" s="55">
        <v>0</v>
      </c>
    </row>
    <row r="2389" spans="1:16" x14ac:dyDescent="0.25">
      <c r="A2389" s="41" t="s">
        <v>1441</v>
      </c>
      <c r="B2389" s="125">
        <v>60</v>
      </c>
      <c r="C2389" s="55">
        <v>0.85028999999999999</v>
      </c>
      <c r="D2389" s="55">
        <v>1.6666666666666601</v>
      </c>
      <c r="E2389" s="55">
        <v>5</v>
      </c>
      <c r="L2389" s="41" t="s">
        <v>2307</v>
      </c>
      <c r="M2389" s="125">
        <v>2</v>
      </c>
      <c r="N2389" s="55">
        <v>2.1008</v>
      </c>
      <c r="O2389" s="55">
        <v>0</v>
      </c>
      <c r="P2389" s="55">
        <v>50</v>
      </c>
    </row>
    <row r="2390" spans="1:16" x14ac:dyDescent="0.25">
      <c r="A2390" s="41" t="s">
        <v>2069</v>
      </c>
      <c r="B2390" s="125">
        <v>60</v>
      </c>
      <c r="C2390" s="55">
        <v>0.62263500000000005</v>
      </c>
      <c r="D2390" s="55">
        <v>0</v>
      </c>
      <c r="E2390" s="55">
        <v>3.3333333333333299</v>
      </c>
      <c r="L2390" s="41" t="s">
        <v>5626</v>
      </c>
      <c r="M2390" s="125">
        <v>2</v>
      </c>
      <c r="N2390" s="55">
        <v>0.24385000000000001</v>
      </c>
      <c r="O2390" s="55">
        <v>0</v>
      </c>
      <c r="P2390" s="55">
        <v>0</v>
      </c>
    </row>
    <row r="2391" spans="1:16" x14ac:dyDescent="0.25">
      <c r="A2391" s="41" t="s">
        <v>633</v>
      </c>
      <c r="B2391" s="125">
        <v>59</v>
      </c>
      <c r="C2391" s="55">
        <v>1.0401220338982999</v>
      </c>
      <c r="D2391" s="55">
        <v>0</v>
      </c>
      <c r="E2391" s="55">
        <v>10.1694915254237</v>
      </c>
      <c r="L2391" s="41" t="s">
        <v>2308</v>
      </c>
      <c r="M2391" s="125">
        <v>2</v>
      </c>
      <c r="N2391" s="55">
        <v>0.30940000000000001</v>
      </c>
      <c r="O2391" s="55">
        <v>0</v>
      </c>
      <c r="P2391" s="55">
        <v>0</v>
      </c>
    </row>
    <row r="2392" spans="1:16" x14ac:dyDescent="0.25">
      <c r="A2392" s="41" t="s">
        <v>2162</v>
      </c>
      <c r="B2392" s="125">
        <v>59</v>
      </c>
      <c r="C2392" s="55">
        <v>0.96879661016949103</v>
      </c>
      <c r="D2392" s="55">
        <v>3.3898305084745699</v>
      </c>
      <c r="E2392" s="55">
        <v>11.864406779661</v>
      </c>
      <c r="L2392" s="41" t="s">
        <v>1910</v>
      </c>
      <c r="M2392" s="125">
        <v>2</v>
      </c>
      <c r="N2392" s="55">
        <v>0.12189999999999999</v>
      </c>
      <c r="O2392" s="55">
        <v>0</v>
      </c>
      <c r="P2392" s="55">
        <v>0</v>
      </c>
    </row>
    <row r="2393" spans="1:16" x14ac:dyDescent="0.25">
      <c r="A2393" s="41" t="s">
        <v>2618</v>
      </c>
      <c r="B2393" s="125">
        <v>59</v>
      </c>
      <c r="C2393" s="55">
        <v>0.812367796610169</v>
      </c>
      <c r="D2393" s="55">
        <v>0</v>
      </c>
      <c r="E2393" s="55">
        <v>8.4745762711864394</v>
      </c>
      <c r="L2393" s="41" t="s">
        <v>1825</v>
      </c>
      <c r="M2393" s="125">
        <v>2</v>
      </c>
      <c r="N2393" s="55">
        <v>0.26219999999999999</v>
      </c>
      <c r="O2393" s="55">
        <v>0</v>
      </c>
      <c r="P2393" s="55">
        <v>0</v>
      </c>
    </row>
    <row r="2394" spans="1:16" x14ac:dyDescent="0.25">
      <c r="A2394" s="41" t="s">
        <v>2623</v>
      </c>
      <c r="B2394" s="125">
        <v>59</v>
      </c>
      <c r="C2394" s="55">
        <v>0.63748983050847396</v>
      </c>
      <c r="D2394" s="55">
        <v>0</v>
      </c>
      <c r="E2394" s="55">
        <v>10.1694915254237</v>
      </c>
      <c r="L2394" s="41" t="s">
        <v>1035</v>
      </c>
      <c r="M2394" s="125">
        <v>2</v>
      </c>
      <c r="N2394" s="55">
        <v>0.36545</v>
      </c>
      <c r="O2394" s="55">
        <v>0</v>
      </c>
      <c r="P2394" s="55">
        <v>0</v>
      </c>
    </row>
    <row r="2395" spans="1:16" x14ac:dyDescent="0.25">
      <c r="A2395" s="41" t="s">
        <v>2500</v>
      </c>
      <c r="B2395" s="125">
        <v>59</v>
      </c>
      <c r="C2395" s="55">
        <v>2.6651118644067799</v>
      </c>
      <c r="D2395" s="55">
        <v>3.3898305084745699</v>
      </c>
      <c r="E2395" s="55">
        <v>16.949152542372801</v>
      </c>
      <c r="L2395" s="41" t="s">
        <v>3084</v>
      </c>
      <c r="M2395" s="125">
        <v>2</v>
      </c>
      <c r="N2395" s="55">
        <v>0.33495000000000003</v>
      </c>
      <c r="O2395" s="55">
        <v>0</v>
      </c>
      <c r="P2395" s="55">
        <v>0</v>
      </c>
    </row>
    <row r="2396" spans="1:16" x14ac:dyDescent="0.25">
      <c r="A2396" s="41" t="s">
        <v>5188</v>
      </c>
      <c r="B2396" s="125">
        <v>59</v>
      </c>
      <c r="C2396" s="55">
        <v>0.70429322033898301</v>
      </c>
      <c r="D2396" s="55">
        <v>0</v>
      </c>
      <c r="E2396" s="55">
        <v>6.7796610169491496</v>
      </c>
      <c r="L2396" s="41" t="s">
        <v>1576</v>
      </c>
      <c r="M2396" s="125">
        <v>2</v>
      </c>
      <c r="N2396" s="55">
        <v>2.8455499999999998</v>
      </c>
      <c r="O2396" s="55">
        <v>0</v>
      </c>
      <c r="P2396" s="55">
        <v>50</v>
      </c>
    </row>
    <row r="2397" spans="1:16" ht="30" x14ac:dyDescent="0.25">
      <c r="A2397" s="41" t="s">
        <v>2511</v>
      </c>
      <c r="B2397" s="125">
        <v>59</v>
      </c>
      <c r="C2397" s="55">
        <v>1.2726152542372799</v>
      </c>
      <c r="D2397" s="55">
        <v>3.3898305084745699</v>
      </c>
      <c r="E2397" s="55">
        <v>15.254237288135499</v>
      </c>
      <c r="L2397" s="41" t="s">
        <v>580</v>
      </c>
      <c r="M2397" s="125">
        <v>2</v>
      </c>
      <c r="N2397" s="55">
        <v>0.93</v>
      </c>
      <c r="O2397" s="55">
        <v>0</v>
      </c>
      <c r="P2397" s="55">
        <v>0</v>
      </c>
    </row>
    <row r="2398" spans="1:16" x14ac:dyDescent="0.25">
      <c r="A2398" s="41" t="s">
        <v>1936</v>
      </c>
      <c r="B2398" s="125">
        <v>59</v>
      </c>
      <c r="C2398" s="55">
        <v>1.7390406779661001</v>
      </c>
      <c r="D2398" s="55">
        <v>3.3898305084745699</v>
      </c>
      <c r="E2398" s="55">
        <v>11.864406779661</v>
      </c>
      <c r="L2398" s="41" t="s">
        <v>2408</v>
      </c>
      <c r="M2398" s="125">
        <v>2</v>
      </c>
      <c r="N2398" s="55">
        <v>1.1883999999999999</v>
      </c>
      <c r="O2398" s="55">
        <v>0</v>
      </c>
      <c r="P2398" s="55">
        <v>0</v>
      </c>
    </row>
    <row r="2399" spans="1:16" x14ac:dyDescent="0.25">
      <c r="A2399" s="41" t="s">
        <v>3968</v>
      </c>
      <c r="B2399" s="125">
        <v>59</v>
      </c>
      <c r="C2399" s="55">
        <v>1.21373898305084</v>
      </c>
      <c r="D2399" s="55">
        <v>0</v>
      </c>
      <c r="E2399" s="55">
        <v>18.644067796610098</v>
      </c>
      <c r="L2399" s="41" t="s">
        <v>1333</v>
      </c>
      <c r="M2399" s="125">
        <v>2</v>
      </c>
      <c r="N2399" s="55">
        <v>0.49685000000000001</v>
      </c>
      <c r="O2399" s="55">
        <v>0</v>
      </c>
      <c r="P2399" s="55">
        <v>0</v>
      </c>
    </row>
    <row r="2400" spans="1:16" x14ac:dyDescent="0.25">
      <c r="A2400" s="41" t="s">
        <v>1100</v>
      </c>
      <c r="B2400" s="125">
        <v>59</v>
      </c>
      <c r="C2400" s="55">
        <v>0.79525423728813505</v>
      </c>
      <c r="D2400" s="55">
        <v>0</v>
      </c>
      <c r="E2400" s="55">
        <v>5.0847457627118597</v>
      </c>
      <c r="L2400" s="41" t="s">
        <v>2409</v>
      </c>
      <c r="M2400" s="125">
        <v>2</v>
      </c>
      <c r="N2400" s="55">
        <v>0.58994999999999997</v>
      </c>
      <c r="O2400" s="55">
        <v>0</v>
      </c>
      <c r="P2400" s="55">
        <v>0</v>
      </c>
    </row>
    <row r="2401" spans="1:16" x14ac:dyDescent="0.25">
      <c r="A2401" s="41" t="s">
        <v>1467</v>
      </c>
      <c r="B2401" s="125">
        <v>59</v>
      </c>
      <c r="C2401" s="55">
        <v>1.0855101694915199</v>
      </c>
      <c r="D2401" s="55">
        <v>1.6949152542372801</v>
      </c>
      <c r="E2401" s="55">
        <v>10.1694915254237</v>
      </c>
      <c r="L2401" s="41" t="s">
        <v>1199</v>
      </c>
      <c r="M2401" s="125">
        <v>2</v>
      </c>
      <c r="N2401" s="55">
        <v>0.60634999999999994</v>
      </c>
      <c r="O2401" s="55">
        <v>0</v>
      </c>
      <c r="P2401" s="55">
        <v>0</v>
      </c>
    </row>
    <row r="2402" spans="1:16" x14ac:dyDescent="0.25">
      <c r="A2402" s="41" t="s">
        <v>3166</v>
      </c>
      <c r="B2402" s="125">
        <v>59</v>
      </c>
      <c r="C2402" s="55">
        <v>3.2613254237288101</v>
      </c>
      <c r="D2402" s="55">
        <v>10.1694915254237</v>
      </c>
      <c r="E2402" s="55">
        <v>28.8135593220339</v>
      </c>
      <c r="L2402" s="41" t="s">
        <v>8168</v>
      </c>
      <c r="M2402" s="125">
        <v>2</v>
      </c>
      <c r="N2402" s="55">
        <v>0.13109999999999999</v>
      </c>
      <c r="O2402" s="55">
        <v>0</v>
      </c>
      <c r="P2402" s="55">
        <v>0</v>
      </c>
    </row>
    <row r="2403" spans="1:16" x14ac:dyDescent="0.25">
      <c r="A2403" s="41" t="s">
        <v>2380</v>
      </c>
      <c r="B2403" s="125">
        <v>59</v>
      </c>
      <c r="C2403" s="55">
        <v>0.95642542372881301</v>
      </c>
      <c r="D2403" s="55">
        <v>3.3898305084745699</v>
      </c>
      <c r="E2403" s="55">
        <v>8.4745762711864394</v>
      </c>
      <c r="L2403" s="41" t="s">
        <v>2488</v>
      </c>
      <c r="M2403" s="125">
        <v>2</v>
      </c>
      <c r="N2403" s="55">
        <v>0.28260000000000002</v>
      </c>
      <c r="O2403" s="55">
        <v>0</v>
      </c>
      <c r="P2403" s="55">
        <v>0</v>
      </c>
    </row>
    <row r="2404" spans="1:16" x14ac:dyDescent="0.25">
      <c r="A2404" s="41" t="s">
        <v>188</v>
      </c>
      <c r="B2404" s="125">
        <v>59</v>
      </c>
      <c r="C2404" s="55">
        <v>2.2734711864406698</v>
      </c>
      <c r="D2404" s="55">
        <v>6.7796610169491496</v>
      </c>
      <c r="E2404" s="55">
        <v>15.254237288135499</v>
      </c>
      <c r="L2404" s="41" t="s">
        <v>1081</v>
      </c>
      <c r="M2404" s="125">
        <v>2</v>
      </c>
      <c r="N2404" s="55">
        <v>1.0972500000000001</v>
      </c>
      <c r="O2404" s="55">
        <v>0</v>
      </c>
      <c r="P2404" s="55">
        <v>0</v>
      </c>
    </row>
    <row r="2405" spans="1:16" ht="30" x14ac:dyDescent="0.25">
      <c r="A2405" s="41" t="s">
        <v>2806</v>
      </c>
      <c r="B2405" s="125">
        <v>59</v>
      </c>
      <c r="C2405" s="55">
        <v>1.4783525423728801</v>
      </c>
      <c r="D2405" s="55">
        <v>1.6949152542372801</v>
      </c>
      <c r="E2405" s="55">
        <v>18.644067796610098</v>
      </c>
      <c r="L2405" s="41" t="s">
        <v>479</v>
      </c>
      <c r="M2405" s="125">
        <v>2</v>
      </c>
      <c r="N2405" s="55">
        <v>0.18745000000000001</v>
      </c>
      <c r="O2405" s="55">
        <v>0</v>
      </c>
      <c r="P2405" s="55">
        <v>0</v>
      </c>
    </row>
    <row r="2406" spans="1:16" x14ac:dyDescent="0.25">
      <c r="A2406" s="41" t="s">
        <v>7700</v>
      </c>
      <c r="B2406" s="125">
        <v>59</v>
      </c>
      <c r="C2406" s="55">
        <v>1.1689220338983</v>
      </c>
      <c r="D2406" s="55">
        <v>1.6949152542372801</v>
      </c>
      <c r="E2406" s="55">
        <v>15.254237288135499</v>
      </c>
      <c r="L2406" s="41" t="s">
        <v>4439</v>
      </c>
      <c r="M2406" s="125">
        <v>2</v>
      </c>
      <c r="N2406" s="55">
        <v>0</v>
      </c>
      <c r="O2406" s="55">
        <v>0</v>
      </c>
      <c r="P2406" s="55">
        <v>0</v>
      </c>
    </row>
    <row r="2407" spans="1:16" x14ac:dyDescent="0.25">
      <c r="A2407" s="41" t="s">
        <v>3432</v>
      </c>
      <c r="B2407" s="125">
        <v>59</v>
      </c>
      <c r="C2407" s="55">
        <v>0.87159152542372798</v>
      </c>
      <c r="D2407" s="55">
        <v>0</v>
      </c>
      <c r="E2407" s="55">
        <v>13.559322033898299</v>
      </c>
      <c r="L2407" s="41" t="s">
        <v>569</v>
      </c>
      <c r="M2407" s="125">
        <v>2</v>
      </c>
      <c r="N2407" s="55">
        <v>0.65110000000000001</v>
      </c>
      <c r="O2407" s="55">
        <v>0</v>
      </c>
      <c r="P2407" s="55">
        <v>0</v>
      </c>
    </row>
    <row r="2408" spans="1:16" x14ac:dyDescent="0.25">
      <c r="A2408" s="41" t="s">
        <v>4448</v>
      </c>
      <c r="B2408" s="125">
        <v>59</v>
      </c>
      <c r="C2408" s="55">
        <v>0.63653728813559296</v>
      </c>
      <c r="D2408" s="55">
        <v>1.6949152542372801</v>
      </c>
      <c r="E2408" s="55">
        <v>3.3898305084745699</v>
      </c>
      <c r="L2408" s="41" t="s">
        <v>5558</v>
      </c>
      <c r="M2408" s="125">
        <v>2</v>
      </c>
      <c r="N2408" s="55">
        <v>3.8300000000000001E-2</v>
      </c>
      <c r="O2408" s="55">
        <v>0</v>
      </c>
      <c r="P2408" s="55">
        <v>0</v>
      </c>
    </row>
    <row r="2409" spans="1:16" x14ac:dyDescent="0.25">
      <c r="A2409" s="41" t="s">
        <v>4611</v>
      </c>
      <c r="B2409" s="125">
        <v>59</v>
      </c>
      <c r="C2409" s="55">
        <v>0.26564067796610102</v>
      </c>
      <c r="D2409" s="55">
        <v>0</v>
      </c>
      <c r="E2409" s="55">
        <v>0</v>
      </c>
      <c r="L2409" s="41" t="s">
        <v>2597</v>
      </c>
      <c r="M2409" s="125">
        <v>2</v>
      </c>
      <c r="N2409" s="55">
        <v>0.94855</v>
      </c>
      <c r="O2409" s="55">
        <v>0</v>
      </c>
      <c r="P2409" s="55">
        <v>0</v>
      </c>
    </row>
    <row r="2410" spans="1:16" x14ac:dyDescent="0.25">
      <c r="A2410" s="41" t="s">
        <v>4319</v>
      </c>
      <c r="B2410" s="125">
        <v>59</v>
      </c>
      <c r="C2410" s="55">
        <v>0.76076440677966095</v>
      </c>
      <c r="D2410" s="55">
        <v>0</v>
      </c>
      <c r="E2410" s="55">
        <v>8.4745762711864394</v>
      </c>
      <c r="L2410" s="41" t="s">
        <v>1345</v>
      </c>
      <c r="M2410" s="125">
        <v>2</v>
      </c>
      <c r="N2410" s="55">
        <v>0.91520000000000001</v>
      </c>
      <c r="O2410" s="55">
        <v>0</v>
      </c>
      <c r="P2410" s="55">
        <v>0</v>
      </c>
    </row>
    <row r="2411" spans="1:16" x14ac:dyDescent="0.25">
      <c r="A2411" s="41" t="s">
        <v>5113</v>
      </c>
      <c r="B2411" s="125">
        <v>59</v>
      </c>
      <c r="C2411" s="55">
        <v>2.0199152542372798</v>
      </c>
      <c r="D2411" s="55">
        <v>3.3898305084745699</v>
      </c>
      <c r="E2411" s="55">
        <v>25.4237288135593</v>
      </c>
      <c r="L2411" s="41" t="s">
        <v>3137</v>
      </c>
      <c r="M2411" s="125">
        <v>2</v>
      </c>
      <c r="N2411" s="55">
        <v>0.41265000000000002</v>
      </c>
      <c r="O2411" s="55">
        <v>0</v>
      </c>
      <c r="P2411" s="55">
        <v>0</v>
      </c>
    </row>
    <row r="2412" spans="1:16" ht="30" x14ac:dyDescent="0.25">
      <c r="A2412" s="41" t="s">
        <v>7073</v>
      </c>
      <c r="B2412" s="125">
        <v>59</v>
      </c>
      <c r="C2412" s="55">
        <v>1.3640203389830501</v>
      </c>
      <c r="D2412" s="55">
        <v>1.6949152542372801</v>
      </c>
      <c r="E2412" s="55">
        <v>13.559322033898299</v>
      </c>
      <c r="L2412" s="41" t="s">
        <v>3356</v>
      </c>
      <c r="M2412" s="125">
        <v>2</v>
      </c>
      <c r="N2412" s="55">
        <v>0.23435</v>
      </c>
      <c r="O2412" s="55">
        <v>0</v>
      </c>
      <c r="P2412" s="55">
        <v>0</v>
      </c>
    </row>
    <row r="2413" spans="1:16" x14ac:dyDescent="0.25">
      <c r="A2413" s="41" t="s">
        <v>1273</v>
      </c>
      <c r="B2413" s="125">
        <v>59</v>
      </c>
      <c r="C2413" s="55">
        <v>1.24873728813559</v>
      </c>
      <c r="D2413" s="55">
        <v>1.6949152542372801</v>
      </c>
      <c r="E2413" s="55">
        <v>16.949152542372801</v>
      </c>
      <c r="L2413" s="41" t="s">
        <v>468</v>
      </c>
      <c r="M2413" s="125">
        <v>2</v>
      </c>
      <c r="N2413" s="55">
        <v>0.22985</v>
      </c>
      <c r="O2413" s="55">
        <v>0</v>
      </c>
      <c r="P2413" s="55">
        <v>0</v>
      </c>
    </row>
    <row r="2414" spans="1:16" x14ac:dyDescent="0.25">
      <c r="A2414" s="41" t="s">
        <v>1507</v>
      </c>
      <c r="B2414" s="125">
        <v>59</v>
      </c>
      <c r="C2414" s="55">
        <v>0.82770338983050795</v>
      </c>
      <c r="D2414" s="55">
        <v>0</v>
      </c>
      <c r="E2414" s="55">
        <v>10.1694915254237</v>
      </c>
      <c r="L2414" s="41" t="s">
        <v>3456</v>
      </c>
      <c r="M2414" s="125">
        <v>2</v>
      </c>
      <c r="N2414" s="55">
        <v>0.74344999999999895</v>
      </c>
      <c r="O2414" s="55">
        <v>0</v>
      </c>
      <c r="P2414" s="55">
        <v>0</v>
      </c>
    </row>
    <row r="2415" spans="1:16" ht="30" x14ac:dyDescent="0.25">
      <c r="A2415" s="41" t="s">
        <v>2009</v>
      </c>
      <c r="B2415" s="125">
        <v>59</v>
      </c>
      <c r="C2415" s="55">
        <v>1.1220406779661001</v>
      </c>
      <c r="D2415" s="55">
        <v>1.6949152542372801</v>
      </c>
      <c r="E2415" s="55">
        <v>11.864406779661</v>
      </c>
      <c r="L2415" s="41" t="s">
        <v>3309</v>
      </c>
      <c r="M2415" s="125">
        <v>2</v>
      </c>
      <c r="N2415" s="55">
        <v>0.38185000000000002</v>
      </c>
      <c r="O2415" s="55">
        <v>0</v>
      </c>
      <c r="P2415" s="55">
        <v>0</v>
      </c>
    </row>
    <row r="2416" spans="1:16" x14ac:dyDescent="0.25">
      <c r="A2416" s="41" t="s">
        <v>2153</v>
      </c>
      <c r="B2416" s="125">
        <v>59</v>
      </c>
      <c r="C2416" s="55">
        <v>0.77577288135593203</v>
      </c>
      <c r="D2416" s="55">
        <v>0</v>
      </c>
      <c r="E2416" s="55">
        <v>10.1694915254237</v>
      </c>
      <c r="L2416" s="41" t="s">
        <v>4153</v>
      </c>
      <c r="M2416" s="125">
        <v>2</v>
      </c>
      <c r="N2416" s="55">
        <v>0.80449999999999999</v>
      </c>
      <c r="O2416" s="55">
        <v>0</v>
      </c>
      <c r="P2416" s="55">
        <v>0</v>
      </c>
    </row>
    <row r="2417" spans="1:16" x14ac:dyDescent="0.25">
      <c r="A2417" s="41" t="s">
        <v>580</v>
      </c>
      <c r="B2417" s="125">
        <v>58</v>
      </c>
      <c r="C2417" s="55">
        <v>1.1560206896551699</v>
      </c>
      <c r="D2417" s="55">
        <v>0</v>
      </c>
      <c r="E2417" s="55">
        <v>12.068965517241301</v>
      </c>
      <c r="L2417" s="41" t="s">
        <v>4222</v>
      </c>
      <c r="M2417" s="125">
        <v>2</v>
      </c>
      <c r="N2417" s="55">
        <v>1.05925</v>
      </c>
      <c r="O2417" s="55">
        <v>0</v>
      </c>
      <c r="P2417" s="55">
        <v>0</v>
      </c>
    </row>
    <row r="2418" spans="1:16" x14ac:dyDescent="0.25">
      <c r="A2418" s="41" t="s">
        <v>2237</v>
      </c>
      <c r="B2418" s="125">
        <v>58</v>
      </c>
      <c r="C2418" s="55">
        <v>1.68338103448275</v>
      </c>
      <c r="D2418" s="55">
        <v>1.72413793103448</v>
      </c>
      <c r="E2418" s="55">
        <v>10.344827586206801</v>
      </c>
      <c r="L2418" s="41" t="s">
        <v>4271</v>
      </c>
      <c r="M2418" s="125">
        <v>2</v>
      </c>
      <c r="N2418" s="55">
        <v>0.21304999999999999</v>
      </c>
      <c r="O2418" s="55">
        <v>0</v>
      </c>
      <c r="P2418" s="55">
        <v>0</v>
      </c>
    </row>
    <row r="2419" spans="1:16" x14ac:dyDescent="0.25">
      <c r="A2419" s="41" t="s">
        <v>4200</v>
      </c>
      <c r="B2419" s="125">
        <v>58</v>
      </c>
      <c r="C2419" s="55">
        <v>0.91214655172413805</v>
      </c>
      <c r="D2419" s="55">
        <v>1.72413793103448</v>
      </c>
      <c r="E2419" s="55">
        <v>6.8965517241379297</v>
      </c>
      <c r="L2419" s="41" t="s">
        <v>4247</v>
      </c>
      <c r="M2419" s="125">
        <v>2</v>
      </c>
      <c r="N2419" s="55">
        <v>0.16880000000000001</v>
      </c>
      <c r="O2419" s="55">
        <v>0</v>
      </c>
      <c r="P2419" s="55">
        <v>0</v>
      </c>
    </row>
    <row r="2420" spans="1:16" x14ac:dyDescent="0.25">
      <c r="A2420" s="41" t="s">
        <v>2332</v>
      </c>
      <c r="B2420" s="125">
        <v>58</v>
      </c>
      <c r="C2420" s="55">
        <v>0.48993620689655099</v>
      </c>
      <c r="D2420" s="55">
        <v>0</v>
      </c>
      <c r="E2420" s="55">
        <v>3.44827586206896</v>
      </c>
      <c r="L2420" s="41" t="s">
        <v>3729</v>
      </c>
      <c r="M2420" s="125">
        <v>2</v>
      </c>
      <c r="N2420" s="55">
        <v>6.2259000000000002</v>
      </c>
      <c r="O2420" s="55">
        <v>0</v>
      </c>
      <c r="P2420" s="55">
        <v>50</v>
      </c>
    </row>
    <row r="2421" spans="1:16" x14ac:dyDescent="0.25">
      <c r="A2421" s="41" t="s">
        <v>881</v>
      </c>
      <c r="B2421" s="125">
        <v>58</v>
      </c>
      <c r="C2421" s="55">
        <v>0.69099827586206897</v>
      </c>
      <c r="D2421" s="55">
        <v>1.72413793103448</v>
      </c>
      <c r="E2421" s="55">
        <v>5.1724137931034404</v>
      </c>
      <c r="L2421" s="41" t="s">
        <v>5081</v>
      </c>
      <c r="M2421" s="125">
        <v>2</v>
      </c>
      <c r="N2421" s="55">
        <v>1.41205</v>
      </c>
      <c r="O2421" s="55">
        <v>0</v>
      </c>
      <c r="P2421" s="55">
        <v>50</v>
      </c>
    </row>
    <row r="2422" spans="1:16" x14ac:dyDescent="0.25">
      <c r="A2422" s="41" t="s">
        <v>2260</v>
      </c>
      <c r="B2422" s="125">
        <v>58</v>
      </c>
      <c r="C2422" s="55">
        <v>0.70125172413793002</v>
      </c>
      <c r="D2422" s="55">
        <v>0</v>
      </c>
      <c r="E2422" s="55">
        <v>6.8965517241379297</v>
      </c>
      <c r="L2422" s="41" t="s">
        <v>2310</v>
      </c>
      <c r="M2422" s="125">
        <v>2</v>
      </c>
      <c r="N2422" s="55">
        <v>3.8300000000000001E-2</v>
      </c>
      <c r="O2422" s="55">
        <v>0</v>
      </c>
      <c r="P2422" s="55">
        <v>0</v>
      </c>
    </row>
    <row r="2423" spans="1:16" ht="30" x14ac:dyDescent="0.25">
      <c r="A2423" s="41" t="s">
        <v>2451</v>
      </c>
      <c r="B2423" s="125">
        <v>58</v>
      </c>
      <c r="C2423" s="55">
        <v>0.56718965517241304</v>
      </c>
      <c r="D2423" s="55">
        <v>0</v>
      </c>
      <c r="E2423" s="55">
        <v>6.8965517241379297</v>
      </c>
      <c r="L2423" s="41" t="s">
        <v>5042</v>
      </c>
      <c r="M2423" s="125">
        <v>2</v>
      </c>
      <c r="N2423" s="55">
        <v>2.0737999999999999</v>
      </c>
      <c r="O2423" s="55">
        <v>0</v>
      </c>
      <c r="P2423" s="55">
        <v>50</v>
      </c>
    </row>
    <row r="2424" spans="1:16" ht="30" x14ac:dyDescent="0.25">
      <c r="A2424" s="41" t="s">
        <v>2796</v>
      </c>
      <c r="B2424" s="125">
        <v>58</v>
      </c>
      <c r="C2424" s="55">
        <v>1.2164862068965501</v>
      </c>
      <c r="D2424" s="55">
        <v>3.44827586206896</v>
      </c>
      <c r="E2424" s="55">
        <v>10.344827586206801</v>
      </c>
      <c r="L2424" s="41" t="s">
        <v>1712</v>
      </c>
      <c r="M2424" s="125">
        <v>2</v>
      </c>
      <c r="N2424" s="55">
        <v>0.74519999999999997</v>
      </c>
      <c r="O2424" s="55">
        <v>0</v>
      </c>
      <c r="P2424" s="55">
        <v>0</v>
      </c>
    </row>
    <row r="2425" spans="1:16" x14ac:dyDescent="0.25">
      <c r="A2425" s="41" t="s">
        <v>2951</v>
      </c>
      <c r="B2425" s="125">
        <v>58</v>
      </c>
      <c r="C2425" s="55">
        <v>0.58596551724137902</v>
      </c>
      <c r="D2425" s="55">
        <v>0</v>
      </c>
      <c r="E2425" s="55">
        <v>1.72413793103448</v>
      </c>
      <c r="L2425" s="41" t="s">
        <v>2087</v>
      </c>
      <c r="M2425" s="125">
        <v>2</v>
      </c>
      <c r="N2425" s="55">
        <v>0.30649999999999999</v>
      </c>
      <c r="O2425" s="55">
        <v>0</v>
      </c>
      <c r="P2425" s="55">
        <v>0</v>
      </c>
    </row>
    <row r="2426" spans="1:16" x14ac:dyDescent="0.25">
      <c r="A2426" s="41" t="s">
        <v>8058</v>
      </c>
      <c r="B2426" s="125">
        <v>58</v>
      </c>
      <c r="C2426" s="55">
        <v>1.20664999999999</v>
      </c>
      <c r="D2426" s="55">
        <v>3.44827586206896</v>
      </c>
      <c r="E2426" s="55">
        <v>15.517241379310301</v>
      </c>
      <c r="L2426" s="41" t="s">
        <v>2088</v>
      </c>
      <c r="M2426" s="125">
        <v>2</v>
      </c>
      <c r="N2426" s="55">
        <v>0.56425000000000003</v>
      </c>
      <c r="O2426" s="55">
        <v>0</v>
      </c>
      <c r="P2426" s="55">
        <v>0</v>
      </c>
    </row>
    <row r="2427" spans="1:16" ht="30" x14ac:dyDescent="0.25">
      <c r="A2427" s="41" t="s">
        <v>1768</v>
      </c>
      <c r="B2427" s="125">
        <v>58</v>
      </c>
      <c r="C2427" s="55">
        <v>1.24510517241379</v>
      </c>
      <c r="D2427" s="55">
        <v>5.1724137931034404</v>
      </c>
      <c r="E2427" s="55">
        <v>12.068965517241301</v>
      </c>
      <c r="L2427" s="41" t="s">
        <v>211</v>
      </c>
      <c r="M2427" s="125">
        <v>2</v>
      </c>
      <c r="N2427" s="55">
        <v>7.6404500000000004</v>
      </c>
      <c r="O2427" s="55">
        <v>50</v>
      </c>
      <c r="P2427" s="55">
        <v>100</v>
      </c>
    </row>
    <row r="2428" spans="1:16" x14ac:dyDescent="0.25">
      <c r="A2428" s="41" t="s">
        <v>1491</v>
      </c>
      <c r="B2428" s="125">
        <v>58</v>
      </c>
      <c r="C2428" s="55">
        <v>0.99088620689655105</v>
      </c>
      <c r="D2428" s="55">
        <v>5.1724137931034404</v>
      </c>
      <c r="E2428" s="55">
        <v>6.8965517241379297</v>
      </c>
      <c r="L2428" s="41" t="s">
        <v>647</v>
      </c>
      <c r="M2428" s="125">
        <v>2</v>
      </c>
      <c r="N2428" s="55">
        <v>0.4214</v>
      </c>
      <c r="O2428" s="55">
        <v>0</v>
      </c>
      <c r="P2428" s="55">
        <v>0</v>
      </c>
    </row>
    <row r="2429" spans="1:16" x14ac:dyDescent="0.25">
      <c r="A2429" s="41" t="s">
        <v>969</v>
      </c>
      <c r="B2429" s="125">
        <v>58</v>
      </c>
      <c r="C2429" s="55">
        <v>2.2678965517241298</v>
      </c>
      <c r="D2429" s="55">
        <v>3.44827586206896</v>
      </c>
      <c r="E2429" s="55">
        <v>22.413793103448199</v>
      </c>
      <c r="L2429" s="41" t="s">
        <v>909</v>
      </c>
      <c r="M2429" s="125">
        <v>2</v>
      </c>
      <c r="N2429" s="55">
        <v>0.26129999999999998</v>
      </c>
      <c r="O2429" s="55">
        <v>0</v>
      </c>
      <c r="P2429" s="55">
        <v>0</v>
      </c>
    </row>
    <row r="2430" spans="1:16" x14ac:dyDescent="0.25">
      <c r="A2430" s="41" t="s">
        <v>2799</v>
      </c>
      <c r="B2430" s="125">
        <v>58</v>
      </c>
      <c r="C2430" s="55">
        <v>0.67908965517241304</v>
      </c>
      <c r="D2430" s="55">
        <v>0</v>
      </c>
      <c r="E2430" s="55">
        <v>1.72413793103448</v>
      </c>
      <c r="L2430" s="41" t="s">
        <v>1866</v>
      </c>
      <c r="M2430" s="125">
        <v>2</v>
      </c>
      <c r="N2430" s="55">
        <v>0.61034999999999995</v>
      </c>
      <c r="O2430" s="55">
        <v>0</v>
      </c>
      <c r="P2430" s="55">
        <v>0</v>
      </c>
    </row>
    <row r="2431" spans="1:16" x14ac:dyDescent="0.25">
      <c r="A2431" s="41" t="s">
        <v>8169</v>
      </c>
      <c r="B2431" s="125">
        <v>58</v>
      </c>
      <c r="C2431" s="55">
        <v>1.63593103448275</v>
      </c>
      <c r="D2431" s="55">
        <v>3.44827586206896</v>
      </c>
      <c r="E2431" s="55">
        <v>22.413793103448199</v>
      </c>
      <c r="L2431" s="41" t="s">
        <v>7175</v>
      </c>
      <c r="M2431" s="125">
        <v>2</v>
      </c>
      <c r="N2431" s="55">
        <v>2.41E-2</v>
      </c>
      <c r="O2431" s="55">
        <v>0</v>
      </c>
      <c r="P2431" s="55">
        <v>0</v>
      </c>
    </row>
    <row r="2432" spans="1:16" x14ac:dyDescent="0.25">
      <c r="A2432" s="41" t="s">
        <v>7634</v>
      </c>
      <c r="B2432" s="125">
        <v>58</v>
      </c>
      <c r="C2432" s="55">
        <v>0.67530517241379295</v>
      </c>
      <c r="D2432" s="55">
        <v>0</v>
      </c>
      <c r="E2432" s="55">
        <v>5.1724137931034404</v>
      </c>
      <c r="L2432" s="41" t="s">
        <v>1960</v>
      </c>
      <c r="M2432" s="125">
        <v>2</v>
      </c>
      <c r="N2432" s="55">
        <v>0.21304999999999999</v>
      </c>
      <c r="O2432" s="55">
        <v>0</v>
      </c>
      <c r="P2432" s="55">
        <v>0</v>
      </c>
    </row>
    <row r="2433" spans="1:16" x14ac:dyDescent="0.25">
      <c r="A2433" s="41" t="s">
        <v>959</v>
      </c>
      <c r="B2433" s="125">
        <v>58</v>
      </c>
      <c r="C2433" s="55">
        <v>0.56679999999999997</v>
      </c>
      <c r="D2433" s="55">
        <v>1.72413793103448</v>
      </c>
      <c r="E2433" s="55">
        <v>6.8965517241379297</v>
      </c>
      <c r="L2433" s="41" t="s">
        <v>7045</v>
      </c>
      <c r="M2433" s="125">
        <v>2</v>
      </c>
      <c r="N2433" s="55">
        <v>0.29210000000000003</v>
      </c>
      <c r="O2433" s="55">
        <v>0</v>
      </c>
      <c r="P2433" s="55">
        <v>0</v>
      </c>
    </row>
    <row r="2434" spans="1:16" ht="30" x14ac:dyDescent="0.25">
      <c r="A2434" s="41" t="s">
        <v>843</v>
      </c>
      <c r="B2434" s="125">
        <v>58</v>
      </c>
      <c r="C2434" s="55">
        <v>4.07897586206896</v>
      </c>
      <c r="D2434" s="55">
        <v>5.1724137931034404</v>
      </c>
      <c r="E2434" s="55">
        <v>13.793103448275801</v>
      </c>
      <c r="L2434" s="41" t="s">
        <v>513</v>
      </c>
      <c r="M2434" s="125">
        <v>2</v>
      </c>
      <c r="N2434" s="55">
        <v>3.6012</v>
      </c>
      <c r="O2434" s="55">
        <v>0</v>
      </c>
      <c r="P2434" s="55">
        <v>50</v>
      </c>
    </row>
    <row r="2435" spans="1:16" x14ac:dyDescent="0.25">
      <c r="A2435" s="41" t="s">
        <v>2537</v>
      </c>
      <c r="B2435" s="125">
        <v>58</v>
      </c>
      <c r="C2435" s="55">
        <v>0.58795517241379303</v>
      </c>
      <c r="D2435" s="55">
        <v>0</v>
      </c>
      <c r="E2435" s="55">
        <v>3.44827586206896</v>
      </c>
      <c r="L2435" s="41" t="s">
        <v>742</v>
      </c>
      <c r="M2435" s="125">
        <v>2</v>
      </c>
      <c r="N2435" s="55">
        <v>2.5001000000000002</v>
      </c>
      <c r="O2435" s="55">
        <v>0</v>
      </c>
      <c r="P2435" s="55">
        <v>50</v>
      </c>
    </row>
    <row r="2436" spans="1:16" x14ac:dyDescent="0.25">
      <c r="A2436" s="41" t="s">
        <v>2650</v>
      </c>
      <c r="B2436" s="125">
        <v>58</v>
      </c>
      <c r="C2436" s="55">
        <v>1.3351827586206899</v>
      </c>
      <c r="D2436" s="55">
        <v>5.1724137931034404</v>
      </c>
      <c r="E2436" s="55">
        <v>10.344827586206801</v>
      </c>
      <c r="L2436" s="41" t="s">
        <v>658</v>
      </c>
      <c r="M2436" s="125">
        <v>2</v>
      </c>
      <c r="N2436" s="55">
        <v>1.0449999999999999</v>
      </c>
      <c r="O2436" s="55">
        <v>0</v>
      </c>
      <c r="P2436" s="55">
        <v>0</v>
      </c>
    </row>
    <row r="2437" spans="1:16" x14ac:dyDescent="0.25">
      <c r="A2437" s="41" t="s">
        <v>7151</v>
      </c>
      <c r="B2437" s="125">
        <v>58</v>
      </c>
      <c r="C2437" s="55">
        <v>1.28871896551724</v>
      </c>
      <c r="D2437" s="55">
        <v>1.72413793103448</v>
      </c>
      <c r="E2437" s="55">
        <v>17.241379310344801</v>
      </c>
      <c r="L2437" s="41" t="s">
        <v>338</v>
      </c>
      <c r="M2437" s="125">
        <v>2</v>
      </c>
      <c r="N2437" s="55">
        <v>0.45014999999999999</v>
      </c>
      <c r="O2437" s="55">
        <v>0</v>
      </c>
      <c r="P2437" s="55">
        <v>0</v>
      </c>
    </row>
    <row r="2438" spans="1:16" x14ac:dyDescent="0.25">
      <c r="A2438" s="41" t="s">
        <v>2412</v>
      </c>
      <c r="B2438" s="125">
        <v>57</v>
      </c>
      <c r="C2438" s="55">
        <v>1.82663859649122</v>
      </c>
      <c r="D2438" s="55">
        <v>1.7543859649122799</v>
      </c>
      <c r="E2438" s="55">
        <v>10.5263157894736</v>
      </c>
      <c r="L2438" s="41" t="s">
        <v>686</v>
      </c>
      <c r="M2438" s="125">
        <v>2</v>
      </c>
      <c r="N2438" s="55">
        <v>0.85209999999999997</v>
      </c>
      <c r="O2438" s="55">
        <v>0</v>
      </c>
      <c r="P2438" s="55">
        <v>0</v>
      </c>
    </row>
    <row r="2439" spans="1:16" x14ac:dyDescent="0.25">
      <c r="A2439" s="41" t="s">
        <v>868</v>
      </c>
      <c r="B2439" s="125">
        <v>57</v>
      </c>
      <c r="C2439" s="55">
        <v>0.78307192982456097</v>
      </c>
      <c r="D2439" s="55">
        <v>1.7543859649122799</v>
      </c>
      <c r="E2439" s="55">
        <v>7.0175438596491198</v>
      </c>
      <c r="L2439" s="41" t="s">
        <v>1458</v>
      </c>
      <c r="M2439" s="125">
        <v>2</v>
      </c>
      <c r="N2439" s="55">
        <v>1.5849500000000001</v>
      </c>
      <c r="O2439" s="55">
        <v>0</v>
      </c>
      <c r="P2439" s="55">
        <v>0</v>
      </c>
    </row>
    <row r="2440" spans="1:16" ht="30" x14ac:dyDescent="0.25">
      <c r="A2440" s="41" t="s">
        <v>1963</v>
      </c>
      <c r="B2440" s="125">
        <v>57</v>
      </c>
      <c r="C2440" s="55">
        <v>0.66812631578947301</v>
      </c>
      <c r="D2440" s="55">
        <v>1.7543859649122799</v>
      </c>
      <c r="E2440" s="55">
        <v>7.0175438596491198</v>
      </c>
      <c r="L2440" s="41" t="s">
        <v>7033</v>
      </c>
      <c r="M2440" s="125">
        <v>2</v>
      </c>
      <c r="N2440" s="55">
        <v>0.73150000000000004</v>
      </c>
      <c r="O2440" s="55">
        <v>0</v>
      </c>
      <c r="P2440" s="55">
        <v>0</v>
      </c>
    </row>
    <row r="2441" spans="1:16" x14ac:dyDescent="0.25">
      <c r="A2441" s="41" t="s">
        <v>1287</v>
      </c>
      <c r="B2441" s="125">
        <v>57</v>
      </c>
      <c r="C2441" s="55">
        <v>0.69777368421052599</v>
      </c>
      <c r="D2441" s="55">
        <v>0</v>
      </c>
      <c r="E2441" s="55">
        <v>3.5087719298245599</v>
      </c>
      <c r="L2441" s="41" t="s">
        <v>2237</v>
      </c>
      <c r="M2441" s="125">
        <v>2</v>
      </c>
      <c r="N2441" s="55">
        <v>26.608250000000002</v>
      </c>
      <c r="O2441" s="55">
        <v>50</v>
      </c>
      <c r="P2441" s="55">
        <v>50</v>
      </c>
    </row>
    <row r="2442" spans="1:16" x14ac:dyDescent="0.25">
      <c r="A2442" s="41" t="s">
        <v>2826</v>
      </c>
      <c r="B2442" s="125">
        <v>57</v>
      </c>
      <c r="C2442" s="55">
        <v>0.69729824561403497</v>
      </c>
      <c r="D2442" s="55">
        <v>1.7543859649122799</v>
      </c>
      <c r="E2442" s="55">
        <v>7.0175438596491198</v>
      </c>
      <c r="L2442" s="41" t="s">
        <v>1421</v>
      </c>
      <c r="M2442" s="125">
        <v>2</v>
      </c>
      <c r="N2442" s="55">
        <v>6.5549999999999997E-2</v>
      </c>
      <c r="O2442" s="55">
        <v>0</v>
      </c>
      <c r="P2442" s="55">
        <v>0</v>
      </c>
    </row>
    <row r="2443" spans="1:16" x14ac:dyDescent="0.25">
      <c r="A2443" s="41" t="s">
        <v>2024</v>
      </c>
      <c r="B2443" s="125">
        <v>57</v>
      </c>
      <c r="C2443" s="55">
        <v>0.60051754385964895</v>
      </c>
      <c r="D2443" s="55">
        <v>0</v>
      </c>
      <c r="E2443" s="55">
        <v>1.7543859649122799</v>
      </c>
      <c r="L2443" s="41" t="s">
        <v>6170</v>
      </c>
      <c r="M2443" s="125">
        <v>2</v>
      </c>
      <c r="N2443" s="55">
        <v>0.15325</v>
      </c>
      <c r="O2443" s="55">
        <v>0</v>
      </c>
      <c r="P2443" s="55">
        <v>0</v>
      </c>
    </row>
    <row r="2444" spans="1:16" ht="30" x14ac:dyDescent="0.25">
      <c r="A2444" s="41" t="s">
        <v>3249</v>
      </c>
      <c r="B2444" s="125">
        <v>57</v>
      </c>
      <c r="C2444" s="55">
        <v>3.3664649122807</v>
      </c>
      <c r="D2444" s="55">
        <v>12.2807017543859</v>
      </c>
      <c r="E2444" s="55">
        <v>35.087719298245602</v>
      </c>
      <c r="L2444" s="41" t="s">
        <v>3989</v>
      </c>
      <c r="M2444" s="125">
        <v>2</v>
      </c>
      <c r="N2444" s="55">
        <v>3.8300000000000001E-2</v>
      </c>
      <c r="O2444" s="55">
        <v>0</v>
      </c>
      <c r="P2444" s="55">
        <v>0</v>
      </c>
    </row>
    <row r="2445" spans="1:16" x14ac:dyDescent="0.25">
      <c r="A2445" s="41" t="s">
        <v>1588</v>
      </c>
      <c r="B2445" s="125">
        <v>57</v>
      </c>
      <c r="C2445" s="55">
        <v>0.43505438596491203</v>
      </c>
      <c r="D2445" s="55">
        <v>0</v>
      </c>
      <c r="E2445" s="55">
        <v>5.2631578947368398</v>
      </c>
      <c r="L2445" s="41" t="s">
        <v>2413</v>
      </c>
      <c r="M2445" s="125">
        <v>2</v>
      </c>
      <c r="N2445" s="55">
        <v>1.2358499999999999</v>
      </c>
      <c r="O2445" s="55">
        <v>0</v>
      </c>
      <c r="P2445" s="55">
        <v>50</v>
      </c>
    </row>
    <row r="2446" spans="1:16" ht="30" x14ac:dyDescent="0.25">
      <c r="A2446" s="41" t="s">
        <v>2108</v>
      </c>
      <c r="B2446" s="125">
        <v>57</v>
      </c>
      <c r="C2446" s="55">
        <v>0.68065438596491201</v>
      </c>
      <c r="D2446" s="55">
        <v>0</v>
      </c>
      <c r="E2446" s="55">
        <v>7.0175438596491198</v>
      </c>
      <c r="L2446" s="41" t="s">
        <v>4885</v>
      </c>
      <c r="M2446" s="125">
        <v>2</v>
      </c>
      <c r="N2446" s="55">
        <v>0.12189999999999999</v>
      </c>
      <c r="O2446" s="55">
        <v>0</v>
      </c>
      <c r="P2446" s="55">
        <v>0</v>
      </c>
    </row>
    <row r="2447" spans="1:16" ht="30" x14ac:dyDescent="0.25">
      <c r="A2447" s="41" t="s">
        <v>1638</v>
      </c>
      <c r="B2447" s="125">
        <v>57</v>
      </c>
      <c r="C2447" s="55">
        <v>0.32372105263157802</v>
      </c>
      <c r="D2447" s="55">
        <v>0</v>
      </c>
      <c r="E2447" s="55">
        <v>0</v>
      </c>
      <c r="L2447" s="41" t="s">
        <v>2020</v>
      </c>
      <c r="M2447" s="125">
        <v>2</v>
      </c>
      <c r="N2447" s="55">
        <v>3.8300000000000001E-2</v>
      </c>
      <c r="O2447" s="55">
        <v>0</v>
      </c>
      <c r="P2447" s="55">
        <v>0</v>
      </c>
    </row>
    <row r="2448" spans="1:16" ht="30" x14ac:dyDescent="0.25">
      <c r="A2448" s="41" t="s">
        <v>4039</v>
      </c>
      <c r="B2448" s="125">
        <v>57</v>
      </c>
      <c r="C2448" s="55">
        <v>2.0770842105263099</v>
      </c>
      <c r="D2448" s="55">
        <v>3.5087719298245599</v>
      </c>
      <c r="E2448" s="55">
        <v>28.070175438596401</v>
      </c>
      <c r="L2448" s="41" t="s">
        <v>1830</v>
      </c>
      <c r="M2448" s="125">
        <v>2</v>
      </c>
      <c r="N2448" s="55">
        <v>0.86834999999999996</v>
      </c>
      <c r="O2448" s="55">
        <v>0</v>
      </c>
      <c r="P2448" s="55">
        <v>0</v>
      </c>
    </row>
    <row r="2449" spans="1:16" ht="30" x14ac:dyDescent="0.25">
      <c r="A2449" s="41" t="s">
        <v>8170</v>
      </c>
      <c r="B2449" s="125">
        <v>57</v>
      </c>
      <c r="C2449" s="55">
        <v>1.2673947368420999</v>
      </c>
      <c r="D2449" s="55">
        <v>3.5087719298245599</v>
      </c>
      <c r="E2449" s="55">
        <v>15.789473684210501</v>
      </c>
      <c r="L2449" s="41" t="s">
        <v>6071</v>
      </c>
      <c r="M2449" s="125">
        <v>2</v>
      </c>
      <c r="N2449" s="55">
        <v>1.2847999999999999</v>
      </c>
      <c r="O2449" s="55">
        <v>0</v>
      </c>
      <c r="P2449" s="55">
        <v>0</v>
      </c>
    </row>
    <row r="2450" spans="1:16" x14ac:dyDescent="0.25">
      <c r="A2450" s="41" t="s">
        <v>7524</v>
      </c>
      <c r="B2450" s="125">
        <v>57</v>
      </c>
      <c r="C2450" s="55">
        <v>1.21487192982456</v>
      </c>
      <c r="D2450" s="55">
        <v>1.7543859649122799</v>
      </c>
      <c r="E2450" s="55">
        <v>17.543859649122801</v>
      </c>
      <c r="L2450" s="41" t="s">
        <v>2089</v>
      </c>
      <c r="M2450" s="125">
        <v>2</v>
      </c>
      <c r="N2450" s="55">
        <v>0.41370000000000001</v>
      </c>
      <c r="O2450" s="55">
        <v>0</v>
      </c>
      <c r="P2450" s="55">
        <v>0</v>
      </c>
    </row>
    <row r="2451" spans="1:16" ht="30" x14ac:dyDescent="0.25">
      <c r="A2451" s="41" t="s">
        <v>3272</v>
      </c>
      <c r="B2451" s="125">
        <v>57</v>
      </c>
      <c r="C2451" s="55">
        <v>1.17146666666666</v>
      </c>
      <c r="D2451" s="55">
        <v>0</v>
      </c>
      <c r="E2451" s="55">
        <v>15.789473684210501</v>
      </c>
      <c r="L2451" s="41" t="s">
        <v>2315</v>
      </c>
      <c r="M2451" s="125">
        <v>2</v>
      </c>
      <c r="N2451" s="55">
        <v>0.53185000000000004</v>
      </c>
      <c r="O2451" s="55">
        <v>0</v>
      </c>
      <c r="P2451" s="55">
        <v>0</v>
      </c>
    </row>
    <row r="2452" spans="1:16" x14ac:dyDescent="0.25">
      <c r="A2452" s="41" t="s">
        <v>1398</v>
      </c>
      <c r="B2452" s="125">
        <v>57</v>
      </c>
      <c r="C2452" s="55">
        <v>2.5885017543859599</v>
      </c>
      <c r="D2452" s="55">
        <v>1.7543859649122799</v>
      </c>
      <c r="E2452" s="55">
        <v>17.543859649122801</v>
      </c>
      <c r="L2452" s="41" t="s">
        <v>8171</v>
      </c>
      <c r="M2452" s="125">
        <v>2</v>
      </c>
      <c r="N2452" s="55">
        <v>0.59589999999999999</v>
      </c>
      <c r="O2452" s="55">
        <v>0</v>
      </c>
      <c r="P2452" s="55">
        <v>0</v>
      </c>
    </row>
    <row r="2453" spans="1:16" x14ac:dyDescent="0.25">
      <c r="A2453" s="41" t="s">
        <v>1626</v>
      </c>
      <c r="B2453" s="125">
        <v>57</v>
      </c>
      <c r="C2453" s="55">
        <v>0.86067192982456098</v>
      </c>
      <c r="D2453" s="55">
        <v>1.7543859649122799</v>
      </c>
      <c r="E2453" s="55">
        <v>8.7719298245614006</v>
      </c>
      <c r="L2453" s="41" t="s">
        <v>303</v>
      </c>
      <c r="M2453" s="125">
        <v>2</v>
      </c>
      <c r="N2453" s="55">
        <v>2.6547499999999999</v>
      </c>
      <c r="O2453" s="55">
        <v>0</v>
      </c>
      <c r="P2453" s="55">
        <v>100</v>
      </c>
    </row>
    <row r="2454" spans="1:16" x14ac:dyDescent="0.25">
      <c r="A2454" s="41" t="s">
        <v>285</v>
      </c>
      <c r="B2454" s="125">
        <v>57</v>
      </c>
      <c r="C2454" s="55">
        <v>1.10336842105263</v>
      </c>
      <c r="D2454" s="55">
        <v>0</v>
      </c>
      <c r="E2454" s="55">
        <v>17.543859649122801</v>
      </c>
      <c r="L2454" s="41" t="s">
        <v>3212</v>
      </c>
      <c r="M2454" s="125">
        <v>2</v>
      </c>
      <c r="N2454" s="55">
        <v>0.36575000000000002</v>
      </c>
      <c r="O2454" s="55">
        <v>0</v>
      </c>
      <c r="P2454" s="55">
        <v>0</v>
      </c>
    </row>
    <row r="2455" spans="1:16" ht="30" x14ac:dyDescent="0.25">
      <c r="A2455" s="41" t="s">
        <v>3734</v>
      </c>
      <c r="B2455" s="125">
        <v>57</v>
      </c>
      <c r="C2455" s="55">
        <v>1.5020245614034999</v>
      </c>
      <c r="D2455" s="55">
        <v>1.7543859649122799</v>
      </c>
      <c r="E2455" s="55">
        <v>17.543859649122801</v>
      </c>
      <c r="L2455" s="41" t="s">
        <v>2622</v>
      </c>
      <c r="M2455" s="125">
        <v>2</v>
      </c>
      <c r="N2455" s="55">
        <v>0.73150000000000004</v>
      </c>
      <c r="O2455" s="55">
        <v>0</v>
      </c>
      <c r="P2455" s="55">
        <v>0</v>
      </c>
    </row>
    <row r="2456" spans="1:16" x14ac:dyDescent="0.25">
      <c r="A2456" s="41" t="s">
        <v>3304</v>
      </c>
      <c r="B2456" s="125">
        <v>57</v>
      </c>
      <c r="C2456" s="55">
        <v>1.25197192982456</v>
      </c>
      <c r="D2456" s="55">
        <v>5.2631578947368398</v>
      </c>
      <c r="E2456" s="55">
        <v>7.0175438596491198</v>
      </c>
      <c r="L2456" s="41" t="s">
        <v>8172</v>
      </c>
      <c r="M2456" s="125">
        <v>2</v>
      </c>
      <c r="N2456" s="55">
        <v>0</v>
      </c>
      <c r="O2456" s="55">
        <v>0</v>
      </c>
      <c r="P2456" s="55">
        <v>0</v>
      </c>
    </row>
    <row r="2457" spans="1:16" x14ac:dyDescent="0.25">
      <c r="A2457" s="41" t="s">
        <v>4542</v>
      </c>
      <c r="B2457" s="125">
        <v>57</v>
      </c>
      <c r="C2457" s="55">
        <v>3.1322052631578901</v>
      </c>
      <c r="D2457" s="55">
        <v>14.0350877192982</v>
      </c>
      <c r="E2457" s="55">
        <v>19.298245614035</v>
      </c>
      <c r="L2457" s="41" t="s">
        <v>2238</v>
      </c>
      <c r="M2457" s="125">
        <v>2</v>
      </c>
      <c r="N2457" s="55">
        <v>0.81755</v>
      </c>
      <c r="O2457" s="55">
        <v>0</v>
      </c>
      <c r="P2457" s="55">
        <v>0</v>
      </c>
    </row>
    <row r="2458" spans="1:16" x14ac:dyDescent="0.25">
      <c r="A2458" s="41" t="s">
        <v>5593</v>
      </c>
      <c r="B2458" s="125">
        <v>57</v>
      </c>
      <c r="C2458" s="55">
        <v>0.44565438596491203</v>
      </c>
      <c r="D2458" s="55">
        <v>0</v>
      </c>
      <c r="E2458" s="55">
        <v>5.2631578947368398</v>
      </c>
      <c r="L2458" s="41" t="s">
        <v>4952</v>
      </c>
      <c r="M2458" s="125">
        <v>2</v>
      </c>
      <c r="N2458" s="55">
        <v>0.32774999999999999</v>
      </c>
      <c r="O2458" s="55">
        <v>0</v>
      </c>
      <c r="P2458" s="55">
        <v>0</v>
      </c>
    </row>
    <row r="2459" spans="1:16" ht="30" x14ac:dyDescent="0.25">
      <c r="A2459" s="41" t="s">
        <v>7241</v>
      </c>
      <c r="B2459" s="125">
        <v>57</v>
      </c>
      <c r="C2459" s="55">
        <v>0.62000175438596405</v>
      </c>
      <c r="D2459" s="55">
        <v>0</v>
      </c>
      <c r="E2459" s="55">
        <v>1.7543859649122799</v>
      </c>
      <c r="L2459" s="41" t="s">
        <v>8173</v>
      </c>
      <c r="M2459" s="125">
        <v>2</v>
      </c>
      <c r="N2459" s="55">
        <v>0.4667</v>
      </c>
      <c r="O2459" s="55">
        <v>0</v>
      </c>
      <c r="P2459" s="55">
        <v>0</v>
      </c>
    </row>
    <row r="2460" spans="1:16" x14ac:dyDescent="0.25">
      <c r="A2460" s="41" t="s">
        <v>3347</v>
      </c>
      <c r="B2460" s="125">
        <v>57</v>
      </c>
      <c r="C2460" s="55">
        <v>2.8527649122806999</v>
      </c>
      <c r="D2460" s="55">
        <v>10.5263157894736</v>
      </c>
      <c r="E2460" s="55">
        <v>19.298245614035</v>
      </c>
      <c r="L2460" s="41" t="s">
        <v>5747</v>
      </c>
      <c r="M2460" s="125">
        <v>2</v>
      </c>
      <c r="N2460" s="55">
        <v>2.2319499999999999</v>
      </c>
      <c r="O2460" s="55">
        <v>0</v>
      </c>
      <c r="P2460" s="55">
        <v>100</v>
      </c>
    </row>
    <row r="2461" spans="1:16" x14ac:dyDescent="0.25">
      <c r="A2461" s="41" t="s">
        <v>1981</v>
      </c>
      <c r="B2461" s="125">
        <v>57</v>
      </c>
      <c r="C2461" s="55">
        <v>1.1660456140350799</v>
      </c>
      <c r="D2461" s="55">
        <v>0</v>
      </c>
      <c r="E2461" s="55">
        <v>17.543859649122801</v>
      </c>
      <c r="L2461" s="41" t="s">
        <v>7429</v>
      </c>
      <c r="M2461" s="125">
        <v>2</v>
      </c>
      <c r="N2461" s="55">
        <v>0.26815</v>
      </c>
      <c r="O2461" s="55">
        <v>0</v>
      </c>
      <c r="P2461" s="55">
        <v>0</v>
      </c>
    </row>
    <row r="2462" spans="1:16" x14ac:dyDescent="0.25">
      <c r="A2462" s="41" t="s">
        <v>1709</v>
      </c>
      <c r="B2462" s="125">
        <v>57</v>
      </c>
      <c r="C2462" s="55">
        <v>0.60134035087719295</v>
      </c>
      <c r="D2462" s="55">
        <v>1.7543859649122799</v>
      </c>
      <c r="E2462" s="55">
        <v>5.2631578947368398</v>
      </c>
      <c r="L2462" s="41" t="s">
        <v>3121</v>
      </c>
      <c r="M2462" s="125">
        <v>2</v>
      </c>
      <c r="N2462" s="55">
        <v>0.53634999999999999</v>
      </c>
      <c r="O2462" s="55">
        <v>0</v>
      </c>
      <c r="P2462" s="55">
        <v>0</v>
      </c>
    </row>
    <row r="2463" spans="1:16" ht="30" x14ac:dyDescent="0.25">
      <c r="A2463" s="41" t="s">
        <v>1908</v>
      </c>
      <c r="B2463" s="125">
        <v>57</v>
      </c>
      <c r="C2463" s="55">
        <v>0.53068596491228004</v>
      </c>
      <c r="D2463" s="55">
        <v>0</v>
      </c>
      <c r="E2463" s="55">
        <v>3.5087719298245599</v>
      </c>
      <c r="L2463" s="41" t="s">
        <v>496</v>
      </c>
      <c r="M2463" s="125">
        <v>2</v>
      </c>
      <c r="N2463" s="55">
        <v>0.84745000000000004</v>
      </c>
      <c r="O2463" s="55">
        <v>0</v>
      </c>
      <c r="P2463" s="55">
        <v>0</v>
      </c>
    </row>
    <row r="2464" spans="1:16" x14ac:dyDescent="0.25">
      <c r="A2464" s="41" t="s">
        <v>1067</v>
      </c>
      <c r="B2464" s="125">
        <v>56</v>
      </c>
      <c r="C2464" s="55">
        <v>0.88549821428571396</v>
      </c>
      <c r="D2464" s="55">
        <v>1.78571428571428</v>
      </c>
      <c r="E2464" s="55">
        <v>7.1428571428571397</v>
      </c>
      <c r="L2464" s="41" t="s">
        <v>2023</v>
      </c>
      <c r="M2464" s="125">
        <v>2</v>
      </c>
      <c r="N2464" s="55">
        <v>0.38714999999999999</v>
      </c>
      <c r="O2464" s="55">
        <v>0</v>
      </c>
      <c r="P2464" s="55">
        <v>0</v>
      </c>
    </row>
    <row r="2465" spans="1:16" x14ac:dyDescent="0.25">
      <c r="A2465" s="41" t="s">
        <v>3458</v>
      </c>
      <c r="B2465" s="125">
        <v>56</v>
      </c>
      <c r="C2465" s="55">
        <v>1.4992125000000001</v>
      </c>
      <c r="D2465" s="55">
        <v>1.78571428571428</v>
      </c>
      <c r="E2465" s="55">
        <v>21.428571428571399</v>
      </c>
      <c r="L2465" s="41" t="s">
        <v>1581</v>
      </c>
      <c r="M2465" s="125">
        <v>2</v>
      </c>
      <c r="N2465" s="55">
        <v>0.68869999999999998</v>
      </c>
      <c r="O2465" s="55">
        <v>0</v>
      </c>
      <c r="P2465" s="55">
        <v>0</v>
      </c>
    </row>
    <row r="2466" spans="1:16" x14ac:dyDescent="0.25">
      <c r="A2466" s="41" t="s">
        <v>1580</v>
      </c>
      <c r="B2466" s="125">
        <v>56</v>
      </c>
      <c r="C2466" s="55">
        <v>1.0517035714285701</v>
      </c>
      <c r="D2466" s="55">
        <v>0</v>
      </c>
      <c r="E2466" s="55">
        <v>14.285714285714199</v>
      </c>
      <c r="L2466" s="41" t="s">
        <v>1092</v>
      </c>
      <c r="M2466" s="125">
        <v>2</v>
      </c>
      <c r="N2466" s="55">
        <v>0.21304999999999999</v>
      </c>
      <c r="O2466" s="55">
        <v>0</v>
      </c>
      <c r="P2466" s="55">
        <v>0</v>
      </c>
    </row>
    <row r="2467" spans="1:16" x14ac:dyDescent="0.25">
      <c r="A2467" s="41" t="s">
        <v>2419</v>
      </c>
      <c r="B2467" s="125">
        <v>56</v>
      </c>
      <c r="C2467" s="55">
        <v>0.96983214285714203</v>
      </c>
      <c r="D2467" s="55">
        <v>3.5714285714285698</v>
      </c>
      <c r="E2467" s="55">
        <v>8.9285714285714199</v>
      </c>
      <c r="L2467" s="41" t="s">
        <v>473</v>
      </c>
      <c r="M2467" s="125">
        <v>2</v>
      </c>
      <c r="N2467" s="55">
        <v>0.26219999999999999</v>
      </c>
      <c r="O2467" s="55">
        <v>0</v>
      </c>
      <c r="P2467" s="55">
        <v>0</v>
      </c>
    </row>
    <row r="2468" spans="1:16" x14ac:dyDescent="0.25">
      <c r="A2468" s="41" t="s">
        <v>2854</v>
      </c>
      <c r="B2468" s="125">
        <v>56</v>
      </c>
      <c r="C2468" s="55">
        <v>1.0637642857142799</v>
      </c>
      <c r="D2468" s="55">
        <v>0</v>
      </c>
      <c r="E2468" s="55">
        <v>8.9285714285714199</v>
      </c>
      <c r="L2468" s="41" t="s">
        <v>1093</v>
      </c>
      <c r="M2468" s="125">
        <v>2</v>
      </c>
      <c r="N2468" s="55">
        <v>0.36575000000000002</v>
      </c>
      <c r="O2468" s="55">
        <v>0</v>
      </c>
      <c r="P2468" s="55">
        <v>0</v>
      </c>
    </row>
    <row r="2469" spans="1:16" x14ac:dyDescent="0.25">
      <c r="A2469" s="41" t="s">
        <v>3213</v>
      </c>
      <c r="B2469" s="125">
        <v>56</v>
      </c>
      <c r="C2469" s="55">
        <v>0.94871964285714205</v>
      </c>
      <c r="D2469" s="55">
        <v>1.78571428571428</v>
      </c>
      <c r="E2469" s="55">
        <v>10.714285714285699</v>
      </c>
      <c r="L2469" s="41" t="s">
        <v>1347</v>
      </c>
      <c r="M2469" s="125">
        <v>2</v>
      </c>
      <c r="N2469" s="55">
        <v>0.49804999999999999</v>
      </c>
      <c r="O2469" s="55">
        <v>0</v>
      </c>
      <c r="P2469" s="55">
        <v>0</v>
      </c>
    </row>
    <row r="2470" spans="1:16" x14ac:dyDescent="0.25">
      <c r="A2470" s="41" t="s">
        <v>8075</v>
      </c>
      <c r="B2470" s="125">
        <v>56</v>
      </c>
      <c r="C2470" s="55">
        <v>1.3168517857142801</v>
      </c>
      <c r="D2470" s="55">
        <v>3.5714285714285698</v>
      </c>
      <c r="E2470" s="55">
        <v>19.6428571428571</v>
      </c>
      <c r="L2470" s="41" t="s">
        <v>5161</v>
      </c>
      <c r="M2470" s="125">
        <v>2</v>
      </c>
      <c r="N2470" s="55">
        <v>0.11495</v>
      </c>
      <c r="O2470" s="55">
        <v>0</v>
      </c>
      <c r="P2470" s="55">
        <v>0</v>
      </c>
    </row>
    <row r="2471" spans="1:16" x14ac:dyDescent="0.25">
      <c r="A2471" s="41" t="s">
        <v>1016</v>
      </c>
      <c r="B2471" s="125">
        <v>56</v>
      </c>
      <c r="C2471" s="55">
        <v>0.66072500000000001</v>
      </c>
      <c r="D2471" s="55">
        <v>0</v>
      </c>
      <c r="E2471" s="55">
        <v>5.3571428571428497</v>
      </c>
      <c r="L2471" s="41" t="s">
        <v>3658</v>
      </c>
      <c r="M2471" s="125">
        <v>2</v>
      </c>
      <c r="N2471" s="55">
        <v>0.12189999999999999</v>
      </c>
      <c r="O2471" s="55">
        <v>0</v>
      </c>
      <c r="P2471" s="55">
        <v>0</v>
      </c>
    </row>
    <row r="2472" spans="1:16" x14ac:dyDescent="0.25">
      <c r="A2472" s="41" t="s">
        <v>1644</v>
      </c>
      <c r="B2472" s="125">
        <v>56</v>
      </c>
      <c r="C2472" s="55">
        <v>1.2345053571428499</v>
      </c>
      <c r="D2472" s="55">
        <v>1.78571428571428</v>
      </c>
      <c r="E2472" s="55">
        <v>19.6428571428571</v>
      </c>
      <c r="L2472" s="41" t="s">
        <v>7228</v>
      </c>
      <c r="M2472" s="125">
        <v>2</v>
      </c>
      <c r="N2472" s="55">
        <v>0.36545</v>
      </c>
      <c r="O2472" s="55">
        <v>0</v>
      </c>
      <c r="P2472" s="55">
        <v>0</v>
      </c>
    </row>
    <row r="2473" spans="1:16" x14ac:dyDescent="0.25">
      <c r="A2473" s="41" t="s">
        <v>4073</v>
      </c>
      <c r="B2473" s="125">
        <v>56</v>
      </c>
      <c r="C2473" s="55">
        <v>3.05728035714285</v>
      </c>
      <c r="D2473" s="55">
        <v>10.714285714285699</v>
      </c>
      <c r="E2473" s="55">
        <v>44.642857142857103</v>
      </c>
      <c r="L2473" s="41" t="s">
        <v>2098</v>
      </c>
      <c r="M2473" s="125">
        <v>2</v>
      </c>
      <c r="N2473" s="55">
        <v>7.6600000000000001E-2</v>
      </c>
      <c r="O2473" s="55">
        <v>0</v>
      </c>
      <c r="P2473" s="55">
        <v>0</v>
      </c>
    </row>
    <row r="2474" spans="1:16" x14ac:dyDescent="0.25">
      <c r="A2474" s="41" t="s">
        <v>2776</v>
      </c>
      <c r="B2474" s="125">
        <v>56</v>
      </c>
      <c r="C2474" s="55">
        <v>1.3466482142857099</v>
      </c>
      <c r="D2474" s="55">
        <v>3.5714285714285698</v>
      </c>
      <c r="E2474" s="55">
        <v>25</v>
      </c>
      <c r="L2474" s="41" t="s">
        <v>2169</v>
      </c>
      <c r="M2474" s="125">
        <v>2</v>
      </c>
      <c r="N2474" s="55">
        <v>1.1371500000000001</v>
      </c>
      <c r="O2474" s="55">
        <v>0</v>
      </c>
      <c r="P2474" s="55">
        <v>0</v>
      </c>
    </row>
    <row r="2475" spans="1:16" x14ac:dyDescent="0.25">
      <c r="A2475" s="41" t="s">
        <v>2699</v>
      </c>
      <c r="B2475" s="125">
        <v>56</v>
      </c>
      <c r="C2475" s="55">
        <v>1.1399375</v>
      </c>
      <c r="D2475" s="55">
        <v>0</v>
      </c>
      <c r="E2475" s="55">
        <v>14.285714285714199</v>
      </c>
      <c r="L2475" s="41" t="s">
        <v>2170</v>
      </c>
      <c r="M2475" s="125">
        <v>2</v>
      </c>
      <c r="N2475" s="55">
        <v>1.1902999999999999</v>
      </c>
      <c r="O2475" s="55">
        <v>0</v>
      </c>
      <c r="P2475" s="55">
        <v>0</v>
      </c>
    </row>
    <row r="2476" spans="1:16" x14ac:dyDescent="0.25">
      <c r="A2476" s="41" t="s">
        <v>3262</v>
      </c>
      <c r="B2476" s="125">
        <v>56</v>
      </c>
      <c r="C2476" s="55">
        <v>0.69434642857142803</v>
      </c>
      <c r="D2476" s="55">
        <v>1.78571428571428</v>
      </c>
      <c r="E2476" s="55">
        <v>8.9285714285714199</v>
      </c>
      <c r="L2476" s="41" t="s">
        <v>6476</v>
      </c>
      <c r="M2476" s="125">
        <v>2</v>
      </c>
      <c r="N2476" s="55">
        <v>0.32205</v>
      </c>
      <c r="O2476" s="55">
        <v>0</v>
      </c>
      <c r="P2476" s="55">
        <v>0</v>
      </c>
    </row>
    <row r="2477" spans="1:16" x14ac:dyDescent="0.25">
      <c r="A2477" s="41" t="s">
        <v>7406</v>
      </c>
      <c r="B2477" s="125">
        <v>56</v>
      </c>
      <c r="C2477" s="55">
        <v>0.90552678571428502</v>
      </c>
      <c r="D2477" s="55">
        <v>0</v>
      </c>
      <c r="E2477" s="55">
        <v>12.5</v>
      </c>
      <c r="L2477" s="41" t="s">
        <v>6451</v>
      </c>
      <c r="M2477" s="125">
        <v>2</v>
      </c>
      <c r="N2477" s="55">
        <v>1.9538500000000001</v>
      </c>
      <c r="O2477" s="55">
        <v>0</v>
      </c>
      <c r="P2477" s="55">
        <v>50</v>
      </c>
    </row>
    <row r="2478" spans="1:16" x14ac:dyDescent="0.25">
      <c r="A2478" s="41" t="s">
        <v>3423</v>
      </c>
      <c r="B2478" s="125">
        <v>56</v>
      </c>
      <c r="C2478" s="55">
        <v>4.3482964285714196</v>
      </c>
      <c r="D2478" s="55">
        <v>19.6428571428571</v>
      </c>
      <c r="E2478" s="55">
        <v>33.928571428571402</v>
      </c>
      <c r="L2478" s="41" t="s">
        <v>3525</v>
      </c>
      <c r="M2478" s="125">
        <v>2</v>
      </c>
      <c r="N2478" s="55">
        <v>9.5861999999999998</v>
      </c>
      <c r="O2478" s="55">
        <v>50</v>
      </c>
      <c r="P2478" s="55">
        <v>50</v>
      </c>
    </row>
    <row r="2479" spans="1:16" x14ac:dyDescent="0.25">
      <c r="A2479" s="41" t="s">
        <v>3745</v>
      </c>
      <c r="B2479" s="125">
        <v>56</v>
      </c>
      <c r="C2479" s="55">
        <v>1.0062214285714199</v>
      </c>
      <c r="D2479" s="55">
        <v>0</v>
      </c>
      <c r="E2479" s="55">
        <v>17.857142857142801</v>
      </c>
      <c r="L2479" s="41" t="s">
        <v>1404</v>
      </c>
      <c r="M2479" s="125">
        <v>2</v>
      </c>
      <c r="N2479" s="55">
        <v>0.18609999999999999</v>
      </c>
      <c r="O2479" s="55">
        <v>0</v>
      </c>
      <c r="P2479" s="55">
        <v>0</v>
      </c>
    </row>
    <row r="2480" spans="1:16" x14ac:dyDescent="0.25">
      <c r="A2480" s="41" t="s">
        <v>4101</v>
      </c>
      <c r="B2480" s="125">
        <v>56</v>
      </c>
      <c r="C2480" s="55">
        <v>0.55136071428571398</v>
      </c>
      <c r="D2480" s="55">
        <v>0</v>
      </c>
      <c r="E2480" s="55">
        <v>3.5714285714285698</v>
      </c>
      <c r="L2480" s="41" t="s">
        <v>3792</v>
      </c>
      <c r="M2480" s="125">
        <v>2</v>
      </c>
      <c r="N2480" s="55">
        <v>1.7821</v>
      </c>
      <c r="O2480" s="55">
        <v>0</v>
      </c>
      <c r="P2480" s="55">
        <v>50</v>
      </c>
    </row>
    <row r="2481" spans="1:16" ht="30" x14ac:dyDescent="0.25">
      <c r="A2481" s="41" t="s">
        <v>4383</v>
      </c>
      <c r="B2481" s="125">
        <v>56</v>
      </c>
      <c r="C2481" s="55">
        <v>1.42713571428571</v>
      </c>
      <c r="D2481" s="55">
        <v>0</v>
      </c>
      <c r="E2481" s="55">
        <v>19.6428571428571</v>
      </c>
      <c r="L2481" s="41" t="s">
        <v>6607</v>
      </c>
      <c r="M2481" s="125">
        <v>2</v>
      </c>
      <c r="N2481" s="55">
        <v>9.6449999999999994E-2</v>
      </c>
      <c r="O2481" s="55">
        <v>0</v>
      </c>
      <c r="P2481" s="55">
        <v>0</v>
      </c>
    </row>
    <row r="2482" spans="1:16" x14ac:dyDescent="0.25">
      <c r="A2482" s="41" t="s">
        <v>2061</v>
      </c>
      <c r="B2482" s="125">
        <v>56</v>
      </c>
      <c r="C2482" s="55">
        <v>1.13616785714285</v>
      </c>
      <c r="D2482" s="55">
        <v>0</v>
      </c>
      <c r="E2482" s="55">
        <v>10.714285714285699</v>
      </c>
      <c r="L2482" s="41" t="s">
        <v>2422</v>
      </c>
      <c r="M2482" s="125">
        <v>2</v>
      </c>
      <c r="N2482" s="55">
        <v>0.14895</v>
      </c>
      <c r="O2482" s="55">
        <v>0</v>
      </c>
      <c r="P2482" s="55">
        <v>0</v>
      </c>
    </row>
    <row r="2483" spans="1:16" x14ac:dyDescent="0.25">
      <c r="A2483" s="41" t="s">
        <v>2291</v>
      </c>
      <c r="B2483" s="125">
        <v>56</v>
      </c>
      <c r="C2483" s="55">
        <v>5.54602321428571</v>
      </c>
      <c r="D2483" s="55">
        <v>23.214285714285701</v>
      </c>
      <c r="E2483" s="55">
        <v>62.5</v>
      </c>
      <c r="L2483" s="41" t="s">
        <v>2329</v>
      </c>
      <c r="M2483" s="125">
        <v>2</v>
      </c>
      <c r="N2483" s="55">
        <v>1.1524000000000001</v>
      </c>
      <c r="O2483" s="55">
        <v>0</v>
      </c>
      <c r="P2483" s="55">
        <v>0</v>
      </c>
    </row>
    <row r="2484" spans="1:16" x14ac:dyDescent="0.25">
      <c r="A2484" s="41" t="s">
        <v>6732</v>
      </c>
      <c r="B2484" s="125">
        <v>56</v>
      </c>
      <c r="C2484" s="55">
        <v>1.0311339285714201</v>
      </c>
      <c r="D2484" s="55">
        <v>1.78571428571428</v>
      </c>
      <c r="E2484" s="55">
        <v>12.5</v>
      </c>
      <c r="L2484" s="41" t="s">
        <v>8079</v>
      </c>
      <c r="M2484" s="125">
        <v>2</v>
      </c>
      <c r="N2484" s="55">
        <v>0.21304999999999999</v>
      </c>
      <c r="O2484" s="55">
        <v>0</v>
      </c>
      <c r="P2484" s="55">
        <v>0</v>
      </c>
    </row>
    <row r="2485" spans="1:16" ht="30" x14ac:dyDescent="0.25">
      <c r="A2485" s="41" t="s">
        <v>2297</v>
      </c>
      <c r="B2485" s="125">
        <v>56</v>
      </c>
      <c r="C2485" s="55">
        <v>0.60329821428571395</v>
      </c>
      <c r="D2485" s="55">
        <v>0</v>
      </c>
      <c r="E2485" s="55">
        <v>5.3571428571428497</v>
      </c>
      <c r="L2485" s="41" t="s">
        <v>2171</v>
      </c>
      <c r="M2485" s="125">
        <v>2</v>
      </c>
      <c r="N2485" s="55">
        <v>0.78659999999999997</v>
      </c>
      <c r="O2485" s="55">
        <v>0</v>
      </c>
      <c r="P2485" s="55">
        <v>0</v>
      </c>
    </row>
    <row r="2486" spans="1:16" x14ac:dyDescent="0.25">
      <c r="A2486" s="41" t="s">
        <v>3419</v>
      </c>
      <c r="B2486" s="125">
        <v>55</v>
      </c>
      <c r="C2486" s="55">
        <v>2.2965290909090901</v>
      </c>
      <c r="D2486" s="55">
        <v>10.909090909090899</v>
      </c>
      <c r="E2486" s="55">
        <v>30.909090909090899</v>
      </c>
      <c r="L2486" s="41" t="s">
        <v>2629</v>
      </c>
      <c r="M2486" s="125">
        <v>2</v>
      </c>
      <c r="N2486" s="55">
        <v>0.48764999999999997</v>
      </c>
      <c r="O2486" s="55">
        <v>0</v>
      </c>
      <c r="P2486" s="55">
        <v>0</v>
      </c>
    </row>
    <row r="2487" spans="1:16" x14ac:dyDescent="0.25">
      <c r="A2487" s="41" t="s">
        <v>909</v>
      </c>
      <c r="B2487" s="125">
        <v>55</v>
      </c>
      <c r="C2487" s="55">
        <v>0.85503272727272694</v>
      </c>
      <c r="D2487" s="55">
        <v>1.8181818181818099</v>
      </c>
      <c r="E2487" s="55">
        <v>7.2727272727272698</v>
      </c>
      <c r="L2487" s="41" t="s">
        <v>2331</v>
      </c>
      <c r="M2487" s="125">
        <v>2</v>
      </c>
      <c r="N2487" s="55">
        <v>0.98324999999999996</v>
      </c>
      <c r="O2487" s="55">
        <v>0</v>
      </c>
      <c r="P2487" s="55">
        <v>0</v>
      </c>
    </row>
    <row r="2488" spans="1:16" x14ac:dyDescent="0.25">
      <c r="A2488" s="41" t="s">
        <v>2169</v>
      </c>
      <c r="B2488" s="125">
        <v>55</v>
      </c>
      <c r="C2488" s="55">
        <v>0.93928</v>
      </c>
      <c r="D2488" s="55">
        <v>1.8181818181818099</v>
      </c>
      <c r="E2488" s="55">
        <v>9.0909090909090899</v>
      </c>
      <c r="L2488" s="41" t="s">
        <v>1322</v>
      </c>
      <c r="M2488" s="125">
        <v>2</v>
      </c>
      <c r="N2488" s="55">
        <v>0.33495000000000003</v>
      </c>
      <c r="O2488" s="55">
        <v>0</v>
      </c>
      <c r="P2488" s="55">
        <v>0</v>
      </c>
    </row>
    <row r="2489" spans="1:16" x14ac:dyDescent="0.25">
      <c r="A2489" s="41" t="s">
        <v>2599</v>
      </c>
      <c r="B2489" s="125">
        <v>55</v>
      </c>
      <c r="C2489" s="55">
        <v>0.57367818181818098</v>
      </c>
      <c r="D2489" s="55">
        <v>0</v>
      </c>
      <c r="E2489" s="55">
        <v>5.4545454545454497</v>
      </c>
      <c r="L2489" s="41" t="s">
        <v>5982</v>
      </c>
      <c r="M2489" s="125">
        <v>2</v>
      </c>
      <c r="N2489" s="55">
        <v>0.93735000000000002</v>
      </c>
      <c r="O2489" s="55">
        <v>0</v>
      </c>
      <c r="P2489" s="55">
        <v>0</v>
      </c>
    </row>
    <row r="2490" spans="1:16" x14ac:dyDescent="0.25">
      <c r="A2490" s="41" t="s">
        <v>1832</v>
      </c>
      <c r="B2490" s="125">
        <v>55</v>
      </c>
      <c r="C2490" s="55">
        <v>0.75638181818181804</v>
      </c>
      <c r="D2490" s="55">
        <v>1.8181818181818099</v>
      </c>
      <c r="E2490" s="55">
        <v>9.0909090909090899</v>
      </c>
      <c r="L2490" s="41" t="s">
        <v>902</v>
      </c>
      <c r="M2490" s="125">
        <v>2</v>
      </c>
      <c r="N2490" s="55">
        <v>0.1447</v>
      </c>
      <c r="O2490" s="55">
        <v>0</v>
      </c>
      <c r="P2490" s="55">
        <v>0</v>
      </c>
    </row>
    <row r="2491" spans="1:16" ht="30" x14ac:dyDescent="0.25">
      <c r="A2491" s="41" t="s">
        <v>3438</v>
      </c>
      <c r="B2491" s="125">
        <v>55</v>
      </c>
      <c r="C2491" s="55">
        <v>0.84605090909090896</v>
      </c>
      <c r="D2491" s="55">
        <v>1.8181818181818099</v>
      </c>
      <c r="E2491" s="55">
        <v>9.0909090909090899</v>
      </c>
      <c r="L2491" s="41" t="s">
        <v>2426</v>
      </c>
      <c r="M2491" s="125">
        <v>2</v>
      </c>
      <c r="N2491" s="55">
        <v>1.5046999999999999</v>
      </c>
      <c r="O2491" s="55">
        <v>0</v>
      </c>
      <c r="P2491" s="55">
        <v>0</v>
      </c>
    </row>
    <row r="2492" spans="1:16" x14ac:dyDescent="0.25">
      <c r="A2492" s="41" t="s">
        <v>4943</v>
      </c>
      <c r="B2492" s="125">
        <v>55</v>
      </c>
      <c r="C2492" s="55">
        <v>0.58784181818181802</v>
      </c>
      <c r="D2492" s="55">
        <v>0</v>
      </c>
      <c r="E2492" s="55">
        <v>5.4545454545454497</v>
      </c>
      <c r="L2492" s="41" t="s">
        <v>885</v>
      </c>
      <c r="M2492" s="125">
        <v>2</v>
      </c>
      <c r="N2492" s="55">
        <v>2.2882500000000001</v>
      </c>
      <c r="O2492" s="55">
        <v>0</v>
      </c>
      <c r="P2492" s="55">
        <v>50</v>
      </c>
    </row>
    <row r="2493" spans="1:16" x14ac:dyDescent="0.25">
      <c r="A2493" s="41" t="s">
        <v>841</v>
      </c>
      <c r="B2493" s="125">
        <v>55</v>
      </c>
      <c r="C2493" s="55">
        <v>0.77422909090909098</v>
      </c>
      <c r="D2493" s="55">
        <v>0</v>
      </c>
      <c r="E2493" s="55">
        <v>5.4545454545454497</v>
      </c>
      <c r="L2493" s="41" t="s">
        <v>6534</v>
      </c>
      <c r="M2493" s="125">
        <v>2</v>
      </c>
      <c r="N2493" s="55">
        <v>1.0740499999999999</v>
      </c>
      <c r="O2493" s="55">
        <v>0</v>
      </c>
      <c r="P2493" s="55">
        <v>0</v>
      </c>
    </row>
    <row r="2494" spans="1:16" ht="30" x14ac:dyDescent="0.25">
      <c r="A2494" s="41" t="s">
        <v>2181</v>
      </c>
      <c r="B2494" s="125">
        <v>55</v>
      </c>
      <c r="C2494" s="55">
        <v>0.73719090909090901</v>
      </c>
      <c r="D2494" s="55">
        <v>0</v>
      </c>
      <c r="E2494" s="55">
        <v>10.909090909090899</v>
      </c>
      <c r="L2494" s="41" t="s">
        <v>5984</v>
      </c>
      <c r="M2494" s="125">
        <v>2</v>
      </c>
      <c r="N2494" s="55">
        <v>15.84905</v>
      </c>
      <c r="O2494" s="55">
        <v>50</v>
      </c>
      <c r="P2494" s="55">
        <v>50</v>
      </c>
    </row>
    <row r="2495" spans="1:16" x14ac:dyDescent="0.25">
      <c r="A2495" s="41" t="s">
        <v>1438</v>
      </c>
      <c r="B2495" s="125">
        <v>55</v>
      </c>
      <c r="C2495" s="55">
        <v>0.77963090909090904</v>
      </c>
      <c r="D2495" s="55">
        <v>1.8181818181818099</v>
      </c>
      <c r="E2495" s="55">
        <v>7.2727272727272698</v>
      </c>
      <c r="L2495" s="41" t="s">
        <v>1967</v>
      </c>
      <c r="M2495" s="125">
        <v>2</v>
      </c>
      <c r="N2495" s="55">
        <v>0.48230000000000001</v>
      </c>
      <c r="O2495" s="55">
        <v>0</v>
      </c>
      <c r="P2495" s="55">
        <v>0</v>
      </c>
    </row>
    <row r="2496" spans="1:16" ht="30" x14ac:dyDescent="0.25">
      <c r="A2496" s="41" t="s">
        <v>1390</v>
      </c>
      <c r="B2496" s="125">
        <v>55</v>
      </c>
      <c r="C2496" s="55">
        <v>1.2227018181818099</v>
      </c>
      <c r="D2496" s="55">
        <v>0</v>
      </c>
      <c r="E2496" s="55">
        <v>23.636363636363601</v>
      </c>
      <c r="L2496" s="41" t="s">
        <v>1405</v>
      </c>
      <c r="M2496" s="125">
        <v>2</v>
      </c>
      <c r="N2496" s="55">
        <v>0.72340000000000004</v>
      </c>
      <c r="O2496" s="55">
        <v>0</v>
      </c>
      <c r="P2496" s="55">
        <v>0</v>
      </c>
    </row>
    <row r="2497" spans="1:16" ht="30" x14ac:dyDescent="0.25">
      <c r="A2497" s="41" t="s">
        <v>5183</v>
      </c>
      <c r="B2497" s="125">
        <v>55</v>
      </c>
      <c r="C2497" s="55">
        <v>0.71125818181818101</v>
      </c>
      <c r="D2497" s="55">
        <v>1.8181818181818099</v>
      </c>
      <c r="E2497" s="55">
        <v>5.4545454545454497</v>
      </c>
      <c r="L2497" s="41" t="s">
        <v>5985</v>
      </c>
      <c r="M2497" s="125">
        <v>2</v>
      </c>
      <c r="N2497" s="55">
        <v>0.3831</v>
      </c>
      <c r="O2497" s="55">
        <v>0</v>
      </c>
      <c r="P2497" s="55">
        <v>0</v>
      </c>
    </row>
    <row r="2498" spans="1:16" x14ac:dyDescent="0.25">
      <c r="A2498" s="41" t="s">
        <v>1695</v>
      </c>
      <c r="B2498" s="125">
        <v>55</v>
      </c>
      <c r="C2498" s="55">
        <v>1.6471345454545401</v>
      </c>
      <c r="D2498" s="55">
        <v>3.63636363636363</v>
      </c>
      <c r="E2498" s="55">
        <v>16.363636363636299</v>
      </c>
      <c r="L2498" s="41" t="s">
        <v>2649</v>
      </c>
      <c r="M2498" s="125">
        <v>2</v>
      </c>
      <c r="N2498" s="55">
        <v>0.32774999999999999</v>
      </c>
      <c r="O2498" s="55">
        <v>0</v>
      </c>
      <c r="P2498" s="55">
        <v>0</v>
      </c>
    </row>
    <row r="2499" spans="1:16" x14ac:dyDescent="0.25">
      <c r="A2499" s="41" t="s">
        <v>40</v>
      </c>
      <c r="B2499" s="125">
        <v>55</v>
      </c>
      <c r="C2499" s="55">
        <v>1.3635909090909</v>
      </c>
      <c r="D2499" s="55">
        <v>3.63636363636363</v>
      </c>
      <c r="E2499" s="55">
        <v>12.7272727272727</v>
      </c>
      <c r="L2499" s="41" t="s">
        <v>2334</v>
      </c>
      <c r="M2499" s="125">
        <v>2</v>
      </c>
      <c r="N2499" s="55">
        <v>0.60960000000000003</v>
      </c>
      <c r="O2499" s="55">
        <v>0</v>
      </c>
      <c r="P2499" s="55">
        <v>0</v>
      </c>
    </row>
    <row r="2500" spans="1:16" x14ac:dyDescent="0.25">
      <c r="A2500" s="41" t="s">
        <v>1672</v>
      </c>
      <c r="B2500" s="125">
        <v>55</v>
      </c>
      <c r="C2500" s="55">
        <v>2.1711218181818102</v>
      </c>
      <c r="D2500" s="55">
        <v>9.0909090909090899</v>
      </c>
      <c r="E2500" s="55">
        <v>18.181818181818102</v>
      </c>
      <c r="L2500" s="41" t="s">
        <v>6478</v>
      </c>
      <c r="M2500" s="125">
        <v>2</v>
      </c>
      <c r="N2500" s="55">
        <v>4.8250000000000001E-2</v>
      </c>
      <c r="O2500" s="55">
        <v>0</v>
      </c>
      <c r="P2500" s="55">
        <v>0</v>
      </c>
    </row>
    <row r="2501" spans="1:16" ht="30" x14ac:dyDescent="0.25">
      <c r="A2501" s="41" t="s">
        <v>8174</v>
      </c>
      <c r="B2501" s="125">
        <v>55</v>
      </c>
      <c r="C2501" s="55">
        <v>1.23542363636363</v>
      </c>
      <c r="D2501" s="55">
        <v>1.8181818181818099</v>
      </c>
      <c r="E2501" s="55">
        <v>18.181818181818102</v>
      </c>
      <c r="L2501" s="41" t="s">
        <v>5926</v>
      </c>
      <c r="M2501" s="125">
        <v>2</v>
      </c>
      <c r="N2501" s="55">
        <v>0.55320000000000003</v>
      </c>
      <c r="O2501" s="55">
        <v>0</v>
      </c>
      <c r="P2501" s="55">
        <v>0</v>
      </c>
    </row>
    <row r="2502" spans="1:16" x14ac:dyDescent="0.25">
      <c r="A2502" s="41" t="s">
        <v>5740</v>
      </c>
      <c r="B2502" s="125">
        <v>55</v>
      </c>
      <c r="C2502" s="55">
        <v>0.50527090909090899</v>
      </c>
      <c r="D2502" s="55">
        <v>1.8181818181818099</v>
      </c>
      <c r="E2502" s="55">
        <v>3.63636363636363</v>
      </c>
      <c r="L2502" s="41" t="s">
        <v>5246</v>
      </c>
      <c r="M2502" s="125">
        <v>2</v>
      </c>
      <c r="N2502" s="55">
        <v>0.73150000000000004</v>
      </c>
      <c r="O2502" s="55">
        <v>0</v>
      </c>
      <c r="P2502" s="55">
        <v>0</v>
      </c>
    </row>
    <row r="2503" spans="1:16" x14ac:dyDescent="0.25">
      <c r="A2503" s="41" t="s">
        <v>3418</v>
      </c>
      <c r="B2503" s="125">
        <v>55</v>
      </c>
      <c r="C2503" s="55">
        <v>1.12534363636363</v>
      </c>
      <c r="D2503" s="55">
        <v>1.8181818181818099</v>
      </c>
      <c r="E2503" s="55">
        <v>9.0909090909090899</v>
      </c>
      <c r="L2503" s="41" t="s">
        <v>7260</v>
      </c>
      <c r="M2503" s="125">
        <v>2</v>
      </c>
      <c r="N2503" s="55">
        <v>0.96684999999999999</v>
      </c>
      <c r="O2503" s="55">
        <v>0</v>
      </c>
      <c r="P2503" s="55">
        <v>0</v>
      </c>
    </row>
    <row r="2504" spans="1:16" x14ac:dyDescent="0.25">
      <c r="A2504" s="41" t="s">
        <v>3465</v>
      </c>
      <c r="B2504" s="125">
        <v>55</v>
      </c>
      <c r="C2504" s="55">
        <v>0.64610000000000001</v>
      </c>
      <c r="D2504" s="55">
        <v>0</v>
      </c>
      <c r="E2504" s="55">
        <v>9.0909090909090899</v>
      </c>
      <c r="L2504" s="41" t="s">
        <v>8175</v>
      </c>
      <c r="M2504" s="125">
        <v>2</v>
      </c>
      <c r="N2504" s="55">
        <v>0.18745000000000001</v>
      </c>
      <c r="O2504" s="55">
        <v>0</v>
      </c>
      <c r="P2504" s="55">
        <v>0</v>
      </c>
    </row>
    <row r="2505" spans="1:16" ht="30" x14ac:dyDescent="0.25">
      <c r="A2505" s="41" t="s">
        <v>7999</v>
      </c>
      <c r="B2505" s="125">
        <v>55</v>
      </c>
      <c r="C2505" s="55">
        <v>1.1815327272727201</v>
      </c>
      <c r="D2505" s="55">
        <v>1.8181818181818099</v>
      </c>
      <c r="E2505" s="55">
        <v>18.181818181818102</v>
      </c>
      <c r="L2505" s="41" t="s">
        <v>1921</v>
      </c>
      <c r="M2505" s="125">
        <v>2</v>
      </c>
      <c r="N2505" s="55">
        <v>1.3321000000000001</v>
      </c>
      <c r="O2505" s="55">
        <v>0</v>
      </c>
      <c r="P2505" s="55">
        <v>0</v>
      </c>
    </row>
    <row r="2506" spans="1:16" x14ac:dyDescent="0.25">
      <c r="A2506" s="41" t="s">
        <v>4488</v>
      </c>
      <c r="B2506" s="125">
        <v>55</v>
      </c>
      <c r="C2506" s="55">
        <v>0.98186727272727203</v>
      </c>
      <c r="D2506" s="55">
        <v>0</v>
      </c>
      <c r="E2506" s="55">
        <v>12.7272727272727</v>
      </c>
      <c r="L2506" s="41" t="s">
        <v>3955</v>
      </c>
      <c r="M2506" s="125">
        <v>2</v>
      </c>
      <c r="N2506" s="55">
        <v>0.85340000000000005</v>
      </c>
      <c r="O2506" s="55">
        <v>0</v>
      </c>
      <c r="P2506" s="55">
        <v>0</v>
      </c>
    </row>
    <row r="2507" spans="1:16" x14ac:dyDescent="0.25">
      <c r="A2507" s="41" t="s">
        <v>4225</v>
      </c>
      <c r="B2507" s="125">
        <v>55</v>
      </c>
      <c r="C2507" s="55">
        <v>1.07912727272727</v>
      </c>
      <c r="D2507" s="55">
        <v>0</v>
      </c>
      <c r="E2507" s="55">
        <v>16.363636363636299</v>
      </c>
      <c r="L2507" s="41" t="s">
        <v>6770</v>
      </c>
      <c r="M2507" s="125">
        <v>2</v>
      </c>
      <c r="N2507" s="55">
        <v>0.32774999999999999</v>
      </c>
      <c r="O2507" s="55">
        <v>0</v>
      </c>
      <c r="P2507" s="55">
        <v>0</v>
      </c>
    </row>
    <row r="2508" spans="1:16" x14ac:dyDescent="0.25">
      <c r="A2508" s="41" t="s">
        <v>5177</v>
      </c>
      <c r="B2508" s="125">
        <v>55</v>
      </c>
      <c r="C2508" s="55">
        <v>1.6429927272727201</v>
      </c>
      <c r="D2508" s="55">
        <v>3.63636363636363</v>
      </c>
      <c r="E2508" s="55">
        <v>21.818181818181799</v>
      </c>
      <c r="L2508" s="41" t="s">
        <v>7500</v>
      </c>
      <c r="M2508" s="125">
        <v>2</v>
      </c>
      <c r="N2508" s="55">
        <v>0.74819999999999998</v>
      </c>
      <c r="O2508" s="55">
        <v>0</v>
      </c>
      <c r="P2508" s="55">
        <v>0</v>
      </c>
    </row>
    <row r="2509" spans="1:16" x14ac:dyDescent="0.25">
      <c r="A2509" s="41" t="s">
        <v>5017</v>
      </c>
      <c r="B2509" s="125">
        <v>55</v>
      </c>
      <c r="C2509" s="55">
        <v>0.96992727272727197</v>
      </c>
      <c r="D2509" s="55">
        <v>0</v>
      </c>
      <c r="E2509" s="55">
        <v>16.363636363636299</v>
      </c>
      <c r="L2509" s="41" t="s">
        <v>3115</v>
      </c>
      <c r="M2509" s="125">
        <v>2</v>
      </c>
      <c r="N2509" s="55">
        <v>0.72104999999999997</v>
      </c>
      <c r="O2509" s="55">
        <v>0</v>
      </c>
      <c r="P2509" s="55">
        <v>0</v>
      </c>
    </row>
    <row r="2510" spans="1:16" x14ac:dyDescent="0.25">
      <c r="A2510" s="41" t="s">
        <v>7088</v>
      </c>
      <c r="B2510" s="125">
        <v>55</v>
      </c>
      <c r="C2510" s="55">
        <v>1.1209218181818099</v>
      </c>
      <c r="D2510" s="55">
        <v>3.63636363636363</v>
      </c>
      <c r="E2510" s="55">
        <v>7.2727272727272698</v>
      </c>
      <c r="L2510" s="41" t="s">
        <v>2583</v>
      </c>
      <c r="M2510" s="125">
        <v>2</v>
      </c>
      <c r="N2510" s="55">
        <v>0.41399999999999998</v>
      </c>
      <c r="O2510" s="55">
        <v>0</v>
      </c>
      <c r="P2510" s="55">
        <v>0</v>
      </c>
    </row>
    <row r="2511" spans="1:16" ht="30" x14ac:dyDescent="0.25">
      <c r="A2511" s="41" t="s">
        <v>4140</v>
      </c>
      <c r="B2511" s="125">
        <v>55</v>
      </c>
      <c r="C2511" s="55">
        <v>1.7871418181818099</v>
      </c>
      <c r="D2511" s="55">
        <v>5.4545454545454497</v>
      </c>
      <c r="E2511" s="55">
        <v>20</v>
      </c>
      <c r="L2511" s="41" t="s">
        <v>1011</v>
      </c>
      <c r="M2511" s="125">
        <v>2</v>
      </c>
      <c r="N2511" s="55">
        <v>1.6475500000000001</v>
      </c>
      <c r="O2511" s="55">
        <v>0</v>
      </c>
      <c r="P2511" s="55">
        <v>50</v>
      </c>
    </row>
    <row r="2512" spans="1:16" x14ac:dyDescent="0.25">
      <c r="A2512" s="41" t="s">
        <v>1330</v>
      </c>
      <c r="B2512" s="125">
        <v>55</v>
      </c>
      <c r="C2512" s="55">
        <v>1.09178545454545</v>
      </c>
      <c r="D2512" s="55">
        <v>0</v>
      </c>
      <c r="E2512" s="55">
        <v>18.181818181818102</v>
      </c>
      <c r="L2512" s="41" t="s">
        <v>88</v>
      </c>
      <c r="M2512" s="125">
        <v>2</v>
      </c>
      <c r="N2512" s="55">
        <v>0.40460000000000002</v>
      </c>
      <c r="O2512" s="55">
        <v>0</v>
      </c>
      <c r="P2512" s="55">
        <v>0</v>
      </c>
    </row>
    <row r="2513" spans="1:16" x14ac:dyDescent="0.25">
      <c r="A2513" s="41" t="s">
        <v>1302</v>
      </c>
      <c r="B2513" s="125">
        <v>55</v>
      </c>
      <c r="C2513" s="55">
        <v>0.710967272727272</v>
      </c>
      <c r="D2513" s="55">
        <v>0</v>
      </c>
      <c r="E2513" s="55">
        <v>5.4545454545454497</v>
      </c>
      <c r="L2513" s="41" t="s">
        <v>100</v>
      </c>
      <c r="M2513" s="125">
        <v>2</v>
      </c>
      <c r="N2513" s="55">
        <v>1.0309999999999999</v>
      </c>
      <c r="O2513" s="55">
        <v>0</v>
      </c>
      <c r="P2513" s="55">
        <v>0</v>
      </c>
    </row>
    <row r="2514" spans="1:16" x14ac:dyDescent="0.25">
      <c r="A2514" s="41" t="s">
        <v>1820</v>
      </c>
      <c r="B2514" s="125">
        <v>55</v>
      </c>
      <c r="C2514" s="55">
        <v>0.57447272727272702</v>
      </c>
      <c r="D2514" s="55">
        <v>0</v>
      </c>
      <c r="E2514" s="55">
        <v>3.63636363636363</v>
      </c>
      <c r="L2514" s="41" t="s">
        <v>65</v>
      </c>
      <c r="M2514" s="125">
        <v>2</v>
      </c>
      <c r="N2514" s="55">
        <v>0.84299999999999997</v>
      </c>
      <c r="O2514" s="55">
        <v>0</v>
      </c>
      <c r="P2514" s="55">
        <v>0</v>
      </c>
    </row>
    <row r="2515" spans="1:16" x14ac:dyDescent="0.25">
      <c r="A2515" s="41" t="s">
        <v>1344</v>
      </c>
      <c r="B2515" s="125">
        <v>54</v>
      </c>
      <c r="C2515" s="55">
        <v>0.70730185185185102</v>
      </c>
      <c r="D2515" s="55">
        <v>0</v>
      </c>
      <c r="E2515" s="55">
        <v>3.7037037037037002</v>
      </c>
      <c r="L2515" s="41" t="s">
        <v>2104</v>
      </c>
      <c r="M2515" s="125">
        <v>2</v>
      </c>
      <c r="N2515" s="55">
        <v>0.3831</v>
      </c>
      <c r="O2515" s="55">
        <v>0</v>
      </c>
      <c r="P2515" s="55">
        <v>0</v>
      </c>
    </row>
    <row r="2516" spans="1:16" x14ac:dyDescent="0.25">
      <c r="A2516" s="41" t="s">
        <v>1166</v>
      </c>
      <c r="B2516" s="125">
        <v>54</v>
      </c>
      <c r="C2516" s="55">
        <v>0.75363703703703699</v>
      </c>
      <c r="D2516" s="55">
        <v>0</v>
      </c>
      <c r="E2516" s="55">
        <v>9.2592592592592595</v>
      </c>
      <c r="L2516" s="41" t="s">
        <v>3740</v>
      </c>
      <c r="M2516" s="125">
        <v>2</v>
      </c>
      <c r="N2516" s="55">
        <v>2.6637499999999998</v>
      </c>
      <c r="O2516" s="55">
        <v>0</v>
      </c>
      <c r="P2516" s="55">
        <v>50</v>
      </c>
    </row>
    <row r="2517" spans="1:16" x14ac:dyDescent="0.25">
      <c r="A2517" s="41" t="s">
        <v>3413</v>
      </c>
      <c r="B2517" s="125">
        <v>54</v>
      </c>
      <c r="C2517" s="55">
        <v>2.8721999999999999</v>
      </c>
      <c r="D2517" s="55">
        <v>9.2592592592592595</v>
      </c>
      <c r="E2517" s="55">
        <v>22.2222222222222</v>
      </c>
      <c r="L2517" s="41" t="s">
        <v>531</v>
      </c>
      <c r="M2517" s="125">
        <v>2</v>
      </c>
      <c r="N2517" s="55">
        <v>0.88109999999999999</v>
      </c>
      <c r="O2517" s="55">
        <v>0</v>
      </c>
      <c r="P2517" s="55">
        <v>0</v>
      </c>
    </row>
    <row r="2518" spans="1:16" x14ac:dyDescent="0.25">
      <c r="A2518" s="41" t="s">
        <v>4534</v>
      </c>
      <c r="B2518" s="125">
        <v>54</v>
      </c>
      <c r="C2518" s="55">
        <v>1.97957962962962</v>
      </c>
      <c r="D2518" s="55">
        <v>3.7037037037037002</v>
      </c>
      <c r="E2518" s="55">
        <v>35.185185185185098</v>
      </c>
      <c r="L2518" s="41" t="s">
        <v>646</v>
      </c>
      <c r="M2518" s="125">
        <v>2</v>
      </c>
      <c r="N2518" s="55">
        <v>3.9546999999999999</v>
      </c>
      <c r="O2518" s="55">
        <v>0</v>
      </c>
      <c r="P2518" s="55">
        <v>100</v>
      </c>
    </row>
    <row r="2519" spans="1:16" x14ac:dyDescent="0.25">
      <c r="A2519" s="41" t="s">
        <v>5204</v>
      </c>
      <c r="B2519" s="125">
        <v>54</v>
      </c>
      <c r="C2519" s="55">
        <v>1.02416666666666</v>
      </c>
      <c r="D2519" s="55">
        <v>1.8518518518518501</v>
      </c>
      <c r="E2519" s="55">
        <v>9.2592592592592595</v>
      </c>
      <c r="L2519" s="41" t="s">
        <v>310</v>
      </c>
      <c r="M2519" s="125">
        <v>2</v>
      </c>
      <c r="N2519" s="55">
        <v>1.1333500000000001</v>
      </c>
      <c r="O2519" s="55">
        <v>0</v>
      </c>
      <c r="P2519" s="55">
        <v>0</v>
      </c>
    </row>
    <row r="2520" spans="1:16" x14ac:dyDescent="0.25">
      <c r="A2520" s="41" t="s">
        <v>1659</v>
      </c>
      <c r="B2520" s="125">
        <v>54</v>
      </c>
      <c r="C2520" s="55">
        <v>4.2363166666666601</v>
      </c>
      <c r="D2520" s="55">
        <v>3.7037037037037002</v>
      </c>
      <c r="E2520" s="55">
        <v>12.9629629629629</v>
      </c>
      <c r="L2520" s="41" t="s">
        <v>2178</v>
      </c>
      <c r="M2520" s="125">
        <v>2</v>
      </c>
      <c r="N2520" s="55">
        <v>0.51044999999999996</v>
      </c>
      <c r="O2520" s="55">
        <v>0</v>
      </c>
      <c r="P2520" s="55">
        <v>0</v>
      </c>
    </row>
    <row r="2521" spans="1:16" x14ac:dyDescent="0.25">
      <c r="A2521" s="41" t="s">
        <v>2029</v>
      </c>
      <c r="B2521" s="125">
        <v>54</v>
      </c>
      <c r="C2521" s="55">
        <v>1.2010925925925899</v>
      </c>
      <c r="D2521" s="55">
        <v>1.8518518518518501</v>
      </c>
      <c r="E2521" s="55">
        <v>11.1111111111111</v>
      </c>
      <c r="L2521" s="41" t="s">
        <v>5720</v>
      </c>
      <c r="M2521" s="125">
        <v>2</v>
      </c>
      <c r="N2521" s="55">
        <v>0.22985</v>
      </c>
      <c r="O2521" s="55">
        <v>0</v>
      </c>
      <c r="P2521" s="55">
        <v>0</v>
      </c>
    </row>
    <row r="2522" spans="1:16" x14ac:dyDescent="0.25">
      <c r="A2522" s="41" t="s">
        <v>931</v>
      </c>
      <c r="B2522" s="125">
        <v>54</v>
      </c>
      <c r="C2522" s="55">
        <v>0.79639444444444396</v>
      </c>
      <c r="D2522" s="55">
        <v>0</v>
      </c>
      <c r="E2522" s="55">
        <v>5.55555555555555</v>
      </c>
      <c r="L2522" s="41" t="s">
        <v>1086</v>
      </c>
      <c r="M2522" s="125">
        <v>2</v>
      </c>
      <c r="N2522" s="55">
        <v>0.50639999999999996</v>
      </c>
      <c r="O2522" s="55">
        <v>0</v>
      </c>
      <c r="P2522" s="55">
        <v>0</v>
      </c>
    </row>
    <row r="2523" spans="1:16" x14ac:dyDescent="0.25">
      <c r="A2523" s="41" t="s">
        <v>1663</v>
      </c>
      <c r="B2523" s="125">
        <v>54</v>
      </c>
      <c r="C2523" s="55">
        <v>1.9376537037037</v>
      </c>
      <c r="D2523" s="55">
        <v>1.8518518518518501</v>
      </c>
      <c r="E2523" s="55">
        <v>16.6666666666666</v>
      </c>
      <c r="L2523" s="41" t="s">
        <v>6774</v>
      </c>
      <c r="M2523" s="125">
        <v>2</v>
      </c>
      <c r="N2523" s="55">
        <v>0.24115</v>
      </c>
      <c r="O2523" s="55">
        <v>0</v>
      </c>
      <c r="P2523" s="55">
        <v>0</v>
      </c>
    </row>
    <row r="2524" spans="1:16" x14ac:dyDescent="0.25">
      <c r="A2524" s="41" t="s">
        <v>1566</v>
      </c>
      <c r="B2524" s="125">
        <v>54</v>
      </c>
      <c r="C2524" s="55">
        <v>0.86792222222222204</v>
      </c>
      <c r="D2524" s="55">
        <v>0</v>
      </c>
      <c r="E2524" s="55">
        <v>14.814814814814801</v>
      </c>
      <c r="L2524" s="41" t="s">
        <v>1723</v>
      </c>
      <c r="M2524" s="125">
        <v>2</v>
      </c>
      <c r="N2524" s="55">
        <v>0.58994999999999997</v>
      </c>
      <c r="O2524" s="55">
        <v>0</v>
      </c>
      <c r="P2524" s="55">
        <v>0</v>
      </c>
    </row>
    <row r="2525" spans="1:16" ht="30" x14ac:dyDescent="0.25">
      <c r="A2525" s="41" t="s">
        <v>2207</v>
      </c>
      <c r="B2525" s="125">
        <v>54</v>
      </c>
      <c r="C2525" s="55">
        <v>1.16283703703703</v>
      </c>
      <c r="D2525" s="55">
        <v>1.8518518518518501</v>
      </c>
      <c r="E2525" s="55">
        <v>20.370370370370299</v>
      </c>
      <c r="L2525" s="41" t="s">
        <v>1923</v>
      </c>
      <c r="M2525" s="125">
        <v>2</v>
      </c>
      <c r="N2525" s="55">
        <v>9.6449999999999994E-2</v>
      </c>
      <c r="O2525" s="55">
        <v>0</v>
      </c>
      <c r="P2525" s="55">
        <v>0</v>
      </c>
    </row>
    <row r="2526" spans="1:16" ht="30" x14ac:dyDescent="0.25">
      <c r="A2526" s="41" t="s">
        <v>3196</v>
      </c>
      <c r="B2526" s="125">
        <v>54</v>
      </c>
      <c r="C2526" s="55">
        <v>1.17288518518518</v>
      </c>
      <c r="D2526" s="55">
        <v>0</v>
      </c>
      <c r="E2526" s="55">
        <v>18.518518518518501</v>
      </c>
      <c r="L2526" s="41" t="s">
        <v>2339</v>
      </c>
      <c r="M2526" s="125">
        <v>2</v>
      </c>
      <c r="N2526" s="55">
        <v>0.63390000000000002</v>
      </c>
      <c r="O2526" s="55">
        <v>0</v>
      </c>
      <c r="P2526" s="55">
        <v>0</v>
      </c>
    </row>
    <row r="2527" spans="1:16" x14ac:dyDescent="0.25">
      <c r="A2527" s="41" t="s">
        <v>7401</v>
      </c>
      <c r="B2527" s="125">
        <v>54</v>
      </c>
      <c r="C2527" s="55">
        <v>0.43028333333333302</v>
      </c>
      <c r="D2527" s="55">
        <v>0</v>
      </c>
      <c r="E2527" s="55">
        <v>0</v>
      </c>
      <c r="L2527" s="41" t="s">
        <v>2031</v>
      </c>
      <c r="M2527" s="125">
        <v>2</v>
      </c>
      <c r="N2527" s="55">
        <v>0.26815</v>
      </c>
      <c r="O2527" s="55">
        <v>0</v>
      </c>
      <c r="P2527" s="55">
        <v>0</v>
      </c>
    </row>
    <row r="2528" spans="1:16" ht="30" x14ac:dyDescent="0.25">
      <c r="A2528" s="41" t="s">
        <v>8142</v>
      </c>
      <c r="B2528" s="125">
        <v>54</v>
      </c>
      <c r="C2528" s="55">
        <v>1.0777370370370301</v>
      </c>
      <c r="D2528" s="55">
        <v>1.8518518518518501</v>
      </c>
      <c r="E2528" s="55">
        <v>16.6666666666666</v>
      </c>
      <c r="L2528" s="41" t="s">
        <v>4408</v>
      </c>
      <c r="M2528" s="125">
        <v>2</v>
      </c>
      <c r="N2528" s="55">
        <v>2.41E-2</v>
      </c>
      <c r="O2528" s="55">
        <v>0</v>
      </c>
      <c r="P2528" s="55">
        <v>0</v>
      </c>
    </row>
    <row r="2529" spans="1:16" x14ac:dyDescent="0.25">
      <c r="A2529" s="41" t="s">
        <v>4232</v>
      </c>
      <c r="B2529" s="125">
        <v>54</v>
      </c>
      <c r="C2529" s="55">
        <v>0.86576666666666602</v>
      </c>
      <c r="D2529" s="55">
        <v>0</v>
      </c>
      <c r="E2529" s="55">
        <v>9.2592592592592595</v>
      </c>
      <c r="L2529" s="41" t="s">
        <v>2107</v>
      </c>
      <c r="M2529" s="125">
        <v>2</v>
      </c>
      <c r="N2529" s="55">
        <v>0.3337</v>
      </c>
      <c r="O2529" s="55">
        <v>0</v>
      </c>
      <c r="P2529" s="55">
        <v>0</v>
      </c>
    </row>
    <row r="2530" spans="1:16" x14ac:dyDescent="0.25">
      <c r="A2530" s="41" t="s">
        <v>5195</v>
      </c>
      <c r="B2530" s="125">
        <v>54</v>
      </c>
      <c r="C2530" s="55">
        <v>0.72468333333333301</v>
      </c>
      <c r="D2530" s="55">
        <v>0</v>
      </c>
      <c r="E2530" s="55">
        <v>9.2592592592592595</v>
      </c>
      <c r="L2530" s="41" t="s">
        <v>3534</v>
      </c>
      <c r="M2530" s="125">
        <v>2</v>
      </c>
      <c r="N2530" s="55">
        <v>2.41E-2</v>
      </c>
      <c r="O2530" s="55">
        <v>0</v>
      </c>
      <c r="P2530" s="55">
        <v>0</v>
      </c>
    </row>
    <row r="2531" spans="1:16" x14ac:dyDescent="0.25">
      <c r="A2531" s="41" t="s">
        <v>4205</v>
      </c>
      <c r="B2531" s="125">
        <v>54</v>
      </c>
      <c r="C2531" s="55">
        <v>0.28868333333333301</v>
      </c>
      <c r="D2531" s="55">
        <v>0</v>
      </c>
      <c r="E2531" s="55">
        <v>0</v>
      </c>
      <c r="L2531" s="41" t="s">
        <v>1350</v>
      </c>
      <c r="M2531" s="125">
        <v>2</v>
      </c>
      <c r="N2531" s="55">
        <v>4.82E-2</v>
      </c>
      <c r="O2531" s="55">
        <v>0</v>
      </c>
      <c r="P2531" s="55">
        <v>0</v>
      </c>
    </row>
    <row r="2532" spans="1:16" x14ac:dyDescent="0.25">
      <c r="A2532" s="41" t="s">
        <v>1217</v>
      </c>
      <c r="B2532" s="125">
        <v>54</v>
      </c>
      <c r="C2532" s="55">
        <v>1.17221111111111</v>
      </c>
      <c r="D2532" s="55">
        <v>1.8518518518518501</v>
      </c>
      <c r="E2532" s="55">
        <v>5.55555555555555</v>
      </c>
      <c r="L2532" s="41" t="s">
        <v>3142</v>
      </c>
      <c r="M2532" s="125">
        <v>2</v>
      </c>
      <c r="N2532" s="55">
        <v>0.30354999999999999</v>
      </c>
      <c r="O2532" s="55">
        <v>0</v>
      </c>
      <c r="P2532" s="55">
        <v>0</v>
      </c>
    </row>
    <row r="2533" spans="1:16" x14ac:dyDescent="0.25">
      <c r="A2533" s="41" t="s">
        <v>3225</v>
      </c>
      <c r="B2533" s="125">
        <v>54</v>
      </c>
      <c r="C2533" s="55">
        <v>0.67323888888888905</v>
      </c>
      <c r="D2533" s="55">
        <v>0</v>
      </c>
      <c r="E2533" s="55">
        <v>3.7037037037037002</v>
      </c>
      <c r="L2533" s="41" t="s">
        <v>4061</v>
      </c>
      <c r="M2533" s="125">
        <v>2</v>
      </c>
      <c r="N2533" s="55">
        <v>0.42609999999999998</v>
      </c>
      <c r="O2533" s="55">
        <v>0</v>
      </c>
      <c r="P2533" s="55">
        <v>0</v>
      </c>
    </row>
    <row r="2534" spans="1:16" x14ac:dyDescent="0.25">
      <c r="A2534" s="41" t="s">
        <v>5172</v>
      </c>
      <c r="B2534" s="125">
        <v>54</v>
      </c>
      <c r="C2534" s="55">
        <v>0.431714814814814</v>
      </c>
      <c r="D2534" s="55">
        <v>0</v>
      </c>
      <c r="E2534" s="55">
        <v>3.7037037037037002</v>
      </c>
      <c r="L2534" s="41" t="s">
        <v>2728</v>
      </c>
      <c r="M2534" s="125">
        <v>2</v>
      </c>
      <c r="N2534" s="55">
        <v>0.65549999999999997</v>
      </c>
      <c r="O2534" s="55">
        <v>0</v>
      </c>
      <c r="P2534" s="55">
        <v>0</v>
      </c>
    </row>
    <row r="2535" spans="1:16" x14ac:dyDescent="0.25">
      <c r="A2535" s="41" t="s">
        <v>2399</v>
      </c>
      <c r="B2535" s="125">
        <v>54</v>
      </c>
      <c r="C2535" s="55">
        <v>1.1763240740740699</v>
      </c>
      <c r="D2535" s="55">
        <v>3.7037037037037002</v>
      </c>
      <c r="E2535" s="55">
        <v>11.1111111111111</v>
      </c>
      <c r="L2535" s="41" t="s">
        <v>3906</v>
      </c>
      <c r="M2535" s="125">
        <v>2</v>
      </c>
      <c r="N2535" s="55">
        <v>1.4924999999999999</v>
      </c>
      <c r="O2535" s="55">
        <v>0</v>
      </c>
      <c r="P2535" s="55">
        <v>0</v>
      </c>
    </row>
    <row r="2536" spans="1:16" x14ac:dyDescent="0.25">
      <c r="A2536" s="41" t="s">
        <v>1535</v>
      </c>
      <c r="B2536" s="125">
        <v>53</v>
      </c>
      <c r="C2536" s="55">
        <v>1.7993377358490501</v>
      </c>
      <c r="D2536" s="55">
        <v>3.7735849056603699</v>
      </c>
      <c r="E2536" s="55">
        <v>24.528301886792399</v>
      </c>
      <c r="L2536" s="41" t="s">
        <v>729</v>
      </c>
      <c r="M2536" s="125">
        <v>2</v>
      </c>
      <c r="N2536" s="55">
        <v>0.68825000000000003</v>
      </c>
      <c r="O2536" s="55">
        <v>0</v>
      </c>
      <c r="P2536" s="55">
        <v>0</v>
      </c>
    </row>
    <row r="2537" spans="1:16" x14ac:dyDescent="0.25">
      <c r="A2537" s="41" t="s">
        <v>1037</v>
      </c>
      <c r="B2537" s="125">
        <v>53</v>
      </c>
      <c r="C2537" s="55">
        <v>0.64673962264150897</v>
      </c>
      <c r="D2537" s="55">
        <v>0</v>
      </c>
      <c r="E2537" s="55">
        <v>5.6603773584905603</v>
      </c>
      <c r="L2537" s="41" t="s">
        <v>790</v>
      </c>
      <c r="M2537" s="125">
        <v>2</v>
      </c>
      <c r="N2537" s="55">
        <v>0.54764999999999997</v>
      </c>
      <c r="O2537" s="55">
        <v>0</v>
      </c>
      <c r="P2537" s="55">
        <v>0</v>
      </c>
    </row>
    <row r="2538" spans="1:16" x14ac:dyDescent="0.25">
      <c r="A2538" s="41" t="s">
        <v>8176</v>
      </c>
      <c r="B2538" s="125">
        <v>53</v>
      </c>
      <c r="C2538" s="55">
        <v>0.93020188679245197</v>
      </c>
      <c r="D2538" s="55">
        <v>0</v>
      </c>
      <c r="E2538" s="55">
        <v>7.5471698113207504</v>
      </c>
      <c r="L2538" s="41" t="s">
        <v>881</v>
      </c>
      <c r="M2538" s="125">
        <v>2</v>
      </c>
      <c r="N2538" s="55">
        <v>1.83555</v>
      </c>
      <c r="O2538" s="55">
        <v>0</v>
      </c>
      <c r="P2538" s="55">
        <v>50</v>
      </c>
    </row>
    <row r="2539" spans="1:16" ht="30" x14ac:dyDescent="0.25">
      <c r="A2539" s="41" t="s">
        <v>1053</v>
      </c>
      <c r="B2539" s="125">
        <v>53</v>
      </c>
      <c r="C2539" s="55">
        <v>0.97698113207547099</v>
      </c>
      <c r="D2539" s="55">
        <v>1.88679245283018</v>
      </c>
      <c r="E2539" s="55">
        <v>9.4339622641509404</v>
      </c>
      <c r="L2539" s="41" t="s">
        <v>3476</v>
      </c>
      <c r="M2539" s="125">
        <v>2</v>
      </c>
      <c r="N2539" s="55">
        <v>1.3109500000000001</v>
      </c>
      <c r="O2539" s="55">
        <v>0</v>
      </c>
      <c r="P2539" s="55">
        <v>0</v>
      </c>
    </row>
    <row r="2540" spans="1:16" x14ac:dyDescent="0.25">
      <c r="A2540" s="41" t="s">
        <v>1015</v>
      </c>
      <c r="B2540" s="125">
        <v>53</v>
      </c>
      <c r="C2540" s="55">
        <v>1.0857698113207499</v>
      </c>
      <c r="D2540" s="55">
        <v>0</v>
      </c>
      <c r="E2540" s="55">
        <v>15.094339622641501</v>
      </c>
      <c r="L2540" s="41" t="s">
        <v>917</v>
      </c>
      <c r="M2540" s="125">
        <v>2</v>
      </c>
      <c r="N2540" s="55">
        <v>1.0972500000000001</v>
      </c>
      <c r="O2540" s="55">
        <v>0</v>
      </c>
      <c r="P2540" s="55">
        <v>0</v>
      </c>
    </row>
    <row r="2541" spans="1:16" x14ac:dyDescent="0.25">
      <c r="A2541" s="41" t="s">
        <v>2118</v>
      </c>
      <c r="B2541" s="125">
        <v>53</v>
      </c>
      <c r="C2541" s="55">
        <v>1.10576603773584</v>
      </c>
      <c r="D2541" s="55">
        <v>1.88679245283018</v>
      </c>
      <c r="E2541" s="55">
        <v>7.5471698113207504</v>
      </c>
      <c r="L2541" s="41" t="s">
        <v>862</v>
      </c>
      <c r="M2541" s="125">
        <v>2</v>
      </c>
      <c r="N2541" s="55">
        <v>0.34415000000000001</v>
      </c>
      <c r="O2541" s="55">
        <v>0</v>
      </c>
      <c r="P2541" s="55">
        <v>0</v>
      </c>
    </row>
    <row r="2542" spans="1:16" x14ac:dyDescent="0.25">
      <c r="A2542" s="41" t="s">
        <v>2121</v>
      </c>
      <c r="B2542" s="125">
        <v>53</v>
      </c>
      <c r="C2542" s="55">
        <v>0.57870566037735804</v>
      </c>
      <c r="D2542" s="55">
        <v>0</v>
      </c>
      <c r="E2542" s="55">
        <v>3.7735849056603699</v>
      </c>
      <c r="L2542" s="41" t="s">
        <v>2342</v>
      </c>
      <c r="M2542" s="125">
        <v>2</v>
      </c>
      <c r="N2542" s="55">
        <v>0.12189999999999999</v>
      </c>
      <c r="O2542" s="55">
        <v>0</v>
      </c>
      <c r="P2542" s="55">
        <v>0</v>
      </c>
    </row>
    <row r="2543" spans="1:16" x14ac:dyDescent="0.25">
      <c r="A2543" s="41" t="s">
        <v>1172</v>
      </c>
      <c r="B2543" s="125">
        <v>53</v>
      </c>
      <c r="C2543" s="55">
        <v>0.53750943396226403</v>
      </c>
      <c r="D2543" s="55">
        <v>0</v>
      </c>
      <c r="E2543" s="55">
        <v>1.88679245283018</v>
      </c>
      <c r="L2543" s="41" t="s">
        <v>451</v>
      </c>
      <c r="M2543" s="125">
        <v>2</v>
      </c>
      <c r="N2543" s="55">
        <v>0.21304999999999999</v>
      </c>
      <c r="O2543" s="55">
        <v>0</v>
      </c>
      <c r="P2543" s="55">
        <v>0</v>
      </c>
    </row>
    <row r="2544" spans="1:16" x14ac:dyDescent="0.25">
      <c r="A2544" s="41" t="s">
        <v>2126</v>
      </c>
      <c r="B2544" s="125">
        <v>53</v>
      </c>
      <c r="C2544" s="55">
        <v>2.3658150943396201</v>
      </c>
      <c r="D2544" s="55">
        <v>5.6603773584905603</v>
      </c>
      <c r="E2544" s="55">
        <v>39.622641509433898</v>
      </c>
      <c r="L2544" s="41" t="s">
        <v>1434</v>
      </c>
      <c r="M2544" s="125">
        <v>2</v>
      </c>
      <c r="N2544" s="55">
        <v>0.70335000000000003</v>
      </c>
      <c r="O2544" s="55">
        <v>0</v>
      </c>
      <c r="P2544" s="55">
        <v>0</v>
      </c>
    </row>
    <row r="2545" spans="1:16" x14ac:dyDescent="0.25">
      <c r="A2545" s="41" t="s">
        <v>7035</v>
      </c>
      <c r="B2545" s="125">
        <v>53</v>
      </c>
      <c r="C2545" s="55">
        <v>2.0819301886792401</v>
      </c>
      <c r="D2545" s="55">
        <v>1.88679245283018</v>
      </c>
      <c r="E2545" s="55">
        <v>28.301886792452802</v>
      </c>
      <c r="L2545" s="41" t="s">
        <v>725</v>
      </c>
      <c r="M2545" s="125">
        <v>2</v>
      </c>
      <c r="N2545" s="55">
        <v>0.87619999999999998</v>
      </c>
      <c r="O2545" s="55">
        <v>0</v>
      </c>
      <c r="P2545" s="55">
        <v>0</v>
      </c>
    </row>
    <row r="2546" spans="1:16" x14ac:dyDescent="0.25">
      <c r="A2546" s="41" t="s">
        <v>4071</v>
      </c>
      <c r="B2546" s="125">
        <v>53</v>
      </c>
      <c r="C2546" s="55">
        <v>2.70041698113207</v>
      </c>
      <c r="D2546" s="55">
        <v>11.320754716981099</v>
      </c>
      <c r="E2546" s="55">
        <v>41.509433962264097</v>
      </c>
      <c r="L2546" s="41" t="s">
        <v>856</v>
      </c>
      <c r="M2546" s="125">
        <v>2</v>
      </c>
      <c r="N2546" s="55">
        <v>9.6449999999999994E-2</v>
      </c>
      <c r="O2546" s="55">
        <v>0</v>
      </c>
      <c r="P2546" s="55">
        <v>0</v>
      </c>
    </row>
    <row r="2547" spans="1:16" x14ac:dyDescent="0.25">
      <c r="A2547" s="41" t="s">
        <v>2815</v>
      </c>
      <c r="B2547" s="125">
        <v>53</v>
      </c>
      <c r="C2547" s="55">
        <v>0.70841132075471602</v>
      </c>
      <c r="D2547" s="55">
        <v>1.88679245283018</v>
      </c>
      <c r="E2547" s="55">
        <v>1.88679245283018</v>
      </c>
      <c r="L2547" s="41" t="s">
        <v>1975</v>
      </c>
      <c r="M2547" s="125">
        <v>2</v>
      </c>
      <c r="N2547" s="55">
        <v>0.11495</v>
      </c>
      <c r="O2547" s="55">
        <v>0</v>
      </c>
      <c r="P2547" s="55">
        <v>0</v>
      </c>
    </row>
    <row r="2548" spans="1:16" ht="30" x14ac:dyDescent="0.25">
      <c r="A2548" s="41" t="s">
        <v>2774</v>
      </c>
      <c r="B2548" s="125">
        <v>53</v>
      </c>
      <c r="C2548" s="55">
        <v>1.4642716981132</v>
      </c>
      <c r="D2548" s="55">
        <v>1.88679245283018</v>
      </c>
      <c r="E2548" s="55">
        <v>9.4339622641509404</v>
      </c>
      <c r="L2548" s="41" t="s">
        <v>1839</v>
      </c>
      <c r="M2548" s="125">
        <v>2</v>
      </c>
      <c r="N2548" s="55">
        <v>0.58994999999999997</v>
      </c>
      <c r="O2548" s="55">
        <v>0</v>
      </c>
      <c r="P2548" s="55">
        <v>0</v>
      </c>
    </row>
    <row r="2549" spans="1:16" x14ac:dyDescent="0.25">
      <c r="A2549" s="41" t="s">
        <v>1414</v>
      </c>
      <c r="B2549" s="125">
        <v>53</v>
      </c>
      <c r="C2549" s="55">
        <v>1.7064358490566001</v>
      </c>
      <c r="D2549" s="55">
        <v>3.7735849056603699</v>
      </c>
      <c r="E2549" s="55">
        <v>15.094339622641501</v>
      </c>
      <c r="L2549" s="41" t="s">
        <v>1337</v>
      </c>
      <c r="M2549" s="125">
        <v>2</v>
      </c>
      <c r="N2549" s="55">
        <v>0.42604999999999998</v>
      </c>
      <c r="O2549" s="55">
        <v>0</v>
      </c>
      <c r="P2549" s="55">
        <v>0</v>
      </c>
    </row>
    <row r="2550" spans="1:16" ht="30" x14ac:dyDescent="0.25">
      <c r="A2550" s="41" t="s">
        <v>2868</v>
      </c>
      <c r="B2550" s="125">
        <v>53</v>
      </c>
      <c r="C2550" s="55">
        <v>0.84066037735848997</v>
      </c>
      <c r="D2550" s="55">
        <v>1.88679245283018</v>
      </c>
      <c r="E2550" s="55">
        <v>11.320754716981099</v>
      </c>
      <c r="L2550" s="41" t="s">
        <v>791</v>
      </c>
      <c r="M2550" s="125">
        <v>2</v>
      </c>
      <c r="N2550" s="55">
        <v>0.19155</v>
      </c>
      <c r="O2550" s="55">
        <v>0</v>
      </c>
      <c r="P2550" s="55">
        <v>0</v>
      </c>
    </row>
    <row r="2551" spans="1:16" x14ac:dyDescent="0.25">
      <c r="A2551" s="41" t="s">
        <v>4932</v>
      </c>
      <c r="B2551" s="125">
        <v>53</v>
      </c>
      <c r="C2551" s="55">
        <v>1.08365849056603</v>
      </c>
      <c r="D2551" s="55">
        <v>0</v>
      </c>
      <c r="E2551" s="55">
        <v>18.867924528301799</v>
      </c>
      <c r="L2551" s="41" t="s">
        <v>1298</v>
      </c>
      <c r="M2551" s="125">
        <v>2</v>
      </c>
      <c r="N2551" s="55">
        <v>0.85340000000000005</v>
      </c>
      <c r="O2551" s="55">
        <v>0</v>
      </c>
      <c r="P2551" s="55">
        <v>0</v>
      </c>
    </row>
    <row r="2552" spans="1:16" x14ac:dyDescent="0.25">
      <c r="A2552" s="41" t="s">
        <v>8177</v>
      </c>
      <c r="B2552" s="125">
        <v>53</v>
      </c>
      <c r="C2552" s="55">
        <v>1.64180188679245</v>
      </c>
      <c r="D2552" s="55">
        <v>1.88679245283018</v>
      </c>
      <c r="E2552" s="55">
        <v>7.5471698113207504</v>
      </c>
      <c r="L2552" s="41" t="s">
        <v>1840</v>
      </c>
      <c r="M2552" s="125">
        <v>2</v>
      </c>
      <c r="N2552" s="55">
        <v>0.72104999999999997</v>
      </c>
      <c r="O2552" s="55">
        <v>0</v>
      </c>
      <c r="P2552" s="55">
        <v>0</v>
      </c>
    </row>
    <row r="2553" spans="1:16" ht="30" x14ac:dyDescent="0.25">
      <c r="A2553" s="41" t="s">
        <v>5206</v>
      </c>
      <c r="B2553" s="125">
        <v>53</v>
      </c>
      <c r="C2553" s="55">
        <v>2.1569226415094298</v>
      </c>
      <c r="D2553" s="55">
        <v>5.6603773584905603</v>
      </c>
      <c r="E2553" s="55">
        <v>39.622641509433898</v>
      </c>
      <c r="L2553" s="41" t="s">
        <v>2672</v>
      </c>
      <c r="M2553" s="125">
        <v>2</v>
      </c>
      <c r="N2553" s="55">
        <v>0.26219999999999999</v>
      </c>
      <c r="O2553" s="55">
        <v>0</v>
      </c>
      <c r="P2553" s="55">
        <v>0</v>
      </c>
    </row>
    <row r="2554" spans="1:16" x14ac:dyDescent="0.25">
      <c r="A2554" s="41" t="s">
        <v>3901</v>
      </c>
      <c r="B2554" s="125">
        <v>53</v>
      </c>
      <c r="C2554" s="55">
        <v>0.295315094339622</v>
      </c>
      <c r="D2554" s="55">
        <v>0</v>
      </c>
      <c r="E2554" s="55">
        <v>1.88679245283018</v>
      </c>
      <c r="L2554" s="41" t="s">
        <v>6172</v>
      </c>
      <c r="M2554" s="125">
        <v>2</v>
      </c>
      <c r="N2554" s="55">
        <v>1.4912000000000001</v>
      </c>
      <c r="O2554" s="55">
        <v>0</v>
      </c>
      <c r="P2554" s="55">
        <v>50</v>
      </c>
    </row>
    <row r="2555" spans="1:16" x14ac:dyDescent="0.25">
      <c r="A2555" s="41" t="s">
        <v>3870</v>
      </c>
      <c r="B2555" s="125">
        <v>53</v>
      </c>
      <c r="C2555" s="55">
        <v>0.56860754716981099</v>
      </c>
      <c r="D2555" s="55">
        <v>0</v>
      </c>
      <c r="E2555" s="55">
        <v>7.5471698113207504</v>
      </c>
      <c r="L2555" s="41" t="s">
        <v>5841</v>
      </c>
      <c r="M2555" s="125">
        <v>2</v>
      </c>
      <c r="N2555" s="55">
        <v>0.18745000000000001</v>
      </c>
      <c r="O2555" s="55">
        <v>0</v>
      </c>
      <c r="P2555" s="55">
        <v>0</v>
      </c>
    </row>
    <row r="2556" spans="1:16" x14ac:dyDescent="0.25">
      <c r="A2556" s="41" t="s">
        <v>3461</v>
      </c>
      <c r="B2556" s="125">
        <v>53</v>
      </c>
      <c r="C2556" s="55">
        <v>1.4474886792452799</v>
      </c>
      <c r="D2556" s="55">
        <v>0</v>
      </c>
      <c r="E2556" s="55">
        <v>24.528301886792399</v>
      </c>
      <c r="L2556" s="41" t="s">
        <v>6623</v>
      </c>
      <c r="M2556" s="125">
        <v>2</v>
      </c>
      <c r="N2556" s="55">
        <v>1.2455000000000001</v>
      </c>
      <c r="O2556" s="55">
        <v>0</v>
      </c>
      <c r="P2556" s="55">
        <v>0</v>
      </c>
    </row>
    <row r="2557" spans="1:16" x14ac:dyDescent="0.25">
      <c r="A2557" s="41" t="s">
        <v>3455</v>
      </c>
      <c r="B2557" s="125">
        <v>53</v>
      </c>
      <c r="C2557" s="55">
        <v>1.4474886792452799</v>
      </c>
      <c r="D2557" s="55">
        <v>0</v>
      </c>
      <c r="E2557" s="55">
        <v>24.528301886792399</v>
      </c>
      <c r="L2557" s="41" t="s">
        <v>1463</v>
      </c>
      <c r="M2557" s="125">
        <v>2</v>
      </c>
      <c r="N2557" s="55">
        <v>3.1873999999999998</v>
      </c>
      <c r="O2557" s="55">
        <v>0</v>
      </c>
      <c r="P2557" s="55">
        <v>100</v>
      </c>
    </row>
    <row r="2558" spans="1:16" ht="30" x14ac:dyDescent="0.25">
      <c r="A2558" s="41" t="s">
        <v>4192</v>
      </c>
      <c r="B2558" s="125">
        <v>53</v>
      </c>
      <c r="C2558" s="55">
        <v>1.75608490566037</v>
      </c>
      <c r="D2558" s="55">
        <v>7.5471698113207504</v>
      </c>
      <c r="E2558" s="55">
        <v>26.415094339622598</v>
      </c>
      <c r="L2558" s="41" t="s">
        <v>1451</v>
      </c>
      <c r="M2558" s="125">
        <v>2</v>
      </c>
      <c r="N2558" s="55">
        <v>0.61294999999999999</v>
      </c>
      <c r="O2558" s="55">
        <v>0</v>
      </c>
      <c r="P2558" s="55">
        <v>0</v>
      </c>
    </row>
    <row r="2559" spans="1:16" x14ac:dyDescent="0.25">
      <c r="A2559" s="41" t="s">
        <v>7322</v>
      </c>
      <c r="B2559" s="125">
        <v>53</v>
      </c>
      <c r="C2559" s="55">
        <v>1.14267547169811</v>
      </c>
      <c r="D2559" s="55">
        <v>0</v>
      </c>
      <c r="E2559" s="55">
        <v>15.094339622641501</v>
      </c>
      <c r="L2559" s="41" t="s">
        <v>2749</v>
      </c>
      <c r="M2559" s="125">
        <v>2</v>
      </c>
      <c r="N2559" s="55">
        <v>0.52439999999999998</v>
      </c>
      <c r="O2559" s="55">
        <v>0</v>
      </c>
      <c r="P2559" s="55">
        <v>0</v>
      </c>
    </row>
    <row r="2560" spans="1:16" ht="30" x14ac:dyDescent="0.25">
      <c r="A2560" s="41" t="s">
        <v>4269</v>
      </c>
      <c r="B2560" s="125">
        <v>53</v>
      </c>
      <c r="C2560" s="55">
        <v>1.6456358490566001</v>
      </c>
      <c r="D2560" s="55">
        <v>5.6603773584905603</v>
      </c>
      <c r="E2560" s="55">
        <v>20.754716981131999</v>
      </c>
      <c r="L2560" s="41" t="s">
        <v>1930</v>
      </c>
      <c r="M2560" s="125">
        <v>2</v>
      </c>
      <c r="N2560" s="55">
        <v>0.26219999999999999</v>
      </c>
      <c r="O2560" s="55">
        <v>0</v>
      </c>
      <c r="P2560" s="55">
        <v>0</v>
      </c>
    </row>
    <row r="2561" spans="1:16" ht="30" x14ac:dyDescent="0.25">
      <c r="A2561" s="41" t="s">
        <v>4233</v>
      </c>
      <c r="B2561" s="125">
        <v>53</v>
      </c>
      <c r="C2561" s="55">
        <v>0.91553018867924496</v>
      </c>
      <c r="D2561" s="55">
        <v>0</v>
      </c>
      <c r="E2561" s="55">
        <v>7.5471698113207504</v>
      </c>
      <c r="L2561" s="41" t="s">
        <v>3659</v>
      </c>
      <c r="M2561" s="125">
        <v>2</v>
      </c>
      <c r="N2561" s="55">
        <v>0.84279999999999999</v>
      </c>
      <c r="O2561" s="55">
        <v>0</v>
      </c>
      <c r="P2561" s="55">
        <v>0</v>
      </c>
    </row>
    <row r="2562" spans="1:16" x14ac:dyDescent="0.25">
      <c r="A2562" s="41" t="s">
        <v>2065</v>
      </c>
      <c r="B2562" s="125">
        <v>53</v>
      </c>
      <c r="C2562" s="55">
        <v>1.1744830188679201</v>
      </c>
      <c r="D2562" s="55">
        <v>0</v>
      </c>
      <c r="E2562" s="55">
        <v>20.754716981131999</v>
      </c>
      <c r="L2562" s="41" t="s">
        <v>2511</v>
      </c>
      <c r="M2562" s="125">
        <v>2</v>
      </c>
      <c r="N2562" s="55">
        <v>0.74914999999999998</v>
      </c>
      <c r="O2562" s="55">
        <v>0</v>
      </c>
      <c r="P2562" s="55">
        <v>0</v>
      </c>
    </row>
    <row r="2563" spans="1:16" x14ac:dyDescent="0.25">
      <c r="A2563" s="41" t="s">
        <v>1508</v>
      </c>
      <c r="B2563" s="125">
        <v>53</v>
      </c>
      <c r="C2563" s="55">
        <v>1.3715150943396199</v>
      </c>
      <c r="D2563" s="55">
        <v>0</v>
      </c>
      <c r="E2563" s="55">
        <v>18.867924528301799</v>
      </c>
      <c r="L2563" s="41" t="s">
        <v>1663</v>
      </c>
      <c r="M2563" s="125">
        <v>2</v>
      </c>
      <c r="N2563" s="55">
        <v>0.39329999999999998</v>
      </c>
      <c r="O2563" s="55">
        <v>0</v>
      </c>
      <c r="P2563" s="55">
        <v>0</v>
      </c>
    </row>
    <row r="2564" spans="1:16" x14ac:dyDescent="0.25">
      <c r="A2564" s="41" t="s">
        <v>1909</v>
      </c>
      <c r="B2564" s="125">
        <v>52</v>
      </c>
      <c r="C2564" s="55">
        <v>1.2108346153846099</v>
      </c>
      <c r="D2564" s="55">
        <v>1.92307692307692</v>
      </c>
      <c r="E2564" s="55">
        <v>17.307692307692299</v>
      </c>
      <c r="L2564" s="41" t="s">
        <v>2828</v>
      </c>
      <c r="M2564" s="125">
        <v>2</v>
      </c>
      <c r="N2564" s="55">
        <v>0.44259999999999999</v>
      </c>
      <c r="O2564" s="55">
        <v>0</v>
      </c>
      <c r="P2564" s="55">
        <v>0</v>
      </c>
    </row>
    <row r="2565" spans="1:16" x14ac:dyDescent="0.25">
      <c r="A2565" s="41" t="s">
        <v>1296</v>
      </c>
      <c r="B2565" s="125">
        <v>52</v>
      </c>
      <c r="C2565" s="55">
        <v>0.98649615384615397</v>
      </c>
      <c r="D2565" s="55">
        <v>0</v>
      </c>
      <c r="E2565" s="55">
        <v>11.538461538461499</v>
      </c>
      <c r="L2565" s="41" t="s">
        <v>2443</v>
      </c>
      <c r="M2565" s="125">
        <v>2</v>
      </c>
      <c r="N2565" s="55">
        <v>2.41E-2</v>
      </c>
      <c r="O2565" s="55">
        <v>0</v>
      </c>
      <c r="P2565" s="55">
        <v>0</v>
      </c>
    </row>
    <row r="2566" spans="1:16" x14ac:dyDescent="0.25">
      <c r="A2566" s="41" t="s">
        <v>808</v>
      </c>
      <c r="B2566" s="125">
        <v>52</v>
      </c>
      <c r="C2566" s="55">
        <v>1.1721346153846099</v>
      </c>
      <c r="D2566" s="55">
        <v>3.84615384615384</v>
      </c>
      <c r="E2566" s="55">
        <v>17.307692307692299</v>
      </c>
      <c r="L2566" s="41" t="s">
        <v>7431</v>
      </c>
      <c r="M2566" s="125">
        <v>2</v>
      </c>
      <c r="N2566" s="55">
        <v>2.9824000000000002</v>
      </c>
      <c r="O2566" s="55">
        <v>0</v>
      </c>
      <c r="P2566" s="55">
        <v>50</v>
      </c>
    </row>
    <row r="2567" spans="1:16" x14ac:dyDescent="0.25">
      <c r="A2567" s="41" t="s">
        <v>2091</v>
      </c>
      <c r="B2567" s="125">
        <v>52</v>
      </c>
      <c r="C2567" s="55">
        <v>0.64611538461538398</v>
      </c>
      <c r="D2567" s="55">
        <v>0</v>
      </c>
      <c r="E2567" s="55">
        <v>1.92307692307692</v>
      </c>
      <c r="L2567" s="41" t="s">
        <v>1931</v>
      </c>
      <c r="M2567" s="125">
        <v>2</v>
      </c>
      <c r="N2567" s="55">
        <v>0.11495</v>
      </c>
      <c r="O2567" s="55">
        <v>0</v>
      </c>
      <c r="P2567" s="55">
        <v>0</v>
      </c>
    </row>
    <row r="2568" spans="1:16" ht="30" x14ac:dyDescent="0.25">
      <c r="A2568" s="41" t="s">
        <v>3594</v>
      </c>
      <c r="B2568" s="125">
        <v>52</v>
      </c>
      <c r="C2568" s="55">
        <v>0.117788461538461</v>
      </c>
      <c r="D2568" s="55">
        <v>0</v>
      </c>
      <c r="E2568" s="55">
        <v>0</v>
      </c>
      <c r="L2568" s="41" t="s">
        <v>6111</v>
      </c>
      <c r="M2568" s="125">
        <v>2</v>
      </c>
      <c r="N2568" s="55">
        <v>3.8300000000000001E-2</v>
      </c>
      <c r="O2568" s="55">
        <v>0</v>
      </c>
      <c r="P2568" s="55">
        <v>0</v>
      </c>
    </row>
    <row r="2569" spans="1:16" x14ac:dyDescent="0.25">
      <c r="A2569" s="41" t="s">
        <v>2322</v>
      </c>
      <c r="B2569" s="125">
        <v>52</v>
      </c>
      <c r="C2569" s="55">
        <v>0.47349230769230699</v>
      </c>
      <c r="D2569" s="55">
        <v>0</v>
      </c>
      <c r="E2569" s="55">
        <v>5.7692307692307603</v>
      </c>
      <c r="L2569" s="41" t="s">
        <v>8178</v>
      </c>
      <c r="M2569" s="125">
        <v>2</v>
      </c>
      <c r="N2569" s="55">
        <v>0.71074999999999999</v>
      </c>
      <c r="O2569" s="55">
        <v>0</v>
      </c>
      <c r="P2569" s="55">
        <v>0</v>
      </c>
    </row>
    <row r="2570" spans="1:16" x14ac:dyDescent="0.25">
      <c r="A2570" s="41" t="s">
        <v>2846</v>
      </c>
      <c r="B2570" s="125">
        <v>52</v>
      </c>
      <c r="C2570" s="55">
        <v>0.79581538461538404</v>
      </c>
      <c r="D2570" s="55">
        <v>0</v>
      </c>
      <c r="E2570" s="55">
        <v>9.6153846153846096</v>
      </c>
      <c r="L2570" s="41" t="s">
        <v>5185</v>
      </c>
      <c r="M2570" s="125">
        <v>2</v>
      </c>
      <c r="N2570" s="55">
        <v>0.65549999999999997</v>
      </c>
      <c r="O2570" s="55">
        <v>0</v>
      </c>
      <c r="P2570" s="55">
        <v>0</v>
      </c>
    </row>
    <row r="2571" spans="1:16" x14ac:dyDescent="0.25">
      <c r="A2571" s="41" t="s">
        <v>2496</v>
      </c>
      <c r="B2571" s="125">
        <v>52</v>
      </c>
      <c r="C2571" s="55">
        <v>1.2067884615384601</v>
      </c>
      <c r="D2571" s="55">
        <v>3.84615384615384</v>
      </c>
      <c r="E2571" s="55">
        <v>19.230769230769202</v>
      </c>
      <c r="L2571" s="41" t="s">
        <v>1690</v>
      </c>
      <c r="M2571" s="125">
        <v>2</v>
      </c>
      <c r="N2571" s="55">
        <v>0.4405</v>
      </c>
      <c r="O2571" s="55">
        <v>0</v>
      </c>
      <c r="P2571" s="55">
        <v>0</v>
      </c>
    </row>
    <row r="2572" spans="1:16" ht="30" x14ac:dyDescent="0.25">
      <c r="A2572" s="41" t="s">
        <v>2245</v>
      </c>
      <c r="B2572" s="125">
        <v>52</v>
      </c>
      <c r="C2572" s="55">
        <v>1.0781403846153801</v>
      </c>
      <c r="D2572" s="55">
        <v>0</v>
      </c>
      <c r="E2572" s="55">
        <v>17.307692307692299</v>
      </c>
      <c r="L2572" s="41" t="s">
        <v>5089</v>
      </c>
      <c r="M2572" s="125">
        <v>2</v>
      </c>
      <c r="N2572" s="55">
        <v>1.0370999999999999</v>
      </c>
      <c r="O2572" s="55">
        <v>0</v>
      </c>
      <c r="P2572" s="55">
        <v>0</v>
      </c>
    </row>
    <row r="2573" spans="1:16" x14ac:dyDescent="0.25">
      <c r="A2573" s="41" t="s">
        <v>7500</v>
      </c>
      <c r="B2573" s="125">
        <v>52</v>
      </c>
      <c r="C2573" s="55">
        <v>0.98902115384615297</v>
      </c>
      <c r="D2573" s="55">
        <v>1.92307692307692</v>
      </c>
      <c r="E2573" s="55">
        <v>9.6153846153846096</v>
      </c>
      <c r="L2573" s="41" t="s">
        <v>701</v>
      </c>
      <c r="M2573" s="125">
        <v>2</v>
      </c>
      <c r="N2573" s="55">
        <v>0.24379999999999999</v>
      </c>
      <c r="O2573" s="55">
        <v>0</v>
      </c>
      <c r="P2573" s="55">
        <v>0</v>
      </c>
    </row>
    <row r="2574" spans="1:16" x14ac:dyDescent="0.25">
      <c r="A2574" s="41" t="s">
        <v>4933</v>
      </c>
      <c r="B2574" s="125">
        <v>52</v>
      </c>
      <c r="C2574" s="55">
        <v>0.96781923076923004</v>
      </c>
      <c r="D2574" s="55">
        <v>0</v>
      </c>
      <c r="E2574" s="55">
        <v>9.6153846153846096</v>
      </c>
      <c r="L2574" s="41" t="s">
        <v>900</v>
      </c>
      <c r="M2574" s="125">
        <v>2</v>
      </c>
      <c r="N2574" s="55">
        <v>0.78715000000000002</v>
      </c>
      <c r="O2574" s="55">
        <v>0</v>
      </c>
      <c r="P2574" s="55">
        <v>0</v>
      </c>
    </row>
    <row r="2575" spans="1:16" x14ac:dyDescent="0.25">
      <c r="A2575" s="41" t="s">
        <v>3453</v>
      </c>
      <c r="B2575" s="125">
        <v>52</v>
      </c>
      <c r="C2575" s="55">
        <v>1.0725269230769201</v>
      </c>
      <c r="D2575" s="55">
        <v>0</v>
      </c>
      <c r="E2575" s="55">
        <v>11.538461538461499</v>
      </c>
      <c r="L2575" s="41" t="s">
        <v>915</v>
      </c>
      <c r="M2575" s="125">
        <v>2</v>
      </c>
      <c r="N2575" s="55">
        <v>1.0972500000000001</v>
      </c>
      <c r="O2575" s="55">
        <v>0</v>
      </c>
      <c r="P2575" s="55">
        <v>0</v>
      </c>
    </row>
    <row r="2576" spans="1:16" x14ac:dyDescent="0.25">
      <c r="A2576" s="41" t="s">
        <v>1522</v>
      </c>
      <c r="B2576" s="125">
        <v>52</v>
      </c>
      <c r="C2576" s="55">
        <v>1.0594461538461499</v>
      </c>
      <c r="D2576" s="55">
        <v>1.92307692307692</v>
      </c>
      <c r="E2576" s="55">
        <v>7.6923076923076898</v>
      </c>
      <c r="L2576" s="41" t="s">
        <v>5277</v>
      </c>
      <c r="M2576" s="125">
        <v>2</v>
      </c>
      <c r="N2576" s="55">
        <v>0.50639999999999996</v>
      </c>
      <c r="O2576" s="55">
        <v>0</v>
      </c>
      <c r="P2576" s="55">
        <v>0</v>
      </c>
    </row>
    <row r="2577" spans="1:16" x14ac:dyDescent="0.25">
      <c r="A2577" s="41" t="s">
        <v>3460</v>
      </c>
      <c r="B2577" s="125">
        <v>52</v>
      </c>
      <c r="C2577" s="55">
        <v>0.722324999999999</v>
      </c>
      <c r="D2577" s="55">
        <v>1.92307692307692</v>
      </c>
      <c r="E2577" s="55">
        <v>5.7692307692307603</v>
      </c>
      <c r="L2577" s="41" t="s">
        <v>4888</v>
      </c>
      <c r="M2577" s="125">
        <v>2</v>
      </c>
      <c r="N2577" s="55">
        <v>0.42604999999999998</v>
      </c>
      <c r="O2577" s="55">
        <v>0</v>
      </c>
      <c r="P2577" s="55">
        <v>0</v>
      </c>
    </row>
    <row r="2578" spans="1:16" x14ac:dyDescent="0.25">
      <c r="A2578" s="41" t="s">
        <v>6639</v>
      </c>
      <c r="B2578" s="125">
        <v>52</v>
      </c>
      <c r="C2578" s="55">
        <v>1.0809326923076901</v>
      </c>
      <c r="D2578" s="55">
        <v>0</v>
      </c>
      <c r="E2578" s="55">
        <v>15.3846153846153</v>
      </c>
      <c r="L2578" s="41" t="s">
        <v>2184</v>
      </c>
      <c r="M2578" s="125">
        <v>2</v>
      </c>
      <c r="N2578" s="55">
        <v>1.2298499999999899</v>
      </c>
      <c r="O2578" s="55">
        <v>0</v>
      </c>
      <c r="P2578" s="55">
        <v>0</v>
      </c>
    </row>
    <row r="2579" spans="1:16" ht="30" x14ac:dyDescent="0.25">
      <c r="A2579" s="41" t="s">
        <v>3301</v>
      </c>
      <c r="B2579" s="125">
        <v>52</v>
      </c>
      <c r="C2579" s="55">
        <v>0.84437692307692302</v>
      </c>
      <c r="D2579" s="55">
        <v>1.92307692307692</v>
      </c>
      <c r="E2579" s="55">
        <v>7.6923076923076898</v>
      </c>
      <c r="L2579" s="41" t="s">
        <v>1936</v>
      </c>
      <c r="M2579" s="125">
        <v>2</v>
      </c>
      <c r="N2579" s="55">
        <v>6.5549999999999997E-2</v>
      </c>
      <c r="O2579" s="55">
        <v>0</v>
      </c>
      <c r="P2579" s="55">
        <v>0</v>
      </c>
    </row>
    <row r="2580" spans="1:16" x14ac:dyDescent="0.25">
      <c r="A2580" s="41" t="s">
        <v>8179</v>
      </c>
      <c r="B2580" s="125">
        <v>52</v>
      </c>
      <c r="C2580" s="55">
        <v>0.85812692307692295</v>
      </c>
      <c r="D2580" s="55">
        <v>0</v>
      </c>
      <c r="E2580" s="55">
        <v>7.6923076923076898</v>
      </c>
      <c r="L2580" s="41" t="s">
        <v>714</v>
      </c>
      <c r="M2580" s="125">
        <v>2</v>
      </c>
      <c r="N2580" s="55">
        <v>0.68869999999999998</v>
      </c>
      <c r="O2580" s="55">
        <v>0</v>
      </c>
      <c r="P2580" s="55">
        <v>0</v>
      </c>
    </row>
    <row r="2581" spans="1:16" x14ac:dyDescent="0.25">
      <c r="A2581" s="41" t="s">
        <v>2797</v>
      </c>
      <c r="B2581" s="125">
        <v>52</v>
      </c>
      <c r="C2581" s="55">
        <v>0.92237307692307602</v>
      </c>
      <c r="D2581" s="55">
        <v>1.92307692307692</v>
      </c>
      <c r="E2581" s="55">
        <v>15.3846153846153</v>
      </c>
      <c r="L2581" s="41" t="s">
        <v>2895</v>
      </c>
      <c r="M2581" s="125">
        <v>2</v>
      </c>
      <c r="N2581" s="55">
        <v>0.32774999999999999</v>
      </c>
      <c r="O2581" s="55">
        <v>0</v>
      </c>
      <c r="P2581" s="55">
        <v>0</v>
      </c>
    </row>
    <row r="2582" spans="1:16" x14ac:dyDescent="0.25">
      <c r="A2582" s="41" t="s">
        <v>2824</v>
      </c>
      <c r="B2582" s="125">
        <v>52</v>
      </c>
      <c r="C2582" s="55">
        <v>0.73912307692307699</v>
      </c>
      <c r="D2582" s="55">
        <v>1.92307692307692</v>
      </c>
      <c r="E2582" s="55">
        <v>9.6153846153846096</v>
      </c>
      <c r="L2582" s="41" t="s">
        <v>1248</v>
      </c>
      <c r="M2582" s="125">
        <v>2</v>
      </c>
      <c r="N2582" s="55">
        <v>1.0905</v>
      </c>
      <c r="O2582" s="55">
        <v>0</v>
      </c>
      <c r="P2582" s="55">
        <v>0</v>
      </c>
    </row>
    <row r="2583" spans="1:16" x14ac:dyDescent="0.25">
      <c r="A2583" s="41" t="s">
        <v>2782</v>
      </c>
      <c r="B2583" s="125">
        <v>52</v>
      </c>
      <c r="C2583" s="55">
        <v>0.63954999999999895</v>
      </c>
      <c r="D2583" s="55">
        <v>0</v>
      </c>
      <c r="E2583" s="55">
        <v>7.6923076923076898</v>
      </c>
      <c r="L2583" s="41" t="s">
        <v>2601</v>
      </c>
      <c r="M2583" s="125">
        <v>2</v>
      </c>
      <c r="N2583" s="55">
        <v>0.19664999999999999</v>
      </c>
      <c r="O2583" s="55">
        <v>0</v>
      </c>
      <c r="P2583" s="55">
        <v>0</v>
      </c>
    </row>
    <row r="2584" spans="1:16" x14ac:dyDescent="0.25">
      <c r="A2584" s="41" t="s">
        <v>3054</v>
      </c>
      <c r="B2584" s="125">
        <v>52</v>
      </c>
      <c r="C2584" s="55">
        <v>1.0850384615384601</v>
      </c>
      <c r="D2584" s="55">
        <v>1.92307692307692</v>
      </c>
      <c r="E2584" s="55">
        <v>11.538461538461499</v>
      </c>
      <c r="L2584" s="41" t="s">
        <v>2349</v>
      </c>
      <c r="M2584" s="125">
        <v>2</v>
      </c>
      <c r="N2584" s="55">
        <v>0.60960000000000003</v>
      </c>
      <c r="O2584" s="55">
        <v>0</v>
      </c>
      <c r="P2584" s="55">
        <v>0</v>
      </c>
    </row>
    <row r="2585" spans="1:16" x14ac:dyDescent="0.25">
      <c r="A2585" s="41" t="s">
        <v>3330</v>
      </c>
      <c r="B2585" s="125">
        <v>52</v>
      </c>
      <c r="C2585" s="55">
        <v>2.5188653846153799</v>
      </c>
      <c r="D2585" s="55">
        <v>9.6153846153846096</v>
      </c>
      <c r="E2585" s="55">
        <v>26.923076923076898</v>
      </c>
      <c r="L2585" s="41" t="s">
        <v>1501</v>
      </c>
      <c r="M2585" s="125">
        <v>2</v>
      </c>
      <c r="N2585" s="55">
        <v>0.8286</v>
      </c>
      <c r="O2585" s="55">
        <v>0</v>
      </c>
      <c r="P2585" s="55">
        <v>0</v>
      </c>
    </row>
    <row r="2586" spans="1:16" ht="30" x14ac:dyDescent="0.25">
      <c r="A2586" s="41" t="s">
        <v>6689</v>
      </c>
      <c r="B2586" s="125">
        <v>52</v>
      </c>
      <c r="C2586" s="55">
        <v>0.30099423076922999</v>
      </c>
      <c r="D2586" s="55">
        <v>0</v>
      </c>
      <c r="E2586" s="55">
        <v>1.92307692307692</v>
      </c>
      <c r="L2586" s="41" t="s">
        <v>3213</v>
      </c>
      <c r="M2586" s="125">
        <v>2</v>
      </c>
      <c r="N2586" s="55">
        <v>0.15325</v>
      </c>
      <c r="O2586" s="55">
        <v>0</v>
      </c>
      <c r="P2586" s="55">
        <v>0</v>
      </c>
    </row>
    <row r="2587" spans="1:16" ht="30" x14ac:dyDescent="0.25">
      <c r="A2587" s="41" t="s">
        <v>3754</v>
      </c>
      <c r="B2587" s="125">
        <v>52</v>
      </c>
      <c r="C2587" s="55">
        <v>1.1531923076923001</v>
      </c>
      <c r="D2587" s="55">
        <v>1.92307692307692</v>
      </c>
      <c r="E2587" s="55">
        <v>11.538461538461499</v>
      </c>
      <c r="L2587" s="41" t="s">
        <v>1665</v>
      </c>
      <c r="M2587" s="125">
        <v>2</v>
      </c>
      <c r="N2587" s="55">
        <v>0.66525000000000001</v>
      </c>
      <c r="O2587" s="55">
        <v>0</v>
      </c>
      <c r="P2587" s="55">
        <v>0</v>
      </c>
    </row>
    <row r="2588" spans="1:16" x14ac:dyDescent="0.25">
      <c r="A2588" s="41" t="s">
        <v>7579</v>
      </c>
      <c r="B2588" s="125">
        <v>52</v>
      </c>
      <c r="C2588" s="55">
        <v>0.75414423076922998</v>
      </c>
      <c r="D2588" s="55">
        <v>1.92307692307692</v>
      </c>
      <c r="E2588" s="55">
        <v>7.6923076923076898</v>
      </c>
      <c r="L2588" s="41" t="s">
        <v>1614</v>
      </c>
      <c r="M2588" s="125">
        <v>2</v>
      </c>
      <c r="N2588" s="55">
        <v>1.1144000000000001</v>
      </c>
      <c r="O2588" s="55">
        <v>0</v>
      </c>
      <c r="P2588" s="55">
        <v>0</v>
      </c>
    </row>
    <row r="2589" spans="1:16" x14ac:dyDescent="0.25">
      <c r="A2589" s="41" t="s">
        <v>8146</v>
      </c>
      <c r="B2589" s="125">
        <v>52</v>
      </c>
      <c r="C2589" s="55">
        <v>1.8986173076923001</v>
      </c>
      <c r="D2589" s="55">
        <v>5.7692307692307603</v>
      </c>
      <c r="E2589" s="55">
        <v>19.230769230769202</v>
      </c>
      <c r="L2589" s="41" t="s">
        <v>3558</v>
      </c>
      <c r="M2589" s="125">
        <v>2</v>
      </c>
      <c r="N2589" s="55">
        <v>0.12189999999999999</v>
      </c>
      <c r="O2589" s="55">
        <v>0</v>
      </c>
      <c r="P2589" s="55">
        <v>0</v>
      </c>
    </row>
    <row r="2590" spans="1:16" ht="30" x14ac:dyDescent="0.25">
      <c r="A2590" s="41" t="s">
        <v>7359</v>
      </c>
      <c r="B2590" s="125">
        <v>52</v>
      </c>
      <c r="C2590" s="55">
        <v>0.53230769230769204</v>
      </c>
      <c r="D2590" s="55">
        <v>0</v>
      </c>
      <c r="E2590" s="55">
        <v>3.84615384615384</v>
      </c>
      <c r="L2590" s="41" t="s">
        <v>2351</v>
      </c>
      <c r="M2590" s="125">
        <v>2</v>
      </c>
      <c r="N2590" s="55">
        <v>1.3866000000000001</v>
      </c>
      <c r="O2590" s="55">
        <v>0</v>
      </c>
      <c r="P2590" s="55">
        <v>0</v>
      </c>
    </row>
    <row r="2591" spans="1:16" x14ac:dyDescent="0.25">
      <c r="A2591" s="41" t="s">
        <v>2221</v>
      </c>
      <c r="B2591" s="125">
        <v>52</v>
      </c>
      <c r="C2591" s="55">
        <v>1.4866884615384599</v>
      </c>
      <c r="D2591" s="55">
        <v>3.84615384615384</v>
      </c>
      <c r="E2591" s="55">
        <v>26.923076923076898</v>
      </c>
      <c r="L2591" s="41" t="s">
        <v>2628</v>
      </c>
      <c r="M2591" s="125">
        <v>2</v>
      </c>
      <c r="N2591" s="55">
        <v>1.5528</v>
      </c>
      <c r="O2591" s="55">
        <v>0</v>
      </c>
      <c r="P2591" s="55">
        <v>50</v>
      </c>
    </row>
    <row r="2592" spans="1:16" x14ac:dyDescent="0.25">
      <c r="A2592" s="41" t="s">
        <v>4143</v>
      </c>
      <c r="B2592" s="125">
        <v>52</v>
      </c>
      <c r="C2592" s="55">
        <v>0.53201730769230704</v>
      </c>
      <c r="D2592" s="55">
        <v>0</v>
      </c>
      <c r="E2592" s="55">
        <v>3.84615384615384</v>
      </c>
      <c r="L2592" s="41" t="s">
        <v>1305</v>
      </c>
      <c r="M2592" s="125">
        <v>2</v>
      </c>
      <c r="N2592" s="55">
        <v>1.9172499999999999</v>
      </c>
      <c r="O2592" s="55">
        <v>0</v>
      </c>
      <c r="P2592" s="55">
        <v>50</v>
      </c>
    </row>
    <row r="2593" spans="1:16" ht="30" x14ac:dyDescent="0.25">
      <c r="A2593" s="41" t="s">
        <v>6728</v>
      </c>
      <c r="B2593" s="125">
        <v>52</v>
      </c>
      <c r="C2593" s="55">
        <v>0.63257307692307696</v>
      </c>
      <c r="D2593" s="55">
        <v>0</v>
      </c>
      <c r="E2593" s="55">
        <v>3.84615384615384</v>
      </c>
      <c r="L2593" s="41" t="s">
        <v>8180</v>
      </c>
      <c r="M2593" s="125">
        <v>2</v>
      </c>
      <c r="N2593" s="55">
        <v>0.55715000000000003</v>
      </c>
      <c r="O2593" s="55">
        <v>0</v>
      </c>
      <c r="P2593" s="55">
        <v>0</v>
      </c>
    </row>
    <row r="2594" spans="1:16" ht="30" x14ac:dyDescent="0.25">
      <c r="A2594" s="41" t="s">
        <v>6996</v>
      </c>
      <c r="B2594" s="125">
        <v>52</v>
      </c>
      <c r="C2594" s="55">
        <v>1.2429923076923</v>
      </c>
      <c r="D2594" s="55">
        <v>1.92307692307692</v>
      </c>
      <c r="E2594" s="55">
        <v>15.3846153846153</v>
      </c>
      <c r="L2594" s="41" t="s">
        <v>3466</v>
      </c>
      <c r="M2594" s="125">
        <v>2</v>
      </c>
      <c r="N2594" s="55">
        <v>0.498</v>
      </c>
      <c r="O2594" s="55">
        <v>0</v>
      </c>
      <c r="P2594" s="55">
        <v>0</v>
      </c>
    </row>
    <row r="2595" spans="1:16" x14ac:dyDescent="0.25">
      <c r="A2595" s="41" t="s">
        <v>4835</v>
      </c>
      <c r="B2595" s="125">
        <v>52</v>
      </c>
      <c r="C2595" s="55">
        <v>0.92008653846153798</v>
      </c>
      <c r="D2595" s="55">
        <v>1.92307692307692</v>
      </c>
      <c r="E2595" s="55">
        <v>7.6923076923076898</v>
      </c>
      <c r="L2595" s="41" t="s">
        <v>1986</v>
      </c>
      <c r="M2595" s="125">
        <v>2</v>
      </c>
      <c r="N2595" s="55">
        <v>0.91774999999999995</v>
      </c>
      <c r="O2595" s="55">
        <v>0</v>
      </c>
      <c r="P2595" s="55">
        <v>0</v>
      </c>
    </row>
    <row r="2596" spans="1:16" x14ac:dyDescent="0.25">
      <c r="A2596" s="41" t="s">
        <v>1420</v>
      </c>
      <c r="B2596" s="125">
        <v>51</v>
      </c>
      <c r="C2596" s="55">
        <v>1.5027627450980301</v>
      </c>
      <c r="D2596" s="55">
        <v>3.9215686274509798</v>
      </c>
      <c r="E2596" s="55">
        <v>9.8039215686274499</v>
      </c>
      <c r="L2596" s="41" t="s">
        <v>2186</v>
      </c>
      <c r="M2596" s="125">
        <v>2</v>
      </c>
      <c r="N2596" s="55">
        <v>1.5432999999999999</v>
      </c>
      <c r="O2596" s="55">
        <v>0</v>
      </c>
      <c r="P2596" s="55">
        <v>0</v>
      </c>
    </row>
    <row r="2597" spans="1:16" ht="30" x14ac:dyDescent="0.25">
      <c r="A2597" s="41" t="s">
        <v>7106</v>
      </c>
      <c r="B2597" s="125">
        <v>51</v>
      </c>
      <c r="C2597" s="55">
        <v>0.901637254901961</v>
      </c>
      <c r="D2597" s="55">
        <v>1.9607843137254899</v>
      </c>
      <c r="E2597" s="55">
        <v>7.8431372549019596</v>
      </c>
      <c r="L2597" s="41" t="s">
        <v>1667</v>
      </c>
      <c r="M2597" s="125">
        <v>2</v>
      </c>
      <c r="N2597" s="55">
        <v>0.56240000000000001</v>
      </c>
      <c r="O2597" s="55">
        <v>0</v>
      </c>
      <c r="P2597" s="55">
        <v>0</v>
      </c>
    </row>
    <row r="2598" spans="1:16" x14ac:dyDescent="0.25">
      <c r="A2598" s="41" t="s">
        <v>1038</v>
      </c>
      <c r="B2598" s="125">
        <v>51</v>
      </c>
      <c r="C2598" s="55">
        <v>0.81620392156862698</v>
      </c>
      <c r="D2598" s="55">
        <v>0</v>
      </c>
      <c r="E2598" s="55">
        <v>11.764705882352899</v>
      </c>
      <c r="L2598" s="41" t="s">
        <v>2584</v>
      </c>
      <c r="M2598" s="125">
        <v>2</v>
      </c>
      <c r="N2598" s="55">
        <v>0.39329999999999998</v>
      </c>
      <c r="O2598" s="55">
        <v>0</v>
      </c>
      <c r="P2598" s="55">
        <v>0</v>
      </c>
    </row>
    <row r="2599" spans="1:16" x14ac:dyDescent="0.25">
      <c r="A2599" s="41" t="s">
        <v>648</v>
      </c>
      <c r="B2599" s="125">
        <v>51</v>
      </c>
      <c r="C2599" s="55">
        <v>2.3831647058823502</v>
      </c>
      <c r="D2599" s="55">
        <v>7.8431372549019596</v>
      </c>
      <c r="E2599" s="55">
        <v>29.411764705882302</v>
      </c>
      <c r="L2599" s="41" t="s">
        <v>2516</v>
      </c>
      <c r="M2599" s="125">
        <v>2</v>
      </c>
      <c r="N2599" s="55">
        <v>0.11495</v>
      </c>
      <c r="O2599" s="55">
        <v>0</v>
      </c>
      <c r="P2599" s="55">
        <v>0</v>
      </c>
    </row>
    <row r="2600" spans="1:16" x14ac:dyDescent="0.25">
      <c r="A2600" s="41" t="s">
        <v>2337</v>
      </c>
      <c r="B2600" s="125">
        <v>51</v>
      </c>
      <c r="C2600" s="55">
        <v>1.4357607843137199</v>
      </c>
      <c r="D2600" s="55">
        <v>0</v>
      </c>
      <c r="E2600" s="55">
        <v>23.529411764705799</v>
      </c>
      <c r="L2600" s="41" t="s">
        <v>5753</v>
      </c>
      <c r="M2600" s="125">
        <v>2</v>
      </c>
      <c r="N2600" s="55">
        <v>0.15325</v>
      </c>
      <c r="O2600" s="55">
        <v>0</v>
      </c>
      <c r="P2600" s="55">
        <v>0</v>
      </c>
    </row>
    <row r="2601" spans="1:16" x14ac:dyDescent="0.25">
      <c r="A2601" s="41" t="s">
        <v>5086</v>
      </c>
      <c r="B2601" s="125">
        <v>51</v>
      </c>
      <c r="C2601" s="55">
        <v>0.86270000000000002</v>
      </c>
      <c r="D2601" s="55">
        <v>0</v>
      </c>
      <c r="E2601" s="55">
        <v>11.764705882352899</v>
      </c>
      <c r="L2601" s="41" t="s">
        <v>6543</v>
      </c>
      <c r="M2601" s="125">
        <v>2</v>
      </c>
      <c r="N2601" s="55">
        <v>0</v>
      </c>
      <c r="O2601" s="55">
        <v>0</v>
      </c>
      <c r="P2601" s="55">
        <v>0</v>
      </c>
    </row>
    <row r="2602" spans="1:16" x14ac:dyDescent="0.25">
      <c r="A2602" s="41" t="s">
        <v>4535</v>
      </c>
      <c r="B2602" s="125">
        <v>51</v>
      </c>
      <c r="C2602" s="55">
        <v>1.00916078431372</v>
      </c>
      <c r="D2602" s="55">
        <v>1.9607843137254899</v>
      </c>
      <c r="E2602" s="55">
        <v>7.8431372549019596</v>
      </c>
      <c r="L2602" s="41" t="s">
        <v>2666</v>
      </c>
      <c r="M2602" s="125">
        <v>2</v>
      </c>
      <c r="N2602" s="55">
        <v>0.21704999999999999</v>
      </c>
      <c r="O2602" s="55">
        <v>0</v>
      </c>
      <c r="P2602" s="55">
        <v>0</v>
      </c>
    </row>
    <row r="2603" spans="1:16" x14ac:dyDescent="0.25">
      <c r="A2603" s="41" t="s">
        <v>2505</v>
      </c>
      <c r="B2603" s="125">
        <v>51</v>
      </c>
      <c r="C2603" s="55">
        <v>1.8370627450980299</v>
      </c>
      <c r="D2603" s="55">
        <v>3.9215686274509798</v>
      </c>
      <c r="E2603" s="55">
        <v>19.6078431372549</v>
      </c>
      <c r="L2603" s="41" t="s">
        <v>1089</v>
      </c>
      <c r="M2603" s="125">
        <v>2</v>
      </c>
      <c r="N2603" s="55">
        <v>0.36170000000000002</v>
      </c>
      <c r="O2603" s="55">
        <v>0</v>
      </c>
      <c r="P2603" s="55">
        <v>0</v>
      </c>
    </row>
    <row r="2604" spans="1:16" x14ac:dyDescent="0.25">
      <c r="A2604" s="41" t="s">
        <v>1280</v>
      </c>
      <c r="B2604" s="125">
        <v>51</v>
      </c>
      <c r="C2604" s="55">
        <v>3.8660215686274499</v>
      </c>
      <c r="D2604" s="55">
        <v>5.8823529411764701</v>
      </c>
      <c r="E2604" s="55">
        <v>27.450980392156801</v>
      </c>
      <c r="L2604" s="41" t="s">
        <v>1375</v>
      </c>
      <c r="M2604" s="125">
        <v>2</v>
      </c>
      <c r="N2604" s="55">
        <v>6.2399999999999997E-2</v>
      </c>
      <c r="O2604" s="55">
        <v>0</v>
      </c>
      <c r="P2604" s="55">
        <v>0</v>
      </c>
    </row>
    <row r="2605" spans="1:16" ht="30" x14ac:dyDescent="0.25">
      <c r="A2605" s="41" t="s">
        <v>1930</v>
      </c>
      <c r="B2605" s="125">
        <v>51</v>
      </c>
      <c r="C2605" s="55">
        <v>0.78653921568627405</v>
      </c>
      <c r="D2605" s="55">
        <v>0</v>
      </c>
      <c r="E2605" s="55">
        <v>7.8431372549019596</v>
      </c>
      <c r="L2605" s="41" t="s">
        <v>1453</v>
      </c>
      <c r="M2605" s="125">
        <v>2</v>
      </c>
      <c r="N2605" s="55">
        <v>0</v>
      </c>
      <c r="O2605" s="55">
        <v>0</v>
      </c>
      <c r="P2605" s="55">
        <v>0</v>
      </c>
    </row>
    <row r="2606" spans="1:16" x14ac:dyDescent="0.25">
      <c r="A2606" s="41" t="s">
        <v>1841</v>
      </c>
      <c r="B2606" s="125">
        <v>51</v>
      </c>
      <c r="C2606" s="55">
        <v>1.48149411764705</v>
      </c>
      <c r="D2606" s="55">
        <v>7.8431372549019596</v>
      </c>
      <c r="E2606" s="55">
        <v>11.764705882352899</v>
      </c>
      <c r="L2606" s="41" t="s">
        <v>4871</v>
      </c>
      <c r="M2606" s="125">
        <v>2</v>
      </c>
      <c r="N2606" s="55">
        <v>0.22075</v>
      </c>
      <c r="O2606" s="55">
        <v>0</v>
      </c>
      <c r="P2606" s="55">
        <v>0</v>
      </c>
    </row>
    <row r="2607" spans="1:16" x14ac:dyDescent="0.25">
      <c r="A2607" s="41" t="s">
        <v>3407</v>
      </c>
      <c r="B2607" s="125">
        <v>51</v>
      </c>
      <c r="C2607" s="55">
        <v>0.80618431372549004</v>
      </c>
      <c r="D2607" s="55">
        <v>0</v>
      </c>
      <c r="E2607" s="55">
        <v>7.8431372549019596</v>
      </c>
      <c r="L2607" s="41" t="s">
        <v>2452</v>
      </c>
      <c r="M2607" s="125">
        <v>2</v>
      </c>
      <c r="N2607" s="55">
        <v>1.3584499999999999</v>
      </c>
      <c r="O2607" s="55">
        <v>0</v>
      </c>
      <c r="P2607" s="55">
        <v>0</v>
      </c>
    </row>
    <row r="2608" spans="1:16" ht="30" x14ac:dyDescent="0.25">
      <c r="A2608" s="41" t="s">
        <v>4252</v>
      </c>
      <c r="B2608" s="125">
        <v>51</v>
      </c>
      <c r="C2608" s="55">
        <v>1.3261529411764701</v>
      </c>
      <c r="D2608" s="55">
        <v>5.8823529411764701</v>
      </c>
      <c r="E2608" s="55">
        <v>15.6862745098039</v>
      </c>
      <c r="L2608" s="41" t="s">
        <v>1148</v>
      </c>
      <c r="M2608" s="125">
        <v>2</v>
      </c>
      <c r="N2608" s="55">
        <v>0</v>
      </c>
      <c r="O2608" s="55">
        <v>0</v>
      </c>
      <c r="P2608" s="55">
        <v>0</v>
      </c>
    </row>
    <row r="2609" spans="1:16" x14ac:dyDescent="0.25">
      <c r="A2609" s="41" t="s">
        <v>1248</v>
      </c>
      <c r="B2609" s="125">
        <v>51</v>
      </c>
      <c r="C2609" s="55">
        <v>1.37689803921568</v>
      </c>
      <c r="D2609" s="55">
        <v>7.8431372549019596</v>
      </c>
      <c r="E2609" s="55">
        <v>11.764705882352899</v>
      </c>
      <c r="L2609" s="41" t="s">
        <v>5090</v>
      </c>
      <c r="M2609" s="125">
        <v>2</v>
      </c>
      <c r="N2609" s="55">
        <v>0.53634999999999999</v>
      </c>
      <c r="O2609" s="55">
        <v>0</v>
      </c>
      <c r="P2609" s="55">
        <v>0</v>
      </c>
    </row>
    <row r="2610" spans="1:16" ht="30" x14ac:dyDescent="0.25">
      <c r="A2610" s="41" t="s">
        <v>1409</v>
      </c>
      <c r="B2610" s="125">
        <v>51</v>
      </c>
      <c r="C2610" s="55">
        <v>0.98864509803921496</v>
      </c>
      <c r="D2610" s="55">
        <v>0</v>
      </c>
      <c r="E2610" s="55">
        <v>13.7254901960784</v>
      </c>
      <c r="L2610" s="41" t="s">
        <v>8038</v>
      </c>
      <c r="M2610" s="125">
        <v>2</v>
      </c>
      <c r="N2610" s="55">
        <v>3.1141999999999999</v>
      </c>
      <c r="O2610" s="55">
        <v>0</v>
      </c>
      <c r="P2610" s="55">
        <v>50</v>
      </c>
    </row>
    <row r="2611" spans="1:16" x14ac:dyDescent="0.25">
      <c r="A2611" s="41" t="s">
        <v>1468</v>
      </c>
      <c r="B2611" s="125">
        <v>51</v>
      </c>
      <c r="C2611" s="55">
        <v>0.53670392156862701</v>
      </c>
      <c r="D2611" s="55">
        <v>0</v>
      </c>
      <c r="E2611" s="55">
        <v>5.8823529411764701</v>
      </c>
      <c r="L2611" s="41" t="s">
        <v>2040</v>
      </c>
      <c r="M2611" s="125">
        <v>2</v>
      </c>
      <c r="N2611" s="55">
        <v>0.61895</v>
      </c>
      <c r="O2611" s="55">
        <v>0</v>
      </c>
      <c r="P2611" s="55">
        <v>0</v>
      </c>
    </row>
    <row r="2612" spans="1:16" x14ac:dyDescent="0.25">
      <c r="A2612" s="41" t="s">
        <v>3252</v>
      </c>
      <c r="B2612" s="125">
        <v>51</v>
      </c>
      <c r="C2612" s="55">
        <v>0.64725294117647003</v>
      </c>
      <c r="D2612" s="55">
        <v>0</v>
      </c>
      <c r="E2612" s="55">
        <v>1.9607843137254899</v>
      </c>
      <c r="L2612" s="41" t="s">
        <v>1886</v>
      </c>
      <c r="M2612" s="125">
        <v>2</v>
      </c>
      <c r="N2612" s="55">
        <v>2.1945000000000001</v>
      </c>
      <c r="O2612" s="55">
        <v>0</v>
      </c>
      <c r="P2612" s="55">
        <v>50</v>
      </c>
    </row>
    <row r="2613" spans="1:16" ht="30" x14ac:dyDescent="0.25">
      <c r="A2613" s="41" t="s">
        <v>2521</v>
      </c>
      <c r="B2613" s="125">
        <v>51</v>
      </c>
      <c r="C2613" s="55">
        <v>1.4103862745097999</v>
      </c>
      <c r="D2613" s="55">
        <v>1.9607843137254899</v>
      </c>
      <c r="E2613" s="55">
        <v>11.764705882352899</v>
      </c>
      <c r="L2613" s="41" t="s">
        <v>399</v>
      </c>
      <c r="M2613" s="125">
        <v>2</v>
      </c>
      <c r="N2613" s="55">
        <v>0.85209999999999997</v>
      </c>
      <c r="O2613" s="55">
        <v>0</v>
      </c>
      <c r="P2613" s="55">
        <v>0</v>
      </c>
    </row>
    <row r="2614" spans="1:16" x14ac:dyDescent="0.25">
      <c r="A2614" s="41" t="s">
        <v>1063</v>
      </c>
      <c r="B2614" s="125">
        <v>51</v>
      </c>
      <c r="C2614" s="55">
        <v>1.1979627450980299</v>
      </c>
      <c r="D2614" s="55">
        <v>1.9607843137254899</v>
      </c>
      <c r="E2614" s="55">
        <v>19.6078431372549</v>
      </c>
      <c r="L2614" s="41" t="s">
        <v>5056</v>
      </c>
      <c r="M2614" s="125">
        <v>2</v>
      </c>
      <c r="N2614" s="55">
        <v>3.5678999999999998</v>
      </c>
      <c r="O2614" s="55">
        <v>0</v>
      </c>
      <c r="P2614" s="55">
        <v>100</v>
      </c>
    </row>
    <row r="2615" spans="1:16" x14ac:dyDescent="0.25">
      <c r="A2615" s="41" t="s">
        <v>2644</v>
      </c>
      <c r="B2615" s="125">
        <v>51</v>
      </c>
      <c r="C2615" s="55">
        <v>1.7487843137254899</v>
      </c>
      <c r="D2615" s="55">
        <v>3.9215686274509798</v>
      </c>
      <c r="E2615" s="55">
        <v>19.6078431372549</v>
      </c>
      <c r="L2615" s="41" t="s">
        <v>5043</v>
      </c>
      <c r="M2615" s="125">
        <v>2</v>
      </c>
      <c r="N2615" s="55">
        <v>0.95604999999999996</v>
      </c>
      <c r="O2615" s="55">
        <v>0</v>
      </c>
      <c r="P2615" s="55">
        <v>0</v>
      </c>
    </row>
    <row r="2616" spans="1:16" x14ac:dyDescent="0.25">
      <c r="A2616" s="41" t="s">
        <v>4852</v>
      </c>
      <c r="B2616" s="125">
        <v>51</v>
      </c>
      <c r="C2616" s="55">
        <v>2.00850588235294</v>
      </c>
      <c r="D2616" s="55">
        <v>3.9215686274509798</v>
      </c>
      <c r="E2616" s="55">
        <v>31.372549019607799</v>
      </c>
      <c r="L2616" s="41" t="s">
        <v>763</v>
      </c>
      <c r="M2616" s="125">
        <v>2</v>
      </c>
      <c r="N2616" s="55">
        <v>0.72789999999999999</v>
      </c>
      <c r="O2616" s="55">
        <v>0</v>
      </c>
      <c r="P2616" s="55">
        <v>0</v>
      </c>
    </row>
    <row r="2617" spans="1:16" x14ac:dyDescent="0.25">
      <c r="A2617" s="41" t="s">
        <v>5853</v>
      </c>
      <c r="B2617" s="125">
        <v>51</v>
      </c>
      <c r="C2617" s="55">
        <v>2.4011882352941099</v>
      </c>
      <c r="D2617" s="55">
        <v>5.8823529411764701</v>
      </c>
      <c r="E2617" s="55">
        <v>17.647058823529399</v>
      </c>
      <c r="L2617" s="41" t="s">
        <v>2848</v>
      </c>
      <c r="M2617" s="125">
        <v>2</v>
      </c>
      <c r="N2617" s="55">
        <v>1.06515</v>
      </c>
      <c r="O2617" s="55">
        <v>0</v>
      </c>
      <c r="P2617" s="55">
        <v>0</v>
      </c>
    </row>
    <row r="2618" spans="1:16" x14ac:dyDescent="0.25">
      <c r="A2618" s="41" t="s">
        <v>3742</v>
      </c>
      <c r="B2618" s="125">
        <v>51</v>
      </c>
      <c r="C2618" s="55">
        <v>0.91484901960784304</v>
      </c>
      <c r="D2618" s="55">
        <v>0</v>
      </c>
      <c r="E2618" s="55">
        <v>9.8039215686274499</v>
      </c>
      <c r="L2618" s="41" t="s">
        <v>7516</v>
      </c>
      <c r="M2618" s="125">
        <v>2</v>
      </c>
      <c r="N2618" s="55">
        <v>0.42649999999999999</v>
      </c>
      <c r="O2618" s="55">
        <v>0</v>
      </c>
      <c r="P2618" s="55">
        <v>0</v>
      </c>
    </row>
    <row r="2619" spans="1:16" x14ac:dyDescent="0.25">
      <c r="A2619" s="41" t="s">
        <v>5642</v>
      </c>
      <c r="B2619" s="125">
        <v>51</v>
      </c>
      <c r="C2619" s="55">
        <v>0.82659215686274501</v>
      </c>
      <c r="D2619" s="55">
        <v>0</v>
      </c>
      <c r="E2619" s="55">
        <v>9.8039215686274499</v>
      </c>
      <c r="L2619" s="41" t="s">
        <v>5702</v>
      </c>
      <c r="M2619" s="125">
        <v>2</v>
      </c>
      <c r="N2619" s="55">
        <v>0.36575000000000002</v>
      </c>
      <c r="O2619" s="55">
        <v>0</v>
      </c>
      <c r="P2619" s="55">
        <v>0</v>
      </c>
    </row>
    <row r="2620" spans="1:16" x14ac:dyDescent="0.25">
      <c r="A2620" s="41" t="s">
        <v>1904</v>
      </c>
      <c r="B2620" s="125">
        <v>51</v>
      </c>
      <c r="C2620" s="55">
        <v>0.72360196078431305</v>
      </c>
      <c r="D2620" s="55">
        <v>0</v>
      </c>
      <c r="E2620" s="55">
        <v>9.8039215686274499</v>
      </c>
      <c r="L2620" s="41" t="s">
        <v>327</v>
      </c>
      <c r="M2620" s="125">
        <v>2</v>
      </c>
      <c r="N2620" s="55">
        <v>2.3156500000000002</v>
      </c>
      <c r="O2620" s="55">
        <v>0</v>
      </c>
      <c r="P2620" s="55">
        <v>50</v>
      </c>
    </row>
    <row r="2621" spans="1:16" x14ac:dyDescent="0.25">
      <c r="A2621" s="41" t="s">
        <v>1275</v>
      </c>
      <c r="B2621" s="125">
        <v>51</v>
      </c>
      <c r="C2621" s="55">
        <v>0.59715490196078402</v>
      </c>
      <c r="D2621" s="55">
        <v>0</v>
      </c>
      <c r="E2621" s="55">
        <v>3.9215686274509798</v>
      </c>
      <c r="L2621" s="41" t="s">
        <v>7142</v>
      </c>
      <c r="M2621" s="125">
        <v>2</v>
      </c>
      <c r="N2621" s="55">
        <v>0.43404999999999999</v>
      </c>
      <c r="O2621" s="55">
        <v>0</v>
      </c>
      <c r="P2621" s="55">
        <v>0</v>
      </c>
    </row>
    <row r="2622" spans="1:16" ht="30" x14ac:dyDescent="0.25">
      <c r="A2622" s="41" t="s">
        <v>4419</v>
      </c>
      <c r="B2622" s="125">
        <v>51</v>
      </c>
      <c r="C2622" s="55">
        <v>1.26996274509803</v>
      </c>
      <c r="D2622" s="55">
        <v>1.9607843137254899</v>
      </c>
      <c r="E2622" s="55">
        <v>15.6862745098039</v>
      </c>
      <c r="L2622" s="41" t="s">
        <v>5183</v>
      </c>
      <c r="M2622" s="125">
        <v>2</v>
      </c>
      <c r="N2622" s="55">
        <v>1.11195</v>
      </c>
      <c r="O2622" s="55">
        <v>0</v>
      </c>
      <c r="P2622" s="55">
        <v>0</v>
      </c>
    </row>
    <row r="2623" spans="1:16" x14ac:dyDescent="0.25">
      <c r="A2623" s="41" t="s">
        <v>1081</v>
      </c>
      <c r="B2623" s="125">
        <v>50</v>
      </c>
      <c r="C2623" s="55">
        <v>0.84311199999999997</v>
      </c>
      <c r="D2623" s="55">
        <v>0</v>
      </c>
      <c r="E2623" s="55">
        <v>12</v>
      </c>
      <c r="L2623" s="41" t="s">
        <v>884</v>
      </c>
      <c r="M2623" s="125">
        <v>2</v>
      </c>
      <c r="N2623" s="55">
        <v>7.1249000000000002</v>
      </c>
      <c r="O2623" s="55">
        <v>0</v>
      </c>
      <c r="P2623" s="55">
        <v>100</v>
      </c>
    </row>
    <row r="2624" spans="1:16" x14ac:dyDescent="0.25">
      <c r="A2624" s="41" t="s">
        <v>3450</v>
      </c>
      <c r="B2624" s="125">
        <v>50</v>
      </c>
      <c r="C2624" s="55">
        <v>2.6504120000000002</v>
      </c>
      <c r="D2624" s="55">
        <v>12</v>
      </c>
      <c r="E2624" s="55">
        <v>22</v>
      </c>
      <c r="L2624" s="41" t="s">
        <v>482</v>
      </c>
      <c r="M2624" s="125">
        <v>2</v>
      </c>
      <c r="N2624" s="55">
        <v>0.97399999999999998</v>
      </c>
      <c r="O2624" s="55">
        <v>0</v>
      </c>
      <c r="P2624" s="55">
        <v>0</v>
      </c>
    </row>
    <row r="2625" spans="1:16" x14ac:dyDescent="0.25">
      <c r="A2625" s="41" t="s">
        <v>5191</v>
      </c>
      <c r="B2625" s="125">
        <v>50</v>
      </c>
      <c r="C2625" s="55">
        <v>1.04298</v>
      </c>
      <c r="D2625" s="55">
        <v>0</v>
      </c>
      <c r="E2625" s="55">
        <v>12</v>
      </c>
      <c r="L2625" s="41" t="s">
        <v>246</v>
      </c>
      <c r="M2625" s="125">
        <v>2</v>
      </c>
      <c r="N2625" s="55">
        <v>0.42604999999999998</v>
      </c>
      <c r="O2625" s="55">
        <v>0</v>
      </c>
      <c r="P2625" s="55">
        <v>0</v>
      </c>
    </row>
    <row r="2626" spans="1:16" ht="30" x14ac:dyDescent="0.25">
      <c r="A2626" s="41" t="s">
        <v>1475</v>
      </c>
      <c r="B2626" s="125">
        <v>50</v>
      </c>
      <c r="C2626" s="55">
        <v>0.91453200000000001</v>
      </c>
      <c r="D2626" s="55">
        <v>0</v>
      </c>
      <c r="E2626" s="55">
        <v>14</v>
      </c>
      <c r="L2626" s="41" t="s">
        <v>4035</v>
      </c>
      <c r="M2626" s="125">
        <v>2</v>
      </c>
      <c r="N2626" s="55">
        <v>3.56794999999999</v>
      </c>
      <c r="O2626" s="55">
        <v>50</v>
      </c>
      <c r="P2626" s="55">
        <v>50</v>
      </c>
    </row>
    <row r="2627" spans="1:16" x14ac:dyDescent="0.25">
      <c r="A2627" s="41" t="s">
        <v>2636</v>
      </c>
      <c r="B2627" s="125">
        <v>50</v>
      </c>
      <c r="C2627" s="55">
        <v>0.88366800000000001</v>
      </c>
      <c r="D2627" s="55">
        <v>0</v>
      </c>
      <c r="E2627" s="55">
        <v>6</v>
      </c>
      <c r="L2627" s="41" t="s">
        <v>1377</v>
      </c>
      <c r="M2627" s="125">
        <v>2</v>
      </c>
      <c r="N2627" s="55">
        <v>1.4175</v>
      </c>
      <c r="O2627" s="55">
        <v>0</v>
      </c>
      <c r="P2627" s="55">
        <v>50</v>
      </c>
    </row>
    <row r="2628" spans="1:16" x14ac:dyDescent="0.25">
      <c r="A2628" s="41" t="s">
        <v>1586</v>
      </c>
      <c r="B2628" s="125">
        <v>50</v>
      </c>
      <c r="C2628" s="55">
        <v>1.02807</v>
      </c>
      <c r="D2628" s="55">
        <v>2</v>
      </c>
      <c r="E2628" s="55">
        <v>14</v>
      </c>
      <c r="L2628" s="41" t="s">
        <v>8181</v>
      </c>
      <c r="M2628" s="125">
        <v>2</v>
      </c>
      <c r="N2628" s="55">
        <v>0</v>
      </c>
      <c r="O2628" s="55">
        <v>0</v>
      </c>
      <c r="P2628" s="55">
        <v>0</v>
      </c>
    </row>
    <row r="2629" spans="1:16" x14ac:dyDescent="0.25">
      <c r="A2629" s="41" t="s">
        <v>1685</v>
      </c>
      <c r="B2629" s="125">
        <v>50</v>
      </c>
      <c r="C2629" s="55">
        <v>0.93453799999999998</v>
      </c>
      <c r="D2629" s="55">
        <v>2</v>
      </c>
      <c r="E2629" s="55">
        <v>10</v>
      </c>
      <c r="L2629" s="41" t="s">
        <v>203</v>
      </c>
      <c r="M2629" s="125">
        <v>2</v>
      </c>
      <c r="N2629" s="55">
        <v>0.57040000000000002</v>
      </c>
      <c r="O2629" s="55">
        <v>0</v>
      </c>
      <c r="P2629" s="55">
        <v>0</v>
      </c>
    </row>
    <row r="2630" spans="1:16" x14ac:dyDescent="0.25">
      <c r="A2630" s="41" t="s">
        <v>6420</v>
      </c>
      <c r="B2630" s="125">
        <v>50</v>
      </c>
      <c r="C2630" s="55">
        <v>0.68059799999999904</v>
      </c>
      <c r="D2630" s="55">
        <v>0</v>
      </c>
      <c r="E2630" s="55">
        <v>10</v>
      </c>
      <c r="L2630" s="41" t="s">
        <v>3376</v>
      </c>
      <c r="M2630" s="125">
        <v>2</v>
      </c>
      <c r="N2630" s="55">
        <v>3.0531000000000001</v>
      </c>
      <c r="O2630" s="55">
        <v>0</v>
      </c>
      <c r="P2630" s="55">
        <v>50</v>
      </c>
    </row>
    <row r="2631" spans="1:16" x14ac:dyDescent="0.25">
      <c r="A2631" s="41" t="s">
        <v>3752</v>
      </c>
      <c r="B2631" s="125">
        <v>50</v>
      </c>
      <c r="C2631" s="55">
        <v>0.886266</v>
      </c>
      <c r="D2631" s="55">
        <v>2</v>
      </c>
      <c r="E2631" s="55">
        <v>8</v>
      </c>
      <c r="L2631" s="41" t="s">
        <v>427</v>
      </c>
      <c r="M2631" s="125">
        <v>2</v>
      </c>
      <c r="N2631" s="55">
        <v>0.74319999999999997</v>
      </c>
      <c r="O2631" s="55">
        <v>0</v>
      </c>
      <c r="P2631" s="55">
        <v>0</v>
      </c>
    </row>
    <row r="2632" spans="1:16" x14ac:dyDescent="0.25">
      <c r="A2632" s="41" t="s">
        <v>3174</v>
      </c>
      <c r="B2632" s="125">
        <v>50</v>
      </c>
      <c r="C2632" s="55">
        <v>0.84133999999999998</v>
      </c>
      <c r="D2632" s="55">
        <v>0</v>
      </c>
      <c r="E2632" s="55">
        <v>12</v>
      </c>
      <c r="L2632" s="41" t="s">
        <v>395</v>
      </c>
      <c r="M2632" s="125">
        <v>2</v>
      </c>
      <c r="N2632" s="55">
        <v>0</v>
      </c>
      <c r="O2632" s="55">
        <v>0</v>
      </c>
      <c r="P2632" s="55">
        <v>0</v>
      </c>
    </row>
    <row r="2633" spans="1:16" x14ac:dyDescent="0.25">
      <c r="A2633" s="41" t="s">
        <v>1937</v>
      </c>
      <c r="B2633" s="125">
        <v>50</v>
      </c>
      <c r="C2633" s="55">
        <v>0.77656999999999998</v>
      </c>
      <c r="D2633" s="55">
        <v>2</v>
      </c>
      <c r="E2633" s="55">
        <v>8</v>
      </c>
      <c r="L2633" s="41" t="s">
        <v>6312</v>
      </c>
      <c r="M2633" s="125">
        <v>2</v>
      </c>
      <c r="N2633" s="55">
        <v>1.4259999999999999</v>
      </c>
      <c r="O2633" s="55">
        <v>0</v>
      </c>
      <c r="P2633" s="55">
        <v>50</v>
      </c>
    </row>
    <row r="2634" spans="1:16" x14ac:dyDescent="0.25">
      <c r="A2634" s="41" t="s">
        <v>427</v>
      </c>
      <c r="B2634" s="125">
        <v>50</v>
      </c>
      <c r="C2634" s="55">
        <v>1.285606</v>
      </c>
      <c r="D2634" s="55">
        <v>0</v>
      </c>
      <c r="E2634" s="55">
        <v>20</v>
      </c>
      <c r="L2634" s="41" t="s">
        <v>1942</v>
      </c>
      <c r="M2634" s="125">
        <v>2</v>
      </c>
      <c r="N2634" s="55">
        <v>0.12189999999999999</v>
      </c>
      <c r="O2634" s="55">
        <v>0</v>
      </c>
      <c r="P2634" s="55">
        <v>0</v>
      </c>
    </row>
    <row r="2635" spans="1:16" ht="30" x14ac:dyDescent="0.25">
      <c r="A2635" s="41" t="s">
        <v>5728</v>
      </c>
      <c r="B2635" s="125">
        <v>50</v>
      </c>
      <c r="C2635" s="55">
        <v>1.16225</v>
      </c>
      <c r="D2635" s="55">
        <v>0</v>
      </c>
      <c r="E2635" s="55">
        <v>14</v>
      </c>
      <c r="L2635" s="41" t="s">
        <v>8129</v>
      </c>
      <c r="M2635" s="125">
        <v>2</v>
      </c>
      <c r="N2635" s="55">
        <v>0.12189999999999999</v>
      </c>
      <c r="O2635" s="55">
        <v>0</v>
      </c>
      <c r="P2635" s="55">
        <v>0</v>
      </c>
    </row>
    <row r="2636" spans="1:16" ht="30" x14ac:dyDescent="0.25">
      <c r="A2636" s="41" t="s">
        <v>837</v>
      </c>
      <c r="B2636" s="125">
        <v>50</v>
      </c>
      <c r="C2636" s="55">
        <v>1.6064000000000001</v>
      </c>
      <c r="D2636" s="55">
        <v>4</v>
      </c>
      <c r="E2636" s="55">
        <v>20</v>
      </c>
      <c r="L2636" s="41" t="s">
        <v>1693</v>
      </c>
      <c r="M2636" s="125">
        <v>2</v>
      </c>
      <c r="N2636" s="55">
        <v>0.14465</v>
      </c>
      <c r="O2636" s="55">
        <v>0</v>
      </c>
      <c r="P2636" s="55">
        <v>0</v>
      </c>
    </row>
    <row r="2637" spans="1:16" x14ac:dyDescent="0.25">
      <c r="A2637" s="41" t="s">
        <v>4197</v>
      </c>
      <c r="B2637" s="125">
        <v>50</v>
      </c>
      <c r="C2637" s="55">
        <v>1.6032580000000001</v>
      </c>
      <c r="D2637" s="55">
        <v>4</v>
      </c>
      <c r="E2637" s="55">
        <v>26</v>
      </c>
      <c r="L2637" s="41" t="s">
        <v>1542</v>
      </c>
      <c r="M2637" s="125">
        <v>2</v>
      </c>
      <c r="N2637" s="55">
        <v>0.34815000000000002</v>
      </c>
      <c r="O2637" s="55">
        <v>0</v>
      </c>
      <c r="P2637" s="55">
        <v>0</v>
      </c>
    </row>
    <row r="2638" spans="1:16" x14ac:dyDescent="0.25">
      <c r="A2638" s="41" t="s">
        <v>1731</v>
      </c>
      <c r="B2638" s="125">
        <v>50</v>
      </c>
      <c r="C2638" s="55">
        <v>0.94435800000000003</v>
      </c>
      <c r="D2638" s="55">
        <v>2</v>
      </c>
      <c r="E2638" s="55">
        <v>8</v>
      </c>
      <c r="L2638" s="41" t="s">
        <v>2358</v>
      </c>
      <c r="M2638" s="125">
        <v>2</v>
      </c>
      <c r="N2638" s="55">
        <v>0.19155</v>
      </c>
      <c r="O2638" s="55">
        <v>0</v>
      </c>
      <c r="P2638" s="55">
        <v>0</v>
      </c>
    </row>
    <row r="2639" spans="1:16" x14ac:dyDescent="0.25">
      <c r="A2639" s="41" t="s">
        <v>6809</v>
      </c>
      <c r="B2639" s="125">
        <v>50</v>
      </c>
      <c r="C2639" s="55">
        <v>0.742282</v>
      </c>
      <c r="D2639" s="55">
        <v>0</v>
      </c>
      <c r="E2639" s="55">
        <v>8</v>
      </c>
      <c r="L2639" s="41" t="s">
        <v>745</v>
      </c>
      <c r="M2639" s="125">
        <v>2</v>
      </c>
      <c r="N2639" s="55">
        <v>1.52735</v>
      </c>
      <c r="O2639" s="55">
        <v>0</v>
      </c>
      <c r="P2639" s="55">
        <v>0</v>
      </c>
    </row>
    <row r="2640" spans="1:16" ht="30" x14ac:dyDescent="0.25">
      <c r="A2640" s="41" t="s">
        <v>3326</v>
      </c>
      <c r="B2640" s="125">
        <v>50</v>
      </c>
      <c r="C2640" s="55">
        <v>1.0879939999999999</v>
      </c>
      <c r="D2640" s="55">
        <v>2</v>
      </c>
      <c r="E2640" s="55">
        <v>14</v>
      </c>
      <c r="L2640" s="41" t="s">
        <v>6547</v>
      </c>
      <c r="M2640" s="125">
        <v>2</v>
      </c>
      <c r="N2640" s="55">
        <v>0.82665</v>
      </c>
      <c r="O2640" s="55">
        <v>0</v>
      </c>
      <c r="P2640" s="55">
        <v>0</v>
      </c>
    </row>
    <row r="2641" spans="1:16" ht="30" x14ac:dyDescent="0.25">
      <c r="A2641" s="41" t="s">
        <v>7693</v>
      </c>
      <c r="B2641" s="125">
        <v>50</v>
      </c>
      <c r="C2641" s="55">
        <v>1.081474</v>
      </c>
      <c r="D2641" s="55">
        <v>2</v>
      </c>
      <c r="E2641" s="55">
        <v>12</v>
      </c>
      <c r="L2641" s="41" t="s">
        <v>6548</v>
      </c>
      <c r="M2641" s="125">
        <v>2</v>
      </c>
      <c r="N2641" s="55">
        <v>0.48694999999999999</v>
      </c>
      <c r="O2641" s="55">
        <v>0</v>
      </c>
      <c r="P2641" s="55">
        <v>0</v>
      </c>
    </row>
    <row r="2642" spans="1:16" ht="30" x14ac:dyDescent="0.25">
      <c r="A2642" s="41" t="s">
        <v>3877</v>
      </c>
      <c r="B2642" s="125">
        <v>50</v>
      </c>
      <c r="C2642" s="55">
        <v>0.51536400000000004</v>
      </c>
      <c r="D2642" s="55">
        <v>0</v>
      </c>
      <c r="E2642" s="55">
        <v>4</v>
      </c>
      <c r="L2642" s="41" t="s">
        <v>6233</v>
      </c>
      <c r="M2642" s="125">
        <v>2</v>
      </c>
      <c r="N2642" s="55">
        <v>0.97535000000000005</v>
      </c>
      <c r="O2642" s="55">
        <v>0</v>
      </c>
      <c r="P2642" s="55">
        <v>0</v>
      </c>
    </row>
    <row r="2643" spans="1:16" x14ac:dyDescent="0.25">
      <c r="A2643" s="41" t="s">
        <v>8182</v>
      </c>
      <c r="B2643" s="125">
        <v>50</v>
      </c>
      <c r="C2643" s="55">
        <v>0.41253600000000001</v>
      </c>
      <c r="D2643" s="55">
        <v>0</v>
      </c>
      <c r="E2643" s="55">
        <v>2</v>
      </c>
      <c r="L2643" s="41" t="s">
        <v>1410</v>
      </c>
      <c r="M2643" s="125">
        <v>2</v>
      </c>
      <c r="N2643" s="55">
        <v>0.33495000000000003</v>
      </c>
      <c r="O2643" s="55">
        <v>0</v>
      </c>
      <c r="P2643" s="55">
        <v>0</v>
      </c>
    </row>
    <row r="2644" spans="1:16" ht="30" x14ac:dyDescent="0.25">
      <c r="A2644" s="41" t="s">
        <v>3478</v>
      </c>
      <c r="B2644" s="125">
        <v>50</v>
      </c>
      <c r="C2644" s="55">
        <v>0.920574</v>
      </c>
      <c r="D2644" s="55">
        <v>0</v>
      </c>
      <c r="E2644" s="55">
        <v>12</v>
      </c>
      <c r="L2644" s="41" t="s">
        <v>1799</v>
      </c>
      <c r="M2644" s="125">
        <v>2</v>
      </c>
      <c r="N2644" s="55">
        <v>0.85219999999999996</v>
      </c>
      <c r="O2644" s="55">
        <v>0</v>
      </c>
      <c r="P2644" s="55">
        <v>0</v>
      </c>
    </row>
    <row r="2645" spans="1:16" ht="30" x14ac:dyDescent="0.25">
      <c r="A2645" s="41" t="s">
        <v>6574</v>
      </c>
      <c r="B2645" s="125">
        <v>50</v>
      </c>
      <c r="C2645" s="55">
        <v>0.74404400000000004</v>
      </c>
      <c r="D2645" s="55">
        <v>0</v>
      </c>
      <c r="E2645" s="55">
        <v>10</v>
      </c>
      <c r="L2645" s="41" t="s">
        <v>1439</v>
      </c>
      <c r="M2645" s="125">
        <v>2</v>
      </c>
      <c r="N2645" s="55">
        <v>0.36630000000000001</v>
      </c>
      <c r="O2645" s="55">
        <v>0</v>
      </c>
      <c r="P2645" s="55">
        <v>0</v>
      </c>
    </row>
    <row r="2646" spans="1:16" ht="30" x14ac:dyDescent="0.25">
      <c r="A2646" s="41" t="s">
        <v>4054</v>
      </c>
      <c r="B2646" s="125">
        <v>50</v>
      </c>
      <c r="C2646" s="55">
        <v>0.60672400000000004</v>
      </c>
      <c r="D2646" s="55">
        <v>0</v>
      </c>
      <c r="E2646" s="55">
        <v>4</v>
      </c>
      <c r="L2646" s="41" t="s">
        <v>1222</v>
      </c>
      <c r="M2646" s="125">
        <v>2</v>
      </c>
      <c r="N2646" s="55">
        <v>0.76619999999999999</v>
      </c>
      <c r="O2646" s="55">
        <v>0</v>
      </c>
      <c r="P2646" s="55">
        <v>0</v>
      </c>
    </row>
    <row r="2647" spans="1:16" ht="30" x14ac:dyDescent="0.25">
      <c r="A2647" s="41" t="s">
        <v>6953</v>
      </c>
      <c r="B2647" s="125">
        <v>50</v>
      </c>
      <c r="C2647" s="55">
        <v>0.43768999999999902</v>
      </c>
      <c r="D2647" s="55">
        <v>0</v>
      </c>
      <c r="E2647" s="55">
        <v>6</v>
      </c>
      <c r="L2647" s="41" t="s">
        <v>3743</v>
      </c>
      <c r="M2647" s="125">
        <v>2</v>
      </c>
      <c r="N2647" s="55">
        <v>0.84745000000000004</v>
      </c>
      <c r="O2647" s="55">
        <v>0</v>
      </c>
      <c r="P2647" s="55">
        <v>0</v>
      </c>
    </row>
    <row r="2648" spans="1:16" ht="30" x14ac:dyDescent="0.25">
      <c r="A2648" s="41" t="s">
        <v>7720</v>
      </c>
      <c r="B2648" s="125">
        <v>50</v>
      </c>
      <c r="C2648" s="55">
        <v>1.2238359999999899</v>
      </c>
      <c r="D2648" s="55">
        <v>4</v>
      </c>
      <c r="E2648" s="55">
        <v>16</v>
      </c>
      <c r="L2648" s="41" t="s">
        <v>8183</v>
      </c>
      <c r="M2648" s="125">
        <v>2</v>
      </c>
      <c r="N2648" s="55">
        <v>0.4214</v>
      </c>
      <c r="O2648" s="55">
        <v>0</v>
      </c>
      <c r="P2648" s="55">
        <v>0</v>
      </c>
    </row>
    <row r="2649" spans="1:16" x14ac:dyDescent="0.25">
      <c r="A2649" s="41" t="s">
        <v>5198</v>
      </c>
      <c r="B2649" s="125">
        <v>50</v>
      </c>
      <c r="C2649" s="55">
        <v>0.87295199999999995</v>
      </c>
      <c r="D2649" s="55">
        <v>2</v>
      </c>
      <c r="E2649" s="55">
        <v>14</v>
      </c>
      <c r="L2649" s="41" t="s">
        <v>8184</v>
      </c>
      <c r="M2649" s="125">
        <v>2</v>
      </c>
      <c r="N2649" s="55">
        <v>0.84745000000000004</v>
      </c>
      <c r="O2649" s="55">
        <v>0</v>
      </c>
      <c r="P2649" s="55">
        <v>0</v>
      </c>
    </row>
    <row r="2650" spans="1:16" x14ac:dyDescent="0.25">
      <c r="A2650" s="41" t="s">
        <v>8185</v>
      </c>
      <c r="B2650" s="125">
        <v>50</v>
      </c>
      <c r="C2650" s="55">
        <v>1.29671799999999</v>
      </c>
      <c r="D2650" s="55">
        <v>2</v>
      </c>
      <c r="E2650" s="55">
        <v>26</v>
      </c>
      <c r="L2650" s="41" t="s">
        <v>3253</v>
      </c>
      <c r="M2650" s="125">
        <v>2</v>
      </c>
      <c r="N2650" s="55">
        <v>0.40994999999999998</v>
      </c>
      <c r="O2650" s="55">
        <v>0</v>
      </c>
      <c r="P2650" s="55">
        <v>0</v>
      </c>
    </row>
    <row r="2651" spans="1:16" x14ac:dyDescent="0.25">
      <c r="A2651" s="41" t="s">
        <v>7169</v>
      </c>
      <c r="B2651" s="125">
        <v>50</v>
      </c>
      <c r="C2651" s="55">
        <v>0.51617599999999997</v>
      </c>
      <c r="D2651" s="55">
        <v>0</v>
      </c>
      <c r="E2651" s="55">
        <v>4</v>
      </c>
      <c r="L2651" s="41" t="s">
        <v>444</v>
      </c>
      <c r="M2651" s="125">
        <v>2</v>
      </c>
      <c r="N2651" s="55">
        <v>6.2259000000000002</v>
      </c>
      <c r="O2651" s="55">
        <v>0</v>
      </c>
      <c r="P2651" s="55">
        <v>50</v>
      </c>
    </row>
    <row r="2652" spans="1:16" ht="30" x14ac:dyDescent="0.25">
      <c r="A2652" s="41" t="s">
        <v>3265</v>
      </c>
      <c r="B2652" s="125">
        <v>50</v>
      </c>
      <c r="C2652" s="55">
        <v>0.67050799999999999</v>
      </c>
      <c r="D2652" s="55">
        <v>0</v>
      </c>
      <c r="E2652" s="55">
        <v>2</v>
      </c>
      <c r="L2652" s="41" t="s">
        <v>3665</v>
      </c>
      <c r="M2652" s="125">
        <v>2</v>
      </c>
      <c r="N2652" s="55">
        <v>0.60960000000000003</v>
      </c>
      <c r="O2652" s="55">
        <v>0</v>
      </c>
      <c r="P2652" s="55">
        <v>0</v>
      </c>
    </row>
    <row r="2653" spans="1:16" ht="30" x14ac:dyDescent="0.25">
      <c r="A2653" s="41" t="s">
        <v>2632</v>
      </c>
      <c r="B2653" s="125">
        <v>50</v>
      </c>
      <c r="C2653" s="55">
        <v>0.84317999999999904</v>
      </c>
      <c r="D2653" s="55">
        <v>0</v>
      </c>
      <c r="E2653" s="55">
        <v>8</v>
      </c>
      <c r="L2653" s="41" t="s">
        <v>5547</v>
      </c>
      <c r="M2653" s="125">
        <v>2</v>
      </c>
      <c r="N2653" s="55">
        <v>0.74319999999999997</v>
      </c>
      <c r="O2653" s="55">
        <v>0</v>
      </c>
      <c r="P2653" s="55">
        <v>0</v>
      </c>
    </row>
    <row r="2654" spans="1:16" x14ac:dyDescent="0.25">
      <c r="A2654" s="41" t="s">
        <v>1417</v>
      </c>
      <c r="B2654" s="125">
        <v>49</v>
      </c>
      <c r="C2654" s="55">
        <v>2.4399265306122402</v>
      </c>
      <c r="D2654" s="55">
        <v>8.1632653061224492</v>
      </c>
      <c r="E2654" s="55">
        <v>20.408163265306101</v>
      </c>
      <c r="L2654" s="41" t="s">
        <v>291</v>
      </c>
      <c r="M2654" s="125">
        <v>2</v>
      </c>
      <c r="N2654" s="55">
        <v>3.2888999999999999</v>
      </c>
      <c r="O2654" s="55">
        <v>0</v>
      </c>
      <c r="P2654" s="55">
        <v>50</v>
      </c>
    </row>
    <row r="2655" spans="1:16" ht="30" x14ac:dyDescent="0.25">
      <c r="A2655" s="41" t="s">
        <v>545</v>
      </c>
      <c r="B2655" s="125">
        <v>49</v>
      </c>
      <c r="C2655" s="55">
        <v>1.07385510204081</v>
      </c>
      <c r="D2655" s="55">
        <v>2.0408163265306101</v>
      </c>
      <c r="E2655" s="55">
        <v>8.1632653061224492</v>
      </c>
      <c r="L2655" s="41" t="s">
        <v>639</v>
      </c>
      <c r="M2655" s="125">
        <v>2</v>
      </c>
      <c r="N2655" s="55">
        <v>1.32745</v>
      </c>
      <c r="O2655" s="55">
        <v>0</v>
      </c>
      <c r="P2655" s="55">
        <v>0</v>
      </c>
    </row>
    <row r="2656" spans="1:16" x14ac:dyDescent="0.25">
      <c r="A2656" s="41" t="s">
        <v>1775</v>
      </c>
      <c r="B2656" s="125">
        <v>49</v>
      </c>
      <c r="C2656" s="55">
        <v>0.71410408163265304</v>
      </c>
      <c r="D2656" s="55">
        <v>0</v>
      </c>
      <c r="E2656" s="55">
        <v>4.0816326530612201</v>
      </c>
      <c r="L2656" s="41" t="s">
        <v>3982</v>
      </c>
      <c r="M2656" s="125">
        <v>2</v>
      </c>
      <c r="N2656" s="55">
        <v>4.82E-2</v>
      </c>
      <c r="O2656" s="55">
        <v>0</v>
      </c>
      <c r="P2656" s="55">
        <v>0</v>
      </c>
    </row>
    <row r="2657" spans="1:16" x14ac:dyDescent="0.25">
      <c r="A2657" s="41" t="s">
        <v>1161</v>
      </c>
      <c r="B2657" s="125">
        <v>49</v>
      </c>
      <c r="C2657" s="55">
        <v>0.83918775510204002</v>
      </c>
      <c r="D2657" s="55">
        <v>0</v>
      </c>
      <c r="E2657" s="55">
        <v>8.1632653061224492</v>
      </c>
      <c r="L2657" s="41" t="s">
        <v>195</v>
      </c>
      <c r="M2657" s="125">
        <v>2</v>
      </c>
      <c r="N2657" s="55">
        <v>0.98634999999999995</v>
      </c>
      <c r="O2657" s="55">
        <v>0</v>
      </c>
      <c r="P2657" s="55">
        <v>0</v>
      </c>
    </row>
    <row r="2658" spans="1:16" x14ac:dyDescent="0.25">
      <c r="A2658" s="41" t="s">
        <v>2016</v>
      </c>
      <c r="B2658" s="125">
        <v>49</v>
      </c>
      <c r="C2658" s="55">
        <v>2.3715673469387699</v>
      </c>
      <c r="D2658" s="55">
        <v>6.1224489795918302</v>
      </c>
      <c r="E2658" s="55">
        <v>22.4489795918367</v>
      </c>
      <c r="L2658" s="41" t="s">
        <v>796</v>
      </c>
      <c r="M2658" s="125">
        <v>2</v>
      </c>
      <c r="N2658" s="55">
        <v>4.0042499999999999</v>
      </c>
      <c r="O2658" s="55">
        <v>0</v>
      </c>
      <c r="P2658" s="55">
        <v>50</v>
      </c>
    </row>
    <row r="2659" spans="1:16" x14ac:dyDescent="0.25">
      <c r="A2659" s="41" t="s">
        <v>2327</v>
      </c>
      <c r="B2659" s="125">
        <v>49</v>
      </c>
      <c r="C2659" s="55">
        <v>1.09883469387755</v>
      </c>
      <c r="D2659" s="55">
        <v>0</v>
      </c>
      <c r="E2659" s="55">
        <v>14.285714285714199</v>
      </c>
      <c r="L2659" s="41" t="s">
        <v>5611</v>
      </c>
      <c r="M2659" s="125">
        <v>2</v>
      </c>
      <c r="N2659" s="55">
        <v>0.48230000000000001</v>
      </c>
      <c r="O2659" s="55">
        <v>0</v>
      </c>
      <c r="P2659" s="55">
        <v>0</v>
      </c>
    </row>
    <row r="2660" spans="1:16" ht="30" x14ac:dyDescent="0.25">
      <c r="A2660" s="41" t="s">
        <v>1433</v>
      </c>
      <c r="B2660" s="125">
        <v>49</v>
      </c>
      <c r="C2660" s="55">
        <v>0.96891836734693804</v>
      </c>
      <c r="D2660" s="55">
        <v>4.0816326530612201</v>
      </c>
      <c r="E2660" s="55">
        <v>10.204081632653001</v>
      </c>
      <c r="L2660" s="41" t="s">
        <v>1158</v>
      </c>
      <c r="M2660" s="125">
        <v>2</v>
      </c>
      <c r="N2660" s="55">
        <v>0.19155</v>
      </c>
      <c r="O2660" s="55">
        <v>0</v>
      </c>
      <c r="P2660" s="55">
        <v>0</v>
      </c>
    </row>
    <row r="2661" spans="1:16" x14ac:dyDescent="0.25">
      <c r="A2661" s="41" t="s">
        <v>1539</v>
      </c>
      <c r="B2661" s="125">
        <v>49</v>
      </c>
      <c r="C2661" s="55">
        <v>1.06905714285714</v>
      </c>
      <c r="D2661" s="55">
        <v>0</v>
      </c>
      <c r="E2661" s="55">
        <v>12.2448979591836</v>
      </c>
      <c r="L2661" s="41" t="s">
        <v>1204</v>
      </c>
      <c r="M2661" s="125">
        <v>2</v>
      </c>
      <c r="N2661" s="55">
        <v>2.49019999999999</v>
      </c>
      <c r="O2661" s="55">
        <v>0</v>
      </c>
      <c r="P2661" s="55">
        <v>50</v>
      </c>
    </row>
    <row r="2662" spans="1:16" x14ac:dyDescent="0.25">
      <c r="A2662" s="41" t="s">
        <v>2777</v>
      </c>
      <c r="B2662" s="125">
        <v>49</v>
      </c>
      <c r="C2662" s="55">
        <v>0.62421428571428506</v>
      </c>
      <c r="D2662" s="55">
        <v>0</v>
      </c>
      <c r="E2662" s="55">
        <v>6.1224489795918302</v>
      </c>
      <c r="L2662" s="41" t="s">
        <v>1800</v>
      </c>
      <c r="M2662" s="125">
        <v>2</v>
      </c>
      <c r="N2662" s="55">
        <v>2.7040500000000001</v>
      </c>
      <c r="O2662" s="55">
        <v>0</v>
      </c>
      <c r="P2662" s="55">
        <v>50</v>
      </c>
    </row>
    <row r="2663" spans="1:16" x14ac:dyDescent="0.25">
      <c r="A2663" s="41" t="s">
        <v>5222</v>
      </c>
      <c r="B2663" s="125">
        <v>49</v>
      </c>
      <c r="C2663" s="55">
        <v>0.59990612244897901</v>
      </c>
      <c r="D2663" s="55">
        <v>2.0408163265306101</v>
      </c>
      <c r="E2663" s="55">
        <v>4.0816326530612201</v>
      </c>
      <c r="L2663" s="41" t="s">
        <v>2751</v>
      </c>
      <c r="M2663" s="125">
        <v>2</v>
      </c>
      <c r="N2663" s="55">
        <v>0.57040000000000002</v>
      </c>
      <c r="O2663" s="55">
        <v>0</v>
      </c>
      <c r="P2663" s="55">
        <v>0</v>
      </c>
    </row>
    <row r="2664" spans="1:16" x14ac:dyDescent="0.25">
      <c r="A2664" s="41" t="s">
        <v>809</v>
      </c>
      <c r="B2664" s="125">
        <v>49</v>
      </c>
      <c r="C2664" s="55">
        <v>0.58053265306122404</v>
      </c>
      <c r="D2664" s="55">
        <v>0</v>
      </c>
      <c r="E2664" s="55">
        <v>4.0816326530612201</v>
      </c>
      <c r="L2664" s="41" t="s">
        <v>1055</v>
      </c>
      <c r="M2664" s="125">
        <v>2</v>
      </c>
      <c r="N2664" s="55">
        <v>1.48935</v>
      </c>
      <c r="O2664" s="55">
        <v>0</v>
      </c>
      <c r="P2664" s="55">
        <v>50</v>
      </c>
    </row>
    <row r="2665" spans="1:16" x14ac:dyDescent="0.25">
      <c r="A2665" s="41" t="s">
        <v>7681</v>
      </c>
      <c r="B2665" s="125">
        <v>49</v>
      </c>
      <c r="C2665" s="55">
        <v>1.1600734693877499</v>
      </c>
      <c r="D2665" s="55">
        <v>0</v>
      </c>
      <c r="E2665" s="55">
        <v>18.367346938775501</v>
      </c>
      <c r="L2665" s="41" t="s">
        <v>1028</v>
      </c>
      <c r="M2665" s="125">
        <v>2</v>
      </c>
      <c r="N2665" s="55">
        <v>1.70435</v>
      </c>
      <c r="O2665" s="55">
        <v>0</v>
      </c>
      <c r="P2665" s="55">
        <v>50</v>
      </c>
    </row>
    <row r="2666" spans="1:16" ht="30" x14ac:dyDescent="0.25">
      <c r="A2666" s="41" t="s">
        <v>2512</v>
      </c>
      <c r="B2666" s="125">
        <v>49</v>
      </c>
      <c r="C2666" s="55">
        <v>0.57771224489795903</v>
      </c>
      <c r="D2666" s="55">
        <v>0</v>
      </c>
      <c r="E2666" s="55">
        <v>0</v>
      </c>
      <c r="L2666" s="41" t="s">
        <v>1122</v>
      </c>
      <c r="M2666" s="125">
        <v>2</v>
      </c>
      <c r="N2666" s="55">
        <v>0.26815</v>
      </c>
      <c r="O2666" s="55">
        <v>0</v>
      </c>
      <c r="P2666" s="55">
        <v>0</v>
      </c>
    </row>
    <row r="2667" spans="1:16" x14ac:dyDescent="0.25">
      <c r="A2667" s="41" t="s">
        <v>996</v>
      </c>
      <c r="B2667" s="125">
        <v>49</v>
      </c>
      <c r="C2667" s="55">
        <v>0.359006122448979</v>
      </c>
      <c r="D2667" s="55">
        <v>0</v>
      </c>
      <c r="E2667" s="55">
        <v>2.0408163265306101</v>
      </c>
      <c r="L2667" s="41" t="s">
        <v>1487</v>
      </c>
      <c r="M2667" s="125">
        <v>2</v>
      </c>
      <c r="N2667" s="55">
        <v>0.51200000000000001</v>
      </c>
      <c r="O2667" s="55">
        <v>0</v>
      </c>
      <c r="P2667" s="55">
        <v>0</v>
      </c>
    </row>
    <row r="2668" spans="1:16" x14ac:dyDescent="0.25">
      <c r="A2668" s="41" t="s">
        <v>1798</v>
      </c>
      <c r="B2668" s="125">
        <v>49</v>
      </c>
      <c r="C2668" s="55">
        <v>0.90539795918367305</v>
      </c>
      <c r="D2668" s="55">
        <v>0</v>
      </c>
      <c r="E2668" s="55">
        <v>12.2448979591836</v>
      </c>
      <c r="L2668" s="41" t="s">
        <v>8186</v>
      </c>
      <c r="M2668" s="125">
        <v>2</v>
      </c>
      <c r="N2668" s="55">
        <v>0.52439999999999998</v>
      </c>
      <c r="O2668" s="55">
        <v>0</v>
      </c>
      <c r="P2668" s="55">
        <v>0</v>
      </c>
    </row>
    <row r="2669" spans="1:16" ht="30" x14ac:dyDescent="0.25">
      <c r="A2669" s="41" t="s">
        <v>2270</v>
      </c>
      <c r="B2669" s="125">
        <v>49</v>
      </c>
      <c r="C2669" s="55">
        <v>0.52136326530612198</v>
      </c>
      <c r="D2669" s="55">
        <v>0</v>
      </c>
      <c r="E2669" s="55">
        <v>4.0816326530612201</v>
      </c>
      <c r="L2669" s="41" t="s">
        <v>8039</v>
      </c>
      <c r="M2669" s="125">
        <v>2</v>
      </c>
      <c r="N2669" s="55">
        <v>0.21879999999999999</v>
      </c>
      <c r="O2669" s="55">
        <v>0</v>
      </c>
      <c r="P2669" s="55">
        <v>0</v>
      </c>
    </row>
    <row r="2670" spans="1:16" x14ac:dyDescent="0.25">
      <c r="A2670" s="41" t="s">
        <v>1803</v>
      </c>
      <c r="B2670" s="125">
        <v>49</v>
      </c>
      <c r="C2670" s="55">
        <v>2.5453897959183598</v>
      </c>
      <c r="D2670" s="55">
        <v>2.0408163265306101</v>
      </c>
      <c r="E2670" s="55">
        <v>24.4897959183673</v>
      </c>
      <c r="L2670" s="41" t="s">
        <v>1271</v>
      </c>
      <c r="M2670" s="125">
        <v>2</v>
      </c>
      <c r="N2670" s="55">
        <v>0</v>
      </c>
      <c r="O2670" s="55">
        <v>0</v>
      </c>
      <c r="P2670" s="55">
        <v>0</v>
      </c>
    </row>
    <row r="2671" spans="1:16" x14ac:dyDescent="0.25">
      <c r="A2671" s="41" t="s">
        <v>4260</v>
      </c>
      <c r="B2671" s="125">
        <v>49</v>
      </c>
      <c r="C2671" s="55">
        <v>4.6248551020408097</v>
      </c>
      <c r="D2671" s="55">
        <v>10.204081632653001</v>
      </c>
      <c r="E2671" s="55">
        <v>32.653061224489797</v>
      </c>
      <c r="L2671" s="41" t="s">
        <v>8187</v>
      </c>
      <c r="M2671" s="125">
        <v>2</v>
      </c>
      <c r="N2671" s="55">
        <v>0.4214</v>
      </c>
      <c r="O2671" s="55">
        <v>0</v>
      </c>
      <c r="P2671" s="55">
        <v>0</v>
      </c>
    </row>
    <row r="2672" spans="1:16" ht="30" x14ac:dyDescent="0.25">
      <c r="A2672" s="41" t="s">
        <v>6817</v>
      </c>
      <c r="B2672" s="125">
        <v>49</v>
      </c>
      <c r="C2672" s="55">
        <v>0.83076530612244903</v>
      </c>
      <c r="D2672" s="55">
        <v>0</v>
      </c>
      <c r="E2672" s="55">
        <v>4.0816326530612201</v>
      </c>
      <c r="L2672" s="41" t="s">
        <v>4548</v>
      </c>
      <c r="M2672" s="125">
        <v>2</v>
      </c>
      <c r="N2672" s="55">
        <v>3.8300000000000001E-2</v>
      </c>
      <c r="O2672" s="55">
        <v>0</v>
      </c>
      <c r="P2672" s="55">
        <v>0</v>
      </c>
    </row>
    <row r="2673" spans="1:16" x14ac:dyDescent="0.25">
      <c r="A2673" s="41" t="s">
        <v>2770</v>
      </c>
      <c r="B2673" s="125">
        <v>49</v>
      </c>
      <c r="C2673" s="55">
        <v>0.84534489795918299</v>
      </c>
      <c r="D2673" s="55">
        <v>0</v>
      </c>
      <c r="E2673" s="55">
        <v>10.204081632653001</v>
      </c>
      <c r="L2673" s="41" t="s">
        <v>3107</v>
      </c>
      <c r="M2673" s="125">
        <v>2</v>
      </c>
      <c r="N2673" s="55">
        <v>0.19850000000000001</v>
      </c>
      <c r="O2673" s="55">
        <v>0</v>
      </c>
      <c r="P2673" s="55">
        <v>0</v>
      </c>
    </row>
    <row r="2674" spans="1:16" x14ac:dyDescent="0.25">
      <c r="A2674" s="41" t="s">
        <v>4851</v>
      </c>
      <c r="B2674" s="125">
        <v>49</v>
      </c>
      <c r="C2674" s="55">
        <v>1.25943469387755</v>
      </c>
      <c r="D2674" s="55">
        <v>0</v>
      </c>
      <c r="E2674" s="55">
        <v>20.408163265306101</v>
      </c>
      <c r="L2674" s="41" t="s">
        <v>8188</v>
      </c>
      <c r="M2674" s="125">
        <v>2</v>
      </c>
      <c r="N2674" s="55">
        <v>0.73485</v>
      </c>
      <c r="O2674" s="55">
        <v>0</v>
      </c>
      <c r="P2674" s="55">
        <v>0</v>
      </c>
    </row>
    <row r="2675" spans="1:16" x14ac:dyDescent="0.25">
      <c r="A2675" s="41" t="s">
        <v>2560</v>
      </c>
      <c r="B2675" s="125">
        <v>49</v>
      </c>
      <c r="C2675" s="55">
        <v>0.93041632653061201</v>
      </c>
      <c r="D2675" s="55">
        <v>2.0408163265306101</v>
      </c>
      <c r="E2675" s="55">
        <v>4.0816326530612201</v>
      </c>
      <c r="L2675" s="41" t="s">
        <v>1258</v>
      </c>
      <c r="M2675" s="125">
        <v>2</v>
      </c>
      <c r="N2675" s="55">
        <v>1.39625</v>
      </c>
      <c r="O2675" s="55">
        <v>0</v>
      </c>
      <c r="P2675" s="55">
        <v>0</v>
      </c>
    </row>
    <row r="2676" spans="1:16" x14ac:dyDescent="0.25">
      <c r="A2676" s="41" t="s">
        <v>2778</v>
      </c>
      <c r="B2676" s="125">
        <v>49</v>
      </c>
      <c r="C2676" s="55">
        <v>0.92052040816326497</v>
      </c>
      <c r="D2676" s="55">
        <v>0</v>
      </c>
      <c r="E2676" s="55">
        <v>8.1632653061224492</v>
      </c>
      <c r="L2676" s="41" t="s">
        <v>6803</v>
      </c>
      <c r="M2676" s="125">
        <v>2</v>
      </c>
      <c r="N2676" s="55">
        <v>0.70269999999999999</v>
      </c>
      <c r="O2676" s="55">
        <v>0</v>
      </c>
      <c r="P2676" s="55">
        <v>0</v>
      </c>
    </row>
    <row r="2677" spans="1:16" x14ac:dyDescent="0.25">
      <c r="A2677" s="41" t="s">
        <v>7699</v>
      </c>
      <c r="B2677" s="125">
        <v>49</v>
      </c>
      <c r="C2677" s="55">
        <v>0.88357346938775505</v>
      </c>
      <c r="D2677" s="55">
        <v>0</v>
      </c>
      <c r="E2677" s="55">
        <v>8.1632653061224492</v>
      </c>
      <c r="L2677" s="41" t="s">
        <v>8189</v>
      </c>
      <c r="M2677" s="125">
        <v>2</v>
      </c>
      <c r="N2677" s="55">
        <v>0.84279999999999999</v>
      </c>
      <c r="O2677" s="55">
        <v>0</v>
      </c>
      <c r="P2677" s="55">
        <v>0</v>
      </c>
    </row>
    <row r="2678" spans="1:16" ht="30" x14ac:dyDescent="0.25">
      <c r="A2678" s="41" t="s">
        <v>6895</v>
      </c>
      <c r="B2678" s="125">
        <v>49</v>
      </c>
      <c r="C2678" s="55">
        <v>1.6842020408163201</v>
      </c>
      <c r="D2678" s="55">
        <v>6.1224489795918302</v>
      </c>
      <c r="E2678" s="55">
        <v>22.4489795918367</v>
      </c>
      <c r="L2678" s="41" t="s">
        <v>1731</v>
      </c>
      <c r="M2678" s="125">
        <v>2</v>
      </c>
      <c r="N2678" s="55">
        <v>2.0391499999999998</v>
      </c>
      <c r="O2678" s="55">
        <v>0</v>
      </c>
      <c r="P2678" s="55">
        <v>50</v>
      </c>
    </row>
    <row r="2679" spans="1:16" x14ac:dyDescent="0.25">
      <c r="A2679" s="41" t="s">
        <v>6899</v>
      </c>
      <c r="B2679" s="125">
        <v>49</v>
      </c>
      <c r="C2679" s="55">
        <v>0.96325306122448895</v>
      </c>
      <c r="D2679" s="55">
        <v>2.0408163265306101</v>
      </c>
      <c r="E2679" s="55">
        <v>4.0816326530612201</v>
      </c>
      <c r="L2679" s="41" t="s">
        <v>172</v>
      </c>
      <c r="M2679" s="125">
        <v>2</v>
      </c>
      <c r="N2679" s="55">
        <v>0.85214999999999996</v>
      </c>
      <c r="O2679" s="55">
        <v>0</v>
      </c>
      <c r="P2679" s="55">
        <v>0</v>
      </c>
    </row>
    <row r="2680" spans="1:16" x14ac:dyDescent="0.25">
      <c r="A2680" s="41" t="s">
        <v>8190</v>
      </c>
      <c r="B2680" s="125">
        <v>49</v>
      </c>
      <c r="C2680" s="55">
        <v>1.0292265306122399</v>
      </c>
      <c r="D2680" s="55">
        <v>0</v>
      </c>
      <c r="E2680" s="55">
        <v>8.1632653061224492</v>
      </c>
      <c r="L2680" s="41" t="s">
        <v>55</v>
      </c>
      <c r="M2680" s="125">
        <v>2</v>
      </c>
      <c r="N2680" s="55">
        <v>0.64090000000000003</v>
      </c>
      <c r="O2680" s="55">
        <v>0</v>
      </c>
      <c r="P2680" s="55">
        <v>0</v>
      </c>
    </row>
    <row r="2681" spans="1:16" ht="30" x14ac:dyDescent="0.25">
      <c r="A2681" s="41" t="s">
        <v>3739</v>
      </c>
      <c r="B2681" s="125">
        <v>49</v>
      </c>
      <c r="C2681" s="55">
        <v>1.4301326530612199</v>
      </c>
      <c r="D2681" s="55">
        <v>2.0408163265306101</v>
      </c>
      <c r="E2681" s="55">
        <v>26.530612244897899</v>
      </c>
      <c r="L2681" s="41" t="s">
        <v>8191</v>
      </c>
      <c r="M2681" s="125">
        <v>2</v>
      </c>
      <c r="N2681" s="55">
        <v>0.53339999999999999</v>
      </c>
      <c r="O2681" s="55">
        <v>0</v>
      </c>
      <c r="P2681" s="55">
        <v>0</v>
      </c>
    </row>
    <row r="2682" spans="1:16" x14ac:dyDescent="0.25">
      <c r="A2682" s="41" t="s">
        <v>5684</v>
      </c>
      <c r="B2682" s="125">
        <v>49</v>
      </c>
      <c r="C2682" s="55">
        <v>1.4264142857142801</v>
      </c>
      <c r="D2682" s="55">
        <v>2.0408163265306101</v>
      </c>
      <c r="E2682" s="55">
        <v>12.2448979591836</v>
      </c>
      <c r="L2682" s="41" t="s">
        <v>8192</v>
      </c>
      <c r="M2682" s="125">
        <v>2</v>
      </c>
      <c r="N2682" s="55">
        <v>0.43009999999999998</v>
      </c>
      <c r="O2682" s="55">
        <v>0</v>
      </c>
      <c r="P2682" s="55">
        <v>0</v>
      </c>
    </row>
    <row r="2683" spans="1:16" x14ac:dyDescent="0.25">
      <c r="A2683" s="41" t="s">
        <v>8048</v>
      </c>
      <c r="B2683" s="125">
        <v>49</v>
      </c>
      <c r="C2683" s="55">
        <v>0.73079999999999901</v>
      </c>
      <c r="D2683" s="55">
        <v>0</v>
      </c>
      <c r="E2683" s="55">
        <v>6.1224489795918302</v>
      </c>
      <c r="L2683" s="41" t="s">
        <v>2689</v>
      </c>
      <c r="M2683" s="125">
        <v>2</v>
      </c>
      <c r="N2683" s="55">
        <v>0</v>
      </c>
      <c r="O2683" s="55">
        <v>0</v>
      </c>
      <c r="P2683" s="55">
        <v>0</v>
      </c>
    </row>
    <row r="2684" spans="1:16" x14ac:dyDescent="0.25">
      <c r="A2684" s="41" t="s">
        <v>4714</v>
      </c>
      <c r="B2684" s="125">
        <v>49</v>
      </c>
      <c r="C2684" s="55">
        <v>1.1601999999999999</v>
      </c>
      <c r="D2684" s="55">
        <v>2.0408163265306101</v>
      </c>
      <c r="E2684" s="55">
        <v>8.1632653061224492</v>
      </c>
      <c r="L2684" s="41" t="s">
        <v>1397</v>
      </c>
      <c r="M2684" s="125">
        <v>2</v>
      </c>
      <c r="N2684" s="55">
        <v>2.41E-2</v>
      </c>
      <c r="O2684" s="55">
        <v>0</v>
      </c>
      <c r="P2684" s="55">
        <v>0</v>
      </c>
    </row>
    <row r="2685" spans="1:16" ht="30" x14ac:dyDescent="0.25">
      <c r="A2685" s="41" t="s">
        <v>6520</v>
      </c>
      <c r="B2685" s="125">
        <v>49</v>
      </c>
      <c r="C2685" s="55">
        <v>0.62005102040816296</v>
      </c>
      <c r="D2685" s="55">
        <v>0</v>
      </c>
      <c r="E2685" s="55">
        <v>6.1224489795918302</v>
      </c>
      <c r="L2685" s="41" t="s">
        <v>3288</v>
      </c>
      <c r="M2685" s="125">
        <v>2</v>
      </c>
      <c r="N2685" s="55">
        <v>0.28434999999999999</v>
      </c>
      <c r="O2685" s="55">
        <v>0</v>
      </c>
      <c r="P2685" s="55">
        <v>0</v>
      </c>
    </row>
    <row r="2686" spans="1:16" ht="30" x14ac:dyDescent="0.25">
      <c r="A2686" s="41" t="s">
        <v>4251</v>
      </c>
      <c r="B2686" s="125">
        <v>49</v>
      </c>
      <c r="C2686" s="55">
        <v>1.7125020408163201</v>
      </c>
      <c r="D2686" s="55">
        <v>2.0408163265306101</v>
      </c>
      <c r="E2686" s="55">
        <v>12.2448979591836</v>
      </c>
      <c r="L2686" s="41" t="s">
        <v>6807</v>
      </c>
      <c r="M2686" s="125">
        <v>2</v>
      </c>
      <c r="N2686" s="55">
        <v>0.79179999999999995</v>
      </c>
      <c r="O2686" s="55">
        <v>0</v>
      </c>
      <c r="P2686" s="55">
        <v>0</v>
      </c>
    </row>
    <row r="2687" spans="1:16" x14ac:dyDescent="0.25">
      <c r="A2687" s="41" t="s">
        <v>5189</v>
      </c>
      <c r="B2687" s="125">
        <v>49</v>
      </c>
      <c r="C2687" s="55">
        <v>0.82343877551020395</v>
      </c>
      <c r="D2687" s="55">
        <v>0</v>
      </c>
      <c r="E2687" s="55">
        <v>6.1224489795918302</v>
      </c>
      <c r="L2687" s="41" t="s">
        <v>2686</v>
      </c>
      <c r="M2687" s="125">
        <v>2</v>
      </c>
      <c r="N2687" s="55">
        <v>2.8187500000000001</v>
      </c>
      <c r="O2687" s="55">
        <v>0</v>
      </c>
      <c r="P2687" s="55">
        <v>50</v>
      </c>
    </row>
    <row r="2688" spans="1:16" ht="30" x14ac:dyDescent="0.25">
      <c r="A2688" s="41" t="s">
        <v>7081</v>
      </c>
      <c r="B2688" s="125">
        <v>49</v>
      </c>
      <c r="C2688" s="55">
        <v>0.63263673469387705</v>
      </c>
      <c r="D2688" s="55">
        <v>0</v>
      </c>
      <c r="E2688" s="55">
        <v>8.1632653061224492</v>
      </c>
      <c r="L2688" s="41" t="s">
        <v>2687</v>
      </c>
      <c r="M2688" s="125">
        <v>2</v>
      </c>
      <c r="N2688" s="55">
        <v>0.49804999999999999</v>
      </c>
      <c r="O2688" s="55">
        <v>0</v>
      </c>
      <c r="P2688" s="55">
        <v>0</v>
      </c>
    </row>
    <row r="2689" spans="1:16" x14ac:dyDescent="0.25">
      <c r="A2689" s="41" t="s">
        <v>5213</v>
      </c>
      <c r="B2689" s="125">
        <v>49</v>
      </c>
      <c r="C2689" s="55">
        <v>0.70513877551020399</v>
      </c>
      <c r="D2689" s="55">
        <v>0</v>
      </c>
      <c r="E2689" s="55">
        <v>2.0408163265306101</v>
      </c>
      <c r="L2689" s="41" t="s">
        <v>105</v>
      </c>
      <c r="M2689" s="125">
        <v>2</v>
      </c>
      <c r="N2689" s="55">
        <v>2.01945</v>
      </c>
      <c r="O2689" s="55">
        <v>0</v>
      </c>
      <c r="P2689" s="55">
        <v>50</v>
      </c>
    </row>
    <row r="2690" spans="1:16" x14ac:dyDescent="0.25">
      <c r="A2690" s="41" t="s">
        <v>5203</v>
      </c>
      <c r="B2690" s="125">
        <v>49</v>
      </c>
      <c r="C2690" s="55">
        <v>0.92744693877550999</v>
      </c>
      <c r="D2690" s="55">
        <v>0</v>
      </c>
      <c r="E2690" s="55">
        <v>12.2448979591836</v>
      </c>
      <c r="L2690" s="41" t="s">
        <v>3928</v>
      </c>
      <c r="M2690" s="125">
        <v>2</v>
      </c>
      <c r="N2690" s="55">
        <v>4.4984999999999999</v>
      </c>
      <c r="O2690" s="55">
        <v>0</v>
      </c>
      <c r="P2690" s="55">
        <v>100</v>
      </c>
    </row>
    <row r="2691" spans="1:16" ht="30" x14ac:dyDescent="0.25">
      <c r="A2691" s="41" t="s">
        <v>7118</v>
      </c>
      <c r="B2691" s="125">
        <v>49</v>
      </c>
      <c r="C2691" s="55">
        <v>1.2335448979591801</v>
      </c>
      <c r="D2691" s="55">
        <v>4.0816326530612201</v>
      </c>
      <c r="E2691" s="55">
        <v>10.204081632653001</v>
      </c>
      <c r="L2691" s="41" t="s">
        <v>3101</v>
      </c>
      <c r="M2691" s="125">
        <v>2</v>
      </c>
      <c r="N2691" s="55">
        <v>7.2349999999999998E-2</v>
      </c>
      <c r="O2691" s="55">
        <v>0</v>
      </c>
      <c r="P2691" s="55">
        <v>0</v>
      </c>
    </row>
    <row r="2692" spans="1:16" x14ac:dyDescent="0.25">
      <c r="A2692" s="41" t="s">
        <v>8002</v>
      </c>
      <c r="B2692" s="125">
        <v>49</v>
      </c>
      <c r="C2692" s="55">
        <v>1.5479040816326499</v>
      </c>
      <c r="D2692" s="55">
        <v>2.0408163265306101</v>
      </c>
      <c r="E2692" s="55">
        <v>14.285714285714199</v>
      </c>
      <c r="L2692" s="41" t="s">
        <v>3072</v>
      </c>
      <c r="M2692" s="125">
        <v>2</v>
      </c>
      <c r="N2692" s="55">
        <v>1.3110999999999999</v>
      </c>
      <c r="O2692" s="55">
        <v>0</v>
      </c>
      <c r="P2692" s="55">
        <v>0</v>
      </c>
    </row>
    <row r="2693" spans="1:16" ht="30" x14ac:dyDescent="0.25">
      <c r="A2693" s="41" t="s">
        <v>2471</v>
      </c>
      <c r="B2693" s="125">
        <v>49</v>
      </c>
      <c r="C2693" s="55">
        <v>0.83157959183673402</v>
      </c>
      <c r="D2693" s="55">
        <v>0</v>
      </c>
      <c r="E2693" s="55">
        <v>12.2448979591836</v>
      </c>
      <c r="L2693" s="41" t="s">
        <v>4169</v>
      </c>
      <c r="M2693" s="125">
        <v>2</v>
      </c>
      <c r="N2693" s="55">
        <v>0.16880000000000001</v>
      </c>
      <c r="O2693" s="55">
        <v>0</v>
      </c>
      <c r="P2693" s="55">
        <v>0</v>
      </c>
    </row>
    <row r="2694" spans="1:16" ht="30" x14ac:dyDescent="0.25">
      <c r="A2694" s="41" t="s">
        <v>5209</v>
      </c>
      <c r="B2694" s="125">
        <v>49</v>
      </c>
      <c r="C2694" s="55">
        <v>0.98336326530612195</v>
      </c>
      <c r="D2694" s="55">
        <v>4.0816326530612201</v>
      </c>
      <c r="E2694" s="55">
        <v>4.0816326530612201</v>
      </c>
      <c r="L2694" s="41" t="s">
        <v>3282</v>
      </c>
      <c r="M2694" s="125">
        <v>2</v>
      </c>
      <c r="N2694" s="55">
        <v>0.22985</v>
      </c>
      <c r="O2694" s="55">
        <v>0</v>
      </c>
      <c r="P2694" s="55">
        <v>0</v>
      </c>
    </row>
    <row r="2695" spans="1:16" x14ac:dyDescent="0.25">
      <c r="A2695" s="41" t="s">
        <v>2999</v>
      </c>
      <c r="B2695" s="125">
        <v>49</v>
      </c>
      <c r="C2695" s="55">
        <v>0.44871224489795902</v>
      </c>
      <c r="D2695" s="55">
        <v>0</v>
      </c>
      <c r="E2695" s="55">
        <v>2.0408163265306101</v>
      </c>
      <c r="L2695" s="41" t="s">
        <v>4264</v>
      </c>
      <c r="M2695" s="125">
        <v>2</v>
      </c>
      <c r="N2695" s="55">
        <v>0.19289999999999999</v>
      </c>
      <c r="O2695" s="55">
        <v>0</v>
      </c>
      <c r="P2695" s="55">
        <v>0</v>
      </c>
    </row>
    <row r="2696" spans="1:16" ht="30" x14ac:dyDescent="0.25">
      <c r="A2696" s="41" t="s">
        <v>2295</v>
      </c>
      <c r="B2696" s="125">
        <v>49</v>
      </c>
      <c r="C2696" s="55">
        <v>1.02396734693877</v>
      </c>
      <c r="D2696" s="55">
        <v>2.0408163265306101</v>
      </c>
      <c r="E2696" s="55">
        <v>10.204081632653001</v>
      </c>
      <c r="L2696" s="41" t="s">
        <v>2898</v>
      </c>
      <c r="M2696" s="125">
        <v>2</v>
      </c>
      <c r="N2696" s="55">
        <v>0</v>
      </c>
      <c r="O2696" s="55">
        <v>0</v>
      </c>
      <c r="P2696" s="55">
        <v>0</v>
      </c>
    </row>
    <row r="2697" spans="1:16" x14ac:dyDescent="0.25">
      <c r="A2697" s="41" t="s">
        <v>2541</v>
      </c>
      <c r="B2697" s="125">
        <v>49</v>
      </c>
      <c r="C2697" s="55">
        <v>0.36499387755101997</v>
      </c>
      <c r="D2697" s="55">
        <v>0</v>
      </c>
      <c r="E2697" s="55">
        <v>2.0408163265306101</v>
      </c>
      <c r="L2697" s="41" t="s">
        <v>4070</v>
      </c>
      <c r="M2697" s="125">
        <v>2</v>
      </c>
      <c r="N2697" s="55">
        <v>0.61299999999999999</v>
      </c>
      <c r="O2697" s="55">
        <v>0</v>
      </c>
      <c r="P2697" s="55">
        <v>0</v>
      </c>
    </row>
    <row r="2698" spans="1:16" x14ac:dyDescent="0.25">
      <c r="A2698" s="41" t="s">
        <v>1743</v>
      </c>
      <c r="B2698" s="125">
        <v>49</v>
      </c>
      <c r="C2698" s="55">
        <v>1.9246857142857099</v>
      </c>
      <c r="D2698" s="55">
        <v>6.1224489795918302</v>
      </c>
      <c r="E2698" s="55">
        <v>30.612244897959101</v>
      </c>
      <c r="L2698" s="41" t="s">
        <v>4009</v>
      </c>
      <c r="M2698" s="125">
        <v>2</v>
      </c>
      <c r="N2698" s="55">
        <v>2.2355999999999998</v>
      </c>
      <c r="O2698" s="55">
        <v>0</v>
      </c>
      <c r="P2698" s="55">
        <v>50</v>
      </c>
    </row>
    <row r="2699" spans="1:16" x14ac:dyDescent="0.25">
      <c r="A2699" s="41" t="s">
        <v>569</v>
      </c>
      <c r="B2699" s="125">
        <v>48</v>
      </c>
      <c r="C2699" s="55">
        <v>1.5457062500000001</v>
      </c>
      <c r="D2699" s="55">
        <v>4.1666666666666599</v>
      </c>
      <c r="E2699" s="55">
        <v>16.6666666666666</v>
      </c>
      <c r="L2699" s="41" t="s">
        <v>4444</v>
      </c>
      <c r="M2699" s="125">
        <v>2</v>
      </c>
      <c r="N2699" s="55">
        <v>3.6036999999999999</v>
      </c>
      <c r="O2699" s="55">
        <v>0</v>
      </c>
      <c r="P2699" s="55">
        <v>100</v>
      </c>
    </row>
    <row r="2700" spans="1:16" x14ac:dyDescent="0.25">
      <c r="A2700" s="41" t="s">
        <v>3120</v>
      </c>
      <c r="B2700" s="125">
        <v>48</v>
      </c>
      <c r="C2700" s="55">
        <v>0.837225</v>
      </c>
      <c r="D2700" s="55">
        <v>0</v>
      </c>
      <c r="E2700" s="55">
        <v>16.6666666666666</v>
      </c>
      <c r="L2700" s="41" t="s">
        <v>6648</v>
      </c>
      <c r="M2700" s="125">
        <v>2</v>
      </c>
      <c r="N2700" s="55">
        <v>3.8300000000000001E-2</v>
      </c>
      <c r="O2700" s="55">
        <v>0</v>
      </c>
      <c r="P2700" s="55">
        <v>0</v>
      </c>
    </row>
    <row r="2701" spans="1:16" ht="30" x14ac:dyDescent="0.25">
      <c r="A2701" s="41" t="s">
        <v>4805</v>
      </c>
      <c r="B2701" s="125">
        <v>48</v>
      </c>
      <c r="C2701" s="55">
        <v>1.5348979166666601</v>
      </c>
      <c r="D2701" s="55">
        <v>2.0833333333333299</v>
      </c>
      <c r="E2701" s="55">
        <v>33.3333333333333</v>
      </c>
      <c r="L2701" s="41" t="s">
        <v>6421</v>
      </c>
      <c r="M2701" s="125">
        <v>2</v>
      </c>
      <c r="N2701" s="55">
        <v>0.85345000000000004</v>
      </c>
      <c r="O2701" s="55">
        <v>0</v>
      </c>
      <c r="P2701" s="55">
        <v>0</v>
      </c>
    </row>
    <row r="2702" spans="1:16" x14ac:dyDescent="0.25">
      <c r="A2702" s="41" t="s">
        <v>2415</v>
      </c>
      <c r="B2702" s="125">
        <v>48</v>
      </c>
      <c r="C2702" s="55">
        <v>0.72213749999999999</v>
      </c>
      <c r="D2702" s="55">
        <v>0</v>
      </c>
      <c r="E2702" s="55">
        <v>4.1666666666666599</v>
      </c>
      <c r="L2702" s="41" t="s">
        <v>3908</v>
      </c>
      <c r="M2702" s="125">
        <v>2</v>
      </c>
      <c r="N2702" s="55">
        <v>0.70489999999999997</v>
      </c>
      <c r="O2702" s="55">
        <v>0</v>
      </c>
      <c r="P2702" s="55">
        <v>0</v>
      </c>
    </row>
    <row r="2703" spans="1:16" x14ac:dyDescent="0.25">
      <c r="A2703" s="41" t="s">
        <v>8071</v>
      </c>
      <c r="B2703" s="125">
        <v>48</v>
      </c>
      <c r="C2703" s="55">
        <v>0.52549791666666601</v>
      </c>
      <c r="D2703" s="55">
        <v>0</v>
      </c>
      <c r="E2703" s="55">
        <v>4.1666666666666599</v>
      </c>
      <c r="L2703" s="41" t="s">
        <v>6649</v>
      </c>
      <c r="M2703" s="125">
        <v>2</v>
      </c>
      <c r="N2703" s="55">
        <v>0.24379999999999999</v>
      </c>
      <c r="O2703" s="55">
        <v>0</v>
      </c>
      <c r="P2703" s="55">
        <v>0</v>
      </c>
    </row>
    <row r="2704" spans="1:16" ht="30" x14ac:dyDescent="0.25">
      <c r="A2704" s="41" t="s">
        <v>5015</v>
      </c>
      <c r="B2704" s="125">
        <v>48</v>
      </c>
      <c r="C2704" s="55">
        <v>0.84482291666666598</v>
      </c>
      <c r="D2704" s="55">
        <v>0</v>
      </c>
      <c r="E2704" s="55">
        <v>12.5</v>
      </c>
      <c r="L2704" s="41" t="s">
        <v>2603</v>
      </c>
      <c r="M2704" s="125">
        <v>2</v>
      </c>
      <c r="N2704" s="55">
        <v>0.26219999999999999</v>
      </c>
      <c r="O2704" s="55">
        <v>0</v>
      </c>
      <c r="P2704" s="55">
        <v>0</v>
      </c>
    </row>
    <row r="2705" spans="1:16" x14ac:dyDescent="0.25">
      <c r="A2705" s="41" t="s">
        <v>2339</v>
      </c>
      <c r="B2705" s="125">
        <v>48</v>
      </c>
      <c r="C2705" s="55">
        <v>0.55528541666666598</v>
      </c>
      <c r="D2705" s="55">
        <v>0</v>
      </c>
      <c r="E2705" s="55">
        <v>8.3333333333333304</v>
      </c>
      <c r="L2705" s="41" t="s">
        <v>3606</v>
      </c>
      <c r="M2705" s="125">
        <v>2</v>
      </c>
      <c r="N2705" s="55">
        <v>0.39710000000000001</v>
      </c>
      <c r="O2705" s="55">
        <v>0</v>
      </c>
      <c r="P2705" s="55">
        <v>0</v>
      </c>
    </row>
    <row r="2706" spans="1:16" ht="30" x14ac:dyDescent="0.25">
      <c r="A2706" s="41" t="s">
        <v>882</v>
      </c>
      <c r="B2706" s="125">
        <v>48</v>
      </c>
      <c r="C2706" s="55">
        <v>0.90555833333333302</v>
      </c>
      <c r="D2706" s="55">
        <v>0</v>
      </c>
      <c r="E2706" s="55">
        <v>8.3333333333333304</v>
      </c>
      <c r="L2706" s="41" t="s">
        <v>5937</v>
      </c>
      <c r="M2706" s="125">
        <v>2</v>
      </c>
      <c r="N2706" s="55">
        <v>0.21304999999999999</v>
      </c>
      <c r="O2706" s="55">
        <v>0</v>
      </c>
      <c r="P2706" s="55">
        <v>0</v>
      </c>
    </row>
    <row r="2707" spans="1:16" x14ac:dyDescent="0.25">
      <c r="A2707" s="41" t="s">
        <v>1661</v>
      </c>
      <c r="B2707" s="125">
        <v>48</v>
      </c>
      <c r="C2707" s="55">
        <v>0.64261874999999902</v>
      </c>
      <c r="D2707" s="55">
        <v>0</v>
      </c>
      <c r="E2707" s="55">
        <v>4.1666666666666599</v>
      </c>
      <c r="L2707" s="41" t="s">
        <v>8193</v>
      </c>
      <c r="M2707" s="125">
        <v>2</v>
      </c>
      <c r="N2707" s="55">
        <v>0.24379999999999999</v>
      </c>
      <c r="O2707" s="55">
        <v>0</v>
      </c>
      <c r="P2707" s="55">
        <v>0</v>
      </c>
    </row>
    <row r="2708" spans="1:16" x14ac:dyDescent="0.25">
      <c r="A2708" s="41" t="s">
        <v>1612</v>
      </c>
      <c r="B2708" s="125">
        <v>48</v>
      </c>
      <c r="C2708" s="55">
        <v>0.96904791666666601</v>
      </c>
      <c r="D2708" s="55">
        <v>2.0833333333333299</v>
      </c>
      <c r="E2708" s="55">
        <v>8.3333333333333304</v>
      </c>
      <c r="L2708" s="41" t="s">
        <v>259</v>
      </c>
      <c r="M2708" s="125">
        <v>2</v>
      </c>
      <c r="N2708" s="55">
        <v>0.8246</v>
      </c>
      <c r="O2708" s="55">
        <v>0</v>
      </c>
      <c r="P2708" s="55">
        <v>0</v>
      </c>
    </row>
    <row r="2709" spans="1:16" x14ac:dyDescent="0.25">
      <c r="A2709" s="41" t="s">
        <v>2119</v>
      </c>
      <c r="B2709" s="125">
        <v>48</v>
      </c>
      <c r="C2709" s="55">
        <v>1.6412958333333301</v>
      </c>
      <c r="D2709" s="55">
        <v>6.25</v>
      </c>
      <c r="E2709" s="55">
        <v>22.9166666666666</v>
      </c>
      <c r="L2709" s="41" t="s">
        <v>40</v>
      </c>
      <c r="M2709" s="125">
        <v>2</v>
      </c>
      <c r="N2709" s="55">
        <v>0.86860000000000004</v>
      </c>
      <c r="O2709" s="55">
        <v>0</v>
      </c>
      <c r="P2709" s="55">
        <v>0</v>
      </c>
    </row>
    <row r="2710" spans="1:16" x14ac:dyDescent="0.25">
      <c r="A2710" s="41" t="s">
        <v>3548</v>
      </c>
      <c r="B2710" s="125">
        <v>48</v>
      </c>
      <c r="C2710" s="55">
        <v>0.60291249999999996</v>
      </c>
      <c r="D2710" s="55">
        <v>0</v>
      </c>
      <c r="E2710" s="55">
        <v>4.1666666666666599</v>
      </c>
      <c r="L2710" s="41" t="s">
        <v>8194</v>
      </c>
      <c r="M2710" s="125">
        <v>2</v>
      </c>
      <c r="N2710" s="55">
        <v>0.4597</v>
      </c>
      <c r="O2710" s="55">
        <v>0</v>
      </c>
      <c r="P2710" s="55">
        <v>0</v>
      </c>
    </row>
    <row r="2711" spans="1:16" ht="30" x14ac:dyDescent="0.25">
      <c r="A2711" s="41" t="s">
        <v>3468</v>
      </c>
      <c r="B2711" s="125">
        <v>48</v>
      </c>
      <c r="C2711" s="55">
        <v>0.98960208333333299</v>
      </c>
      <c r="D2711" s="55">
        <v>2.0833333333333299</v>
      </c>
      <c r="E2711" s="55">
        <v>12.5</v>
      </c>
      <c r="L2711" s="41" t="s">
        <v>1850</v>
      </c>
      <c r="M2711" s="125">
        <v>2</v>
      </c>
      <c r="N2711" s="55">
        <v>0.85340000000000005</v>
      </c>
      <c r="O2711" s="55">
        <v>0</v>
      </c>
      <c r="P2711" s="55">
        <v>0</v>
      </c>
    </row>
    <row r="2712" spans="1:16" x14ac:dyDescent="0.25">
      <c r="A2712" s="41" t="s">
        <v>505</v>
      </c>
      <c r="B2712" s="125">
        <v>48</v>
      </c>
      <c r="C2712" s="55">
        <v>0.984214583333333</v>
      </c>
      <c r="D2712" s="55">
        <v>0</v>
      </c>
      <c r="E2712" s="55">
        <v>10.4166666666666</v>
      </c>
      <c r="L2712" s="41" t="s">
        <v>3148</v>
      </c>
      <c r="M2712" s="125">
        <v>2</v>
      </c>
      <c r="N2712" s="55">
        <v>0.27515000000000001</v>
      </c>
      <c r="O2712" s="55">
        <v>0</v>
      </c>
      <c r="P2712" s="55">
        <v>0</v>
      </c>
    </row>
    <row r="2713" spans="1:16" x14ac:dyDescent="0.25">
      <c r="A2713" s="41" t="s">
        <v>576</v>
      </c>
      <c r="B2713" s="125">
        <v>48</v>
      </c>
      <c r="C2713" s="55">
        <v>0.77431249999999996</v>
      </c>
      <c r="D2713" s="55">
        <v>0</v>
      </c>
      <c r="E2713" s="55">
        <v>10.4166666666666</v>
      </c>
      <c r="L2713" s="41" t="s">
        <v>8195</v>
      </c>
      <c r="M2713" s="125">
        <v>2</v>
      </c>
      <c r="N2713" s="55">
        <v>0.24115</v>
      </c>
      <c r="O2713" s="55">
        <v>0</v>
      </c>
      <c r="P2713" s="55">
        <v>0</v>
      </c>
    </row>
    <row r="2714" spans="1:16" ht="30" x14ac:dyDescent="0.25">
      <c r="A2714" s="41" t="s">
        <v>8007</v>
      </c>
      <c r="B2714" s="125">
        <v>48</v>
      </c>
      <c r="C2714" s="55">
        <v>2.59313541666666</v>
      </c>
      <c r="D2714" s="55">
        <v>8.3333333333333304</v>
      </c>
      <c r="E2714" s="55">
        <v>18.75</v>
      </c>
      <c r="L2714" s="41" t="s">
        <v>3034</v>
      </c>
      <c r="M2714" s="125">
        <v>2</v>
      </c>
      <c r="N2714" s="55">
        <v>1.7370000000000001</v>
      </c>
      <c r="O2714" s="55">
        <v>0</v>
      </c>
      <c r="P2714" s="55">
        <v>50</v>
      </c>
    </row>
    <row r="2715" spans="1:16" ht="30" x14ac:dyDescent="0.25">
      <c r="A2715" s="41" t="s">
        <v>1430</v>
      </c>
      <c r="B2715" s="125">
        <v>48</v>
      </c>
      <c r="C2715" s="55">
        <v>1.9898229166666599</v>
      </c>
      <c r="D2715" s="55">
        <v>6.25</v>
      </c>
      <c r="E2715" s="55">
        <v>12.5</v>
      </c>
      <c r="L2715" s="41" t="s">
        <v>3899</v>
      </c>
      <c r="M2715" s="125">
        <v>2</v>
      </c>
      <c r="N2715" s="55">
        <v>7.6600000000000001E-2</v>
      </c>
      <c r="O2715" s="55">
        <v>0</v>
      </c>
      <c r="P2715" s="55">
        <v>0</v>
      </c>
    </row>
    <row r="2716" spans="1:16" ht="30" x14ac:dyDescent="0.25">
      <c r="A2716" s="41" t="s">
        <v>3175</v>
      </c>
      <c r="B2716" s="125">
        <v>48</v>
      </c>
      <c r="C2716" s="55">
        <v>0.40378750000000002</v>
      </c>
      <c r="D2716" s="55">
        <v>0</v>
      </c>
      <c r="E2716" s="55">
        <v>2.0833333333333299</v>
      </c>
      <c r="L2716" s="41" t="s">
        <v>8196</v>
      </c>
      <c r="M2716" s="125">
        <v>2</v>
      </c>
      <c r="N2716" s="55">
        <v>7.6600000000000001E-2</v>
      </c>
      <c r="O2716" s="55">
        <v>0</v>
      </c>
      <c r="P2716" s="55">
        <v>0</v>
      </c>
    </row>
    <row r="2717" spans="1:16" x14ac:dyDescent="0.25">
      <c r="A2717" s="41" t="s">
        <v>3436</v>
      </c>
      <c r="B2717" s="125">
        <v>48</v>
      </c>
      <c r="C2717" s="55">
        <v>0.90752916666666605</v>
      </c>
      <c r="D2717" s="55">
        <v>0</v>
      </c>
      <c r="E2717" s="55">
        <v>12.5</v>
      </c>
      <c r="L2717" s="41" t="s">
        <v>3493</v>
      </c>
      <c r="M2717" s="125">
        <v>2</v>
      </c>
      <c r="N2717" s="55">
        <v>0.96704999999999997</v>
      </c>
      <c r="O2717" s="55">
        <v>0</v>
      </c>
      <c r="P2717" s="55">
        <v>0</v>
      </c>
    </row>
    <row r="2718" spans="1:16" ht="30" x14ac:dyDescent="0.25">
      <c r="A2718" s="41" t="s">
        <v>3750</v>
      </c>
      <c r="B2718" s="125">
        <v>48</v>
      </c>
      <c r="C2718" s="55">
        <v>1.6082208333333301</v>
      </c>
      <c r="D2718" s="55">
        <v>6.25</v>
      </c>
      <c r="E2718" s="55">
        <v>18.75</v>
      </c>
      <c r="L2718" s="41" t="s">
        <v>3326</v>
      </c>
      <c r="M2718" s="125">
        <v>2</v>
      </c>
      <c r="N2718" s="55">
        <v>1.7154</v>
      </c>
      <c r="O2718" s="55">
        <v>0</v>
      </c>
      <c r="P2718" s="55">
        <v>50</v>
      </c>
    </row>
    <row r="2719" spans="1:16" x14ac:dyDescent="0.25">
      <c r="A2719" s="41" t="s">
        <v>4193</v>
      </c>
      <c r="B2719" s="125">
        <v>48</v>
      </c>
      <c r="C2719" s="55">
        <v>1.89880625</v>
      </c>
      <c r="D2719" s="55">
        <v>4.1666666666666599</v>
      </c>
      <c r="E2719" s="55">
        <v>25</v>
      </c>
      <c r="L2719" s="41" t="s">
        <v>3183</v>
      </c>
      <c r="M2719" s="125">
        <v>2</v>
      </c>
      <c r="N2719" s="55">
        <v>0.5716</v>
      </c>
      <c r="O2719" s="55">
        <v>0</v>
      </c>
      <c r="P2719" s="55">
        <v>0</v>
      </c>
    </row>
    <row r="2720" spans="1:16" x14ac:dyDescent="0.25">
      <c r="A2720" s="41" t="s">
        <v>4046</v>
      </c>
      <c r="B2720" s="125">
        <v>48</v>
      </c>
      <c r="C2720" s="55">
        <v>1.60348749999999</v>
      </c>
      <c r="D2720" s="55">
        <v>4.1666666666666599</v>
      </c>
      <c r="E2720" s="55">
        <v>22.9166666666666</v>
      </c>
      <c r="L2720" s="41" t="s">
        <v>2057</v>
      </c>
      <c r="M2720" s="125">
        <v>2</v>
      </c>
      <c r="N2720" s="55">
        <v>0.43809999999999999</v>
      </c>
      <c r="O2720" s="55">
        <v>0</v>
      </c>
      <c r="P2720" s="55">
        <v>0</v>
      </c>
    </row>
    <row r="2721" spans="1:16" x14ac:dyDescent="0.25">
      <c r="A2721" s="41" t="s">
        <v>5047</v>
      </c>
      <c r="B2721" s="125">
        <v>48</v>
      </c>
      <c r="C2721" s="55">
        <v>1.3301833333333299</v>
      </c>
      <c r="D2721" s="55">
        <v>2.0833333333333299</v>
      </c>
      <c r="E2721" s="55">
        <v>20.8333333333333</v>
      </c>
      <c r="L2721" s="41" t="s">
        <v>3607</v>
      </c>
      <c r="M2721" s="125">
        <v>2</v>
      </c>
      <c r="N2721" s="55">
        <v>0.91774999999999995</v>
      </c>
      <c r="O2721" s="55">
        <v>0</v>
      </c>
      <c r="P2721" s="55">
        <v>0</v>
      </c>
    </row>
    <row r="2722" spans="1:16" ht="30" x14ac:dyDescent="0.25">
      <c r="A2722" s="41" t="s">
        <v>8197</v>
      </c>
      <c r="B2722" s="125">
        <v>48</v>
      </c>
      <c r="C2722" s="55">
        <v>0.58934375000000006</v>
      </c>
      <c r="D2722" s="55">
        <v>0</v>
      </c>
      <c r="E2722" s="55">
        <v>0</v>
      </c>
      <c r="L2722" s="41" t="s">
        <v>5847</v>
      </c>
      <c r="M2722" s="125">
        <v>2</v>
      </c>
      <c r="N2722" s="55">
        <v>0.48764999999999997</v>
      </c>
      <c r="O2722" s="55">
        <v>0</v>
      </c>
      <c r="P2722" s="55">
        <v>0</v>
      </c>
    </row>
    <row r="2723" spans="1:16" ht="30" x14ac:dyDescent="0.25">
      <c r="A2723" s="41" t="s">
        <v>5217</v>
      </c>
      <c r="B2723" s="125">
        <v>48</v>
      </c>
      <c r="C2723" s="55">
        <v>1.4570375</v>
      </c>
      <c r="D2723" s="55">
        <v>8.3333333333333304</v>
      </c>
      <c r="E2723" s="55">
        <v>20.8333333333333</v>
      </c>
      <c r="L2723" s="41" t="s">
        <v>4765</v>
      </c>
      <c r="M2723" s="125">
        <v>2</v>
      </c>
      <c r="N2723" s="55">
        <v>2.41E-2</v>
      </c>
      <c r="O2723" s="55">
        <v>0</v>
      </c>
      <c r="P2723" s="55">
        <v>0</v>
      </c>
    </row>
    <row r="2724" spans="1:16" ht="30" x14ac:dyDescent="0.25">
      <c r="A2724" s="41" t="s">
        <v>3099</v>
      </c>
      <c r="B2724" s="125">
        <v>47</v>
      </c>
      <c r="C2724" s="55">
        <v>2.53924468085106</v>
      </c>
      <c r="D2724" s="55">
        <v>6.3829787234042499</v>
      </c>
      <c r="E2724" s="55">
        <v>19.1489361702127</v>
      </c>
      <c r="L2724" s="41" t="s">
        <v>1646</v>
      </c>
      <c r="M2724" s="125">
        <v>2</v>
      </c>
      <c r="N2724" s="55">
        <v>0.13109999999999999</v>
      </c>
      <c r="O2724" s="55">
        <v>0</v>
      </c>
      <c r="P2724" s="55">
        <v>0</v>
      </c>
    </row>
    <row r="2725" spans="1:16" x14ac:dyDescent="0.25">
      <c r="A2725" s="41" t="s">
        <v>538</v>
      </c>
      <c r="B2725" s="125">
        <v>47</v>
      </c>
      <c r="C2725" s="55">
        <v>0.84922127659574398</v>
      </c>
      <c r="D2725" s="55">
        <v>2.1276595744680802</v>
      </c>
      <c r="E2725" s="55">
        <v>10.6382978723404</v>
      </c>
      <c r="L2725" s="41" t="s">
        <v>1852</v>
      </c>
      <c r="M2725" s="125">
        <v>2</v>
      </c>
      <c r="N2725" s="55">
        <v>0.39924999999999999</v>
      </c>
      <c r="O2725" s="55">
        <v>0</v>
      </c>
      <c r="P2725" s="55">
        <v>0</v>
      </c>
    </row>
    <row r="2726" spans="1:16" x14ac:dyDescent="0.25">
      <c r="A2726" s="41" t="s">
        <v>4288</v>
      </c>
      <c r="B2726" s="125">
        <v>47</v>
      </c>
      <c r="C2726" s="55">
        <v>1.2511893617021199</v>
      </c>
      <c r="D2726" s="55">
        <v>2.1276595744680802</v>
      </c>
      <c r="E2726" s="55">
        <v>12.7659574468085</v>
      </c>
      <c r="L2726" s="41" t="s">
        <v>6826</v>
      </c>
      <c r="M2726" s="125">
        <v>2</v>
      </c>
      <c r="N2726" s="55">
        <v>0.60099999999999998</v>
      </c>
      <c r="O2726" s="55">
        <v>0</v>
      </c>
      <c r="P2726" s="55">
        <v>0</v>
      </c>
    </row>
    <row r="2727" spans="1:16" ht="30" x14ac:dyDescent="0.25">
      <c r="A2727" s="41" t="s">
        <v>1460</v>
      </c>
      <c r="B2727" s="125">
        <v>47</v>
      </c>
      <c r="C2727" s="55">
        <v>2.05633404255319</v>
      </c>
      <c r="D2727" s="55">
        <v>2.1276595744680802</v>
      </c>
      <c r="E2727" s="55">
        <v>12.7659574468085</v>
      </c>
      <c r="L2727" s="41" t="s">
        <v>8198</v>
      </c>
      <c r="M2727" s="125">
        <v>2</v>
      </c>
      <c r="N2727" s="55">
        <v>0.36170000000000002</v>
      </c>
      <c r="O2727" s="55">
        <v>0</v>
      </c>
      <c r="P2727" s="55">
        <v>0</v>
      </c>
    </row>
    <row r="2728" spans="1:16" ht="30" x14ac:dyDescent="0.25">
      <c r="A2728" s="41" t="s">
        <v>1724</v>
      </c>
      <c r="B2728" s="125">
        <v>47</v>
      </c>
      <c r="C2728" s="55">
        <v>3.0477531914893601</v>
      </c>
      <c r="D2728" s="55">
        <v>14.8936170212765</v>
      </c>
      <c r="E2728" s="55">
        <v>29.787234042553099</v>
      </c>
      <c r="L2728" s="41" t="s">
        <v>1768</v>
      </c>
      <c r="M2728" s="125">
        <v>2</v>
      </c>
      <c r="N2728" s="55">
        <v>3.8463500000000002</v>
      </c>
      <c r="O2728" s="55">
        <v>0</v>
      </c>
      <c r="P2728" s="55">
        <v>50</v>
      </c>
    </row>
    <row r="2729" spans="1:16" x14ac:dyDescent="0.25">
      <c r="A2729" s="41" t="s">
        <v>3454</v>
      </c>
      <c r="B2729" s="125">
        <v>47</v>
      </c>
      <c r="C2729" s="55">
        <v>0.62746382978723303</v>
      </c>
      <c r="D2729" s="55">
        <v>2.1276595744680802</v>
      </c>
      <c r="E2729" s="55">
        <v>4.2553191489361701</v>
      </c>
      <c r="L2729" s="41" t="s">
        <v>5095</v>
      </c>
      <c r="M2729" s="125">
        <v>2</v>
      </c>
      <c r="N2729" s="55">
        <v>0</v>
      </c>
      <c r="O2729" s="55">
        <v>0</v>
      </c>
      <c r="P2729" s="55">
        <v>0</v>
      </c>
    </row>
    <row r="2730" spans="1:16" ht="30" x14ac:dyDescent="0.25">
      <c r="A2730" s="41" t="s">
        <v>6807</v>
      </c>
      <c r="B2730" s="125">
        <v>47</v>
      </c>
      <c r="C2730" s="55">
        <v>0.73283829787234001</v>
      </c>
      <c r="D2730" s="55">
        <v>0</v>
      </c>
      <c r="E2730" s="55">
        <v>6.3829787234042499</v>
      </c>
      <c r="L2730" s="41" t="s">
        <v>8199</v>
      </c>
      <c r="M2730" s="125">
        <v>2</v>
      </c>
      <c r="N2730" s="55">
        <v>1.42275</v>
      </c>
      <c r="O2730" s="55">
        <v>0</v>
      </c>
      <c r="P2730" s="55">
        <v>50</v>
      </c>
    </row>
    <row r="2731" spans="1:16" ht="30" x14ac:dyDescent="0.25">
      <c r="A2731" s="41" t="s">
        <v>4169</v>
      </c>
      <c r="B2731" s="125">
        <v>47</v>
      </c>
      <c r="C2731" s="55">
        <v>1.10917659574468</v>
      </c>
      <c r="D2731" s="55">
        <v>4.2553191489361701</v>
      </c>
      <c r="E2731" s="55">
        <v>12.7659574468085</v>
      </c>
      <c r="L2731" s="41" t="s">
        <v>2465</v>
      </c>
      <c r="M2731" s="125">
        <v>2</v>
      </c>
      <c r="N2731" s="55">
        <v>0.18745000000000001</v>
      </c>
      <c r="O2731" s="55">
        <v>0</v>
      </c>
      <c r="P2731" s="55">
        <v>0</v>
      </c>
    </row>
    <row r="2732" spans="1:16" ht="30" x14ac:dyDescent="0.25">
      <c r="A2732" s="41" t="s">
        <v>1490</v>
      </c>
      <c r="B2732" s="125">
        <v>47</v>
      </c>
      <c r="C2732" s="55">
        <v>0.817446808510638</v>
      </c>
      <c r="D2732" s="55">
        <v>0</v>
      </c>
      <c r="E2732" s="55">
        <v>10.6382978723404</v>
      </c>
      <c r="L2732" s="41" t="s">
        <v>6505</v>
      </c>
      <c r="M2732" s="125">
        <v>2</v>
      </c>
      <c r="N2732" s="55">
        <v>0.52439999999999998</v>
      </c>
      <c r="O2732" s="55">
        <v>0</v>
      </c>
      <c r="P2732" s="55">
        <v>0</v>
      </c>
    </row>
    <row r="2733" spans="1:16" x14ac:dyDescent="0.25">
      <c r="A2733" s="41" t="s">
        <v>8200</v>
      </c>
      <c r="B2733" s="125">
        <v>47</v>
      </c>
      <c r="C2733" s="55">
        <v>1.6589489361702101</v>
      </c>
      <c r="D2733" s="55">
        <v>4.2553191489361701</v>
      </c>
      <c r="E2733" s="55">
        <v>23.404255319148898</v>
      </c>
      <c r="L2733" s="41" t="s">
        <v>3207</v>
      </c>
      <c r="M2733" s="125">
        <v>2</v>
      </c>
      <c r="N2733" s="55">
        <v>0</v>
      </c>
      <c r="O2733" s="55">
        <v>0</v>
      </c>
      <c r="P2733" s="55">
        <v>0</v>
      </c>
    </row>
    <row r="2734" spans="1:16" x14ac:dyDescent="0.25">
      <c r="A2734" s="41" t="s">
        <v>3477</v>
      </c>
      <c r="B2734" s="125">
        <v>47</v>
      </c>
      <c r="C2734" s="55">
        <v>0.40973404255319101</v>
      </c>
      <c r="D2734" s="55">
        <v>0</v>
      </c>
      <c r="E2734" s="55">
        <v>2.1276595744680802</v>
      </c>
      <c r="L2734" s="41" t="s">
        <v>3427</v>
      </c>
      <c r="M2734" s="125">
        <v>2</v>
      </c>
      <c r="N2734" s="55">
        <v>7.6600000000000001E-2</v>
      </c>
      <c r="O2734" s="55">
        <v>0</v>
      </c>
      <c r="P2734" s="55">
        <v>0</v>
      </c>
    </row>
    <row r="2735" spans="1:16" x14ac:dyDescent="0.25">
      <c r="A2735" s="41" t="s">
        <v>5208</v>
      </c>
      <c r="B2735" s="125">
        <v>47</v>
      </c>
      <c r="C2735" s="55">
        <v>1.3787063829787201</v>
      </c>
      <c r="D2735" s="55">
        <v>4.2553191489361701</v>
      </c>
      <c r="E2735" s="55">
        <v>17.021276595744599</v>
      </c>
      <c r="L2735" s="41" t="s">
        <v>1414</v>
      </c>
      <c r="M2735" s="125">
        <v>2</v>
      </c>
      <c r="N2735" s="55">
        <v>0.60960000000000003</v>
      </c>
      <c r="O2735" s="55">
        <v>0</v>
      </c>
      <c r="P2735" s="55">
        <v>0</v>
      </c>
    </row>
    <row r="2736" spans="1:16" ht="30" x14ac:dyDescent="0.25">
      <c r="A2736" s="41" t="s">
        <v>8201</v>
      </c>
      <c r="B2736" s="125">
        <v>47</v>
      </c>
      <c r="C2736" s="55">
        <v>0.92251063829787205</v>
      </c>
      <c r="D2736" s="55">
        <v>0</v>
      </c>
      <c r="E2736" s="55">
        <v>10.6382978723404</v>
      </c>
      <c r="L2736" s="41" t="s">
        <v>1359</v>
      </c>
      <c r="M2736" s="125">
        <v>2</v>
      </c>
      <c r="N2736" s="55">
        <v>0.76619999999999999</v>
      </c>
      <c r="O2736" s="55">
        <v>0</v>
      </c>
      <c r="P2736" s="55">
        <v>0</v>
      </c>
    </row>
    <row r="2737" spans="1:16" x14ac:dyDescent="0.25">
      <c r="A2737" s="41" t="s">
        <v>3942</v>
      </c>
      <c r="B2737" s="125">
        <v>47</v>
      </c>
      <c r="C2737" s="55">
        <v>1.36031489361702</v>
      </c>
      <c r="D2737" s="55">
        <v>2.1276595744680802</v>
      </c>
      <c r="E2737" s="55">
        <v>19.1489361702127</v>
      </c>
      <c r="L2737" s="41" t="s">
        <v>5801</v>
      </c>
      <c r="M2737" s="125">
        <v>2</v>
      </c>
      <c r="N2737" s="55">
        <v>0.15325</v>
      </c>
      <c r="O2737" s="55">
        <v>0</v>
      </c>
      <c r="P2737" s="55">
        <v>0</v>
      </c>
    </row>
    <row r="2738" spans="1:16" ht="30" x14ac:dyDescent="0.25">
      <c r="A2738" s="41" t="s">
        <v>3425</v>
      </c>
      <c r="B2738" s="125">
        <v>47</v>
      </c>
      <c r="C2738" s="55">
        <v>1.54893191489361</v>
      </c>
      <c r="D2738" s="55">
        <v>2.1276595744680802</v>
      </c>
      <c r="E2738" s="55">
        <v>27.659574468085101</v>
      </c>
      <c r="L2738" s="41" t="s">
        <v>304</v>
      </c>
      <c r="M2738" s="125">
        <v>2</v>
      </c>
      <c r="N2738" s="55">
        <v>0.24604999999999999</v>
      </c>
      <c r="O2738" s="55">
        <v>0</v>
      </c>
      <c r="P2738" s="55">
        <v>0</v>
      </c>
    </row>
    <row r="2739" spans="1:16" x14ac:dyDescent="0.25">
      <c r="A2739" s="41" t="s">
        <v>3433</v>
      </c>
      <c r="B2739" s="125">
        <v>47</v>
      </c>
      <c r="C2739" s="55">
        <v>1.0792468085106299</v>
      </c>
      <c r="D2739" s="55">
        <v>0</v>
      </c>
      <c r="E2739" s="55">
        <v>14.8936170212765</v>
      </c>
      <c r="L2739" s="41" t="s">
        <v>1703</v>
      </c>
      <c r="M2739" s="125">
        <v>2</v>
      </c>
      <c r="N2739" s="55">
        <v>0.62270000000000003</v>
      </c>
      <c r="O2739" s="55">
        <v>0</v>
      </c>
      <c r="P2739" s="55">
        <v>0</v>
      </c>
    </row>
    <row r="2740" spans="1:16" x14ac:dyDescent="0.25">
      <c r="A2740" s="41" t="s">
        <v>3983</v>
      </c>
      <c r="B2740" s="125">
        <v>47</v>
      </c>
      <c r="C2740" s="55">
        <v>1.6253574468085099</v>
      </c>
      <c r="D2740" s="55">
        <v>8.5106382978723403</v>
      </c>
      <c r="E2740" s="55">
        <v>14.8936170212765</v>
      </c>
      <c r="L2740" s="41" t="s">
        <v>7658</v>
      </c>
      <c r="M2740" s="125">
        <v>2</v>
      </c>
      <c r="N2740" s="55">
        <v>1.5849</v>
      </c>
      <c r="O2740" s="55">
        <v>0</v>
      </c>
      <c r="P2740" s="55">
        <v>0</v>
      </c>
    </row>
    <row r="2741" spans="1:16" ht="30" x14ac:dyDescent="0.25">
      <c r="A2741" s="41" t="s">
        <v>5201</v>
      </c>
      <c r="B2741" s="125">
        <v>47</v>
      </c>
      <c r="C2741" s="55">
        <v>1.6817212765957399</v>
      </c>
      <c r="D2741" s="55">
        <v>8.5106382978723403</v>
      </c>
      <c r="E2741" s="55">
        <v>19.1489361702127</v>
      </c>
      <c r="L2741" s="41" t="s">
        <v>8200</v>
      </c>
      <c r="M2741" s="125">
        <v>2</v>
      </c>
      <c r="N2741" s="55">
        <v>1.2676499999999999</v>
      </c>
      <c r="O2741" s="55">
        <v>0</v>
      </c>
      <c r="P2741" s="55">
        <v>0</v>
      </c>
    </row>
    <row r="2742" spans="1:16" ht="30" x14ac:dyDescent="0.25">
      <c r="A2742" s="41" t="s">
        <v>7592</v>
      </c>
      <c r="B2742" s="125">
        <v>47</v>
      </c>
      <c r="C2742" s="55">
        <v>1.1202744680851</v>
      </c>
      <c r="D2742" s="55">
        <v>2.1276595744680802</v>
      </c>
      <c r="E2742" s="55">
        <v>14.8936170212765</v>
      </c>
      <c r="L2742" s="41" t="s">
        <v>3734</v>
      </c>
      <c r="M2742" s="125">
        <v>2</v>
      </c>
      <c r="N2742" s="55">
        <v>1.5281</v>
      </c>
      <c r="O2742" s="55">
        <v>0</v>
      </c>
      <c r="P2742" s="55">
        <v>50</v>
      </c>
    </row>
    <row r="2743" spans="1:16" ht="30" x14ac:dyDescent="0.25">
      <c r="A2743" s="41" t="s">
        <v>4608</v>
      </c>
      <c r="B2743" s="125">
        <v>47</v>
      </c>
      <c r="C2743" s="55">
        <v>1.3743914893617</v>
      </c>
      <c r="D2743" s="55">
        <v>2.1276595744680802</v>
      </c>
      <c r="E2743" s="55">
        <v>17.021276595744599</v>
      </c>
      <c r="L2743" s="41" t="s">
        <v>331</v>
      </c>
      <c r="M2743" s="125">
        <v>2</v>
      </c>
      <c r="N2743" s="55">
        <v>2.9258999999999999</v>
      </c>
      <c r="O2743" s="55">
        <v>0</v>
      </c>
      <c r="P2743" s="55">
        <v>50</v>
      </c>
    </row>
    <row r="2744" spans="1:16" x14ac:dyDescent="0.25">
      <c r="A2744" s="41" t="s">
        <v>4055</v>
      </c>
      <c r="B2744" s="125">
        <v>47</v>
      </c>
      <c r="C2744" s="55">
        <v>1.2268808510638201</v>
      </c>
      <c r="D2744" s="55">
        <v>2.1276595744680802</v>
      </c>
      <c r="E2744" s="55">
        <v>21.276595744680801</v>
      </c>
      <c r="L2744" s="41" t="s">
        <v>7138</v>
      </c>
      <c r="M2744" s="125">
        <v>2</v>
      </c>
      <c r="N2744" s="55">
        <v>0.40689999999999998</v>
      </c>
      <c r="O2744" s="55">
        <v>0</v>
      </c>
      <c r="P2744" s="55">
        <v>0</v>
      </c>
    </row>
    <row r="2745" spans="1:16" ht="30" x14ac:dyDescent="0.25">
      <c r="A2745" s="41" t="s">
        <v>5196</v>
      </c>
      <c r="B2745" s="125">
        <v>47</v>
      </c>
      <c r="C2745" s="55">
        <v>0.85433617021276598</v>
      </c>
      <c r="D2745" s="55">
        <v>0</v>
      </c>
      <c r="E2745" s="55">
        <v>10.6382978723404</v>
      </c>
      <c r="L2745" s="41" t="s">
        <v>8202</v>
      </c>
      <c r="M2745" s="125">
        <v>2</v>
      </c>
      <c r="N2745" s="55">
        <v>0.64124999999999999</v>
      </c>
      <c r="O2745" s="55">
        <v>0</v>
      </c>
      <c r="P2745" s="55">
        <v>0</v>
      </c>
    </row>
    <row r="2746" spans="1:16" x14ac:dyDescent="0.25">
      <c r="A2746" s="41" t="s">
        <v>1165</v>
      </c>
      <c r="B2746" s="125">
        <v>47</v>
      </c>
      <c r="C2746" s="55">
        <v>1.3142425531914801</v>
      </c>
      <c r="D2746" s="55">
        <v>2.1276595744680802</v>
      </c>
      <c r="E2746" s="55">
        <v>10.6382978723404</v>
      </c>
      <c r="L2746" s="41" t="s">
        <v>6336</v>
      </c>
      <c r="M2746" s="125">
        <v>2</v>
      </c>
      <c r="N2746" s="55">
        <v>4.8250000000000001E-2</v>
      </c>
      <c r="O2746" s="55">
        <v>0</v>
      </c>
      <c r="P2746" s="55">
        <v>0</v>
      </c>
    </row>
    <row r="2747" spans="1:16" x14ac:dyDescent="0.25">
      <c r="A2747" s="41" t="s">
        <v>4145</v>
      </c>
      <c r="B2747" s="125">
        <v>47</v>
      </c>
      <c r="C2747" s="55">
        <v>0.93532978723404203</v>
      </c>
      <c r="D2747" s="55">
        <v>2.1276595744680802</v>
      </c>
      <c r="E2747" s="55">
        <v>12.7659574468085</v>
      </c>
      <c r="L2747" s="41" t="s">
        <v>4913</v>
      </c>
      <c r="M2747" s="125">
        <v>2</v>
      </c>
      <c r="N2747" s="55">
        <v>0.19664999999999999</v>
      </c>
      <c r="O2747" s="55">
        <v>0</v>
      </c>
      <c r="P2747" s="55">
        <v>0</v>
      </c>
    </row>
    <row r="2748" spans="1:16" x14ac:dyDescent="0.25">
      <c r="A2748" s="41" t="s">
        <v>5040</v>
      </c>
      <c r="B2748" s="125">
        <v>47</v>
      </c>
      <c r="C2748" s="55">
        <v>0.83512553191489303</v>
      </c>
      <c r="D2748" s="55">
        <v>0</v>
      </c>
      <c r="E2748" s="55">
        <v>10.6382978723404</v>
      </c>
      <c r="L2748" s="41" t="s">
        <v>7787</v>
      </c>
      <c r="M2748" s="125">
        <v>2</v>
      </c>
      <c r="N2748" s="55">
        <v>0.85340000000000005</v>
      </c>
      <c r="O2748" s="55">
        <v>0</v>
      </c>
      <c r="P2748" s="55">
        <v>0</v>
      </c>
    </row>
    <row r="2749" spans="1:16" x14ac:dyDescent="0.25">
      <c r="A2749" s="41" t="s">
        <v>1369</v>
      </c>
      <c r="B2749" s="125">
        <v>47</v>
      </c>
      <c r="C2749" s="55">
        <v>0.76885106382978696</v>
      </c>
      <c r="D2749" s="55">
        <v>2.1276595744680802</v>
      </c>
      <c r="E2749" s="55">
        <v>6.3829787234042499</v>
      </c>
      <c r="L2749" s="41" t="s">
        <v>5909</v>
      </c>
      <c r="M2749" s="125">
        <v>2</v>
      </c>
      <c r="N2749" s="55">
        <v>0.16020000000000001</v>
      </c>
      <c r="O2749" s="55">
        <v>0</v>
      </c>
      <c r="P2749" s="55">
        <v>0</v>
      </c>
    </row>
    <row r="2750" spans="1:16" ht="30" x14ac:dyDescent="0.25">
      <c r="A2750" s="41" t="s">
        <v>1371</v>
      </c>
      <c r="B2750" s="125">
        <v>46</v>
      </c>
      <c r="C2750" s="55">
        <v>2.0131956521739101</v>
      </c>
      <c r="D2750" s="55">
        <v>2.1739130434782599</v>
      </c>
      <c r="E2750" s="55">
        <v>17.391304347826001</v>
      </c>
      <c r="L2750" s="41" t="s">
        <v>6838</v>
      </c>
      <c r="M2750" s="125">
        <v>2</v>
      </c>
      <c r="N2750" s="55">
        <v>0.67225000000000001</v>
      </c>
      <c r="O2750" s="55">
        <v>0</v>
      </c>
      <c r="P2750" s="55">
        <v>0</v>
      </c>
    </row>
    <row r="2751" spans="1:16" x14ac:dyDescent="0.25">
      <c r="A2751" s="41" t="s">
        <v>4936</v>
      </c>
      <c r="B2751" s="125">
        <v>46</v>
      </c>
      <c r="C2751" s="55">
        <v>0.81589130434782597</v>
      </c>
      <c r="D2751" s="55">
        <v>0</v>
      </c>
      <c r="E2751" s="55">
        <v>8.6956521739130395</v>
      </c>
      <c r="L2751" s="41" t="s">
        <v>8203</v>
      </c>
      <c r="M2751" s="125">
        <v>2</v>
      </c>
      <c r="N2751" s="55">
        <v>0.14599999999999999</v>
      </c>
      <c r="O2751" s="55">
        <v>0</v>
      </c>
      <c r="P2751" s="55">
        <v>0</v>
      </c>
    </row>
    <row r="2752" spans="1:16" ht="30" x14ac:dyDescent="0.25">
      <c r="A2752" s="41" t="s">
        <v>5215</v>
      </c>
      <c r="B2752" s="125">
        <v>46</v>
      </c>
      <c r="C2752" s="55">
        <v>0.90134347826086902</v>
      </c>
      <c r="D2752" s="55">
        <v>0</v>
      </c>
      <c r="E2752" s="55">
        <v>15.2173913043478</v>
      </c>
      <c r="L2752" s="41" t="s">
        <v>4320</v>
      </c>
      <c r="M2752" s="125">
        <v>2</v>
      </c>
      <c r="N2752" s="55">
        <v>0</v>
      </c>
      <c r="O2752" s="55">
        <v>0</v>
      </c>
      <c r="P2752" s="55">
        <v>0</v>
      </c>
    </row>
    <row r="2753" spans="1:16" x14ac:dyDescent="0.25">
      <c r="A2753" s="41" t="s">
        <v>2253</v>
      </c>
      <c r="B2753" s="125">
        <v>46</v>
      </c>
      <c r="C2753" s="55">
        <v>0.96102391304347801</v>
      </c>
      <c r="D2753" s="55">
        <v>0</v>
      </c>
      <c r="E2753" s="55">
        <v>8.6956521739130395</v>
      </c>
      <c r="L2753" s="41" t="s">
        <v>563</v>
      </c>
      <c r="M2753" s="125">
        <v>2</v>
      </c>
      <c r="N2753" s="55">
        <v>3.1698</v>
      </c>
      <c r="O2753" s="55">
        <v>0</v>
      </c>
      <c r="P2753" s="55">
        <v>50</v>
      </c>
    </row>
    <row r="2754" spans="1:16" ht="30" x14ac:dyDescent="0.25">
      <c r="A2754" s="41" t="s">
        <v>4429</v>
      </c>
      <c r="B2754" s="125">
        <v>46</v>
      </c>
      <c r="C2754" s="55">
        <v>0.734667391304347</v>
      </c>
      <c r="D2754" s="55">
        <v>4.3478260869565197</v>
      </c>
      <c r="E2754" s="55">
        <v>4.3478260869565197</v>
      </c>
      <c r="L2754" s="41" t="s">
        <v>8163</v>
      </c>
      <c r="M2754" s="125">
        <v>2</v>
      </c>
      <c r="N2754" s="55">
        <v>0.34989999999999999</v>
      </c>
      <c r="O2754" s="55">
        <v>0</v>
      </c>
      <c r="P2754" s="55">
        <v>0</v>
      </c>
    </row>
    <row r="2755" spans="1:16" x14ac:dyDescent="0.25">
      <c r="A2755" s="41" t="s">
        <v>1484</v>
      </c>
      <c r="B2755" s="125">
        <v>46</v>
      </c>
      <c r="C2755" s="55">
        <v>0.90410000000000001</v>
      </c>
      <c r="D2755" s="55">
        <v>0</v>
      </c>
      <c r="E2755" s="55">
        <v>8.6956521739130395</v>
      </c>
      <c r="L2755" s="41" t="s">
        <v>8204</v>
      </c>
      <c r="M2755" s="125">
        <v>2</v>
      </c>
      <c r="N2755" s="55">
        <v>0.72104999999999997</v>
      </c>
      <c r="O2755" s="55">
        <v>0</v>
      </c>
      <c r="P2755" s="55">
        <v>0</v>
      </c>
    </row>
    <row r="2756" spans="1:16" x14ac:dyDescent="0.25">
      <c r="A2756" s="41" t="s">
        <v>2551</v>
      </c>
      <c r="B2756" s="125">
        <v>46</v>
      </c>
      <c r="C2756" s="55">
        <v>1.54434347826086</v>
      </c>
      <c r="D2756" s="55">
        <v>2.1739130434782599</v>
      </c>
      <c r="E2756" s="55">
        <v>19.565217391304301</v>
      </c>
      <c r="L2756" s="41" t="s">
        <v>8205</v>
      </c>
      <c r="M2756" s="125">
        <v>2</v>
      </c>
      <c r="N2756" s="55">
        <v>4.8250000000000001E-2</v>
      </c>
      <c r="O2756" s="55">
        <v>0</v>
      </c>
      <c r="P2756" s="55">
        <v>0</v>
      </c>
    </row>
    <row r="2757" spans="1:16" ht="30" x14ac:dyDescent="0.25">
      <c r="A2757" s="41" t="s">
        <v>507</v>
      </c>
      <c r="B2757" s="125">
        <v>46</v>
      </c>
      <c r="C2757" s="55">
        <v>1.55769347826087</v>
      </c>
      <c r="D2757" s="55">
        <v>4.3478260869565197</v>
      </c>
      <c r="E2757" s="55">
        <v>19.565217391304301</v>
      </c>
      <c r="L2757" s="41" t="s">
        <v>8206</v>
      </c>
      <c r="M2757" s="125">
        <v>2</v>
      </c>
      <c r="N2757" s="55">
        <v>0.80449999999999999</v>
      </c>
      <c r="O2757" s="55">
        <v>0</v>
      </c>
      <c r="P2757" s="55">
        <v>0</v>
      </c>
    </row>
    <row r="2758" spans="1:16" ht="30" x14ac:dyDescent="0.25">
      <c r="A2758" s="41" t="s">
        <v>1548</v>
      </c>
      <c r="B2758" s="125">
        <v>46</v>
      </c>
      <c r="C2758" s="55">
        <v>0.84678478260869505</v>
      </c>
      <c r="D2758" s="55">
        <v>0</v>
      </c>
      <c r="E2758" s="55">
        <v>10.869565217391299</v>
      </c>
      <c r="L2758" s="41" t="s">
        <v>2577</v>
      </c>
      <c r="M2758" s="125">
        <v>2</v>
      </c>
      <c r="N2758" s="55">
        <v>1.3411</v>
      </c>
      <c r="O2758" s="55">
        <v>0</v>
      </c>
      <c r="P2758" s="55">
        <v>0</v>
      </c>
    </row>
    <row r="2759" spans="1:16" x14ac:dyDescent="0.25">
      <c r="A2759" s="41" t="s">
        <v>1129</v>
      </c>
      <c r="B2759" s="125">
        <v>46</v>
      </c>
      <c r="C2759" s="55">
        <v>0.62456739130434702</v>
      </c>
      <c r="D2759" s="55">
        <v>0</v>
      </c>
      <c r="E2759" s="55">
        <v>4.3478260869565197</v>
      </c>
      <c r="L2759" s="41" t="s">
        <v>6340</v>
      </c>
      <c r="M2759" s="125">
        <v>2</v>
      </c>
      <c r="N2759" s="55">
        <v>0</v>
      </c>
      <c r="O2759" s="55">
        <v>0</v>
      </c>
      <c r="P2759" s="55">
        <v>0</v>
      </c>
    </row>
    <row r="2760" spans="1:16" x14ac:dyDescent="0.25">
      <c r="A2760" s="41" t="s">
        <v>1806</v>
      </c>
      <c r="B2760" s="125">
        <v>46</v>
      </c>
      <c r="C2760" s="55">
        <v>0.71419347826086899</v>
      </c>
      <c r="D2760" s="55">
        <v>0</v>
      </c>
      <c r="E2760" s="55">
        <v>8.6956521739130395</v>
      </c>
      <c r="L2760" s="41" t="s">
        <v>6137</v>
      </c>
      <c r="M2760" s="125">
        <v>2</v>
      </c>
      <c r="N2760" s="55">
        <v>1.9331</v>
      </c>
      <c r="O2760" s="55">
        <v>0</v>
      </c>
      <c r="P2760" s="55">
        <v>0</v>
      </c>
    </row>
    <row r="2761" spans="1:16" x14ac:dyDescent="0.25">
      <c r="A2761" s="41" t="s">
        <v>2773</v>
      </c>
      <c r="B2761" s="125">
        <v>46</v>
      </c>
      <c r="C2761" s="55">
        <v>1.8075565217391301</v>
      </c>
      <c r="D2761" s="55">
        <v>2.1739130434782599</v>
      </c>
      <c r="E2761" s="55">
        <v>19.565217391304301</v>
      </c>
      <c r="L2761" s="41" t="s">
        <v>5193</v>
      </c>
      <c r="M2761" s="125">
        <v>2</v>
      </c>
      <c r="N2761" s="55">
        <v>0.86809999999999998</v>
      </c>
      <c r="O2761" s="55">
        <v>0</v>
      </c>
      <c r="P2761" s="55">
        <v>0</v>
      </c>
    </row>
    <row r="2762" spans="1:16" x14ac:dyDescent="0.25">
      <c r="A2762" s="41" t="s">
        <v>3851</v>
      </c>
      <c r="B2762" s="125">
        <v>46</v>
      </c>
      <c r="C2762" s="55">
        <v>1.8461304347826</v>
      </c>
      <c r="D2762" s="55">
        <v>4.3478260869565197</v>
      </c>
      <c r="E2762" s="55">
        <v>10.869565217391299</v>
      </c>
      <c r="L2762" s="41" t="s">
        <v>2791</v>
      </c>
      <c r="M2762" s="125">
        <v>2</v>
      </c>
      <c r="N2762" s="55">
        <v>4.3889500000000004</v>
      </c>
      <c r="O2762" s="55">
        <v>50</v>
      </c>
      <c r="P2762" s="55">
        <v>50</v>
      </c>
    </row>
    <row r="2763" spans="1:16" x14ac:dyDescent="0.25">
      <c r="A2763" s="41" t="s">
        <v>3434</v>
      </c>
      <c r="B2763" s="125">
        <v>46</v>
      </c>
      <c r="C2763" s="55">
        <v>0.83700652173913004</v>
      </c>
      <c r="D2763" s="55">
        <v>2.1739130434782599</v>
      </c>
      <c r="E2763" s="55">
        <v>15.2173913043478</v>
      </c>
      <c r="L2763" s="41" t="s">
        <v>2684</v>
      </c>
      <c r="M2763" s="125">
        <v>2</v>
      </c>
      <c r="N2763" s="55">
        <v>2.4633500000000002</v>
      </c>
      <c r="O2763" s="55">
        <v>0</v>
      </c>
      <c r="P2763" s="55">
        <v>50</v>
      </c>
    </row>
    <row r="2764" spans="1:16" x14ac:dyDescent="0.25">
      <c r="A2764" s="41" t="s">
        <v>4385</v>
      </c>
      <c r="B2764" s="125">
        <v>46</v>
      </c>
      <c r="C2764" s="55">
        <v>0.85067391304347795</v>
      </c>
      <c r="D2764" s="55">
        <v>0</v>
      </c>
      <c r="E2764" s="55">
        <v>8.6956521739130395</v>
      </c>
      <c r="L2764" s="41" t="s">
        <v>3065</v>
      </c>
      <c r="M2764" s="125">
        <v>2</v>
      </c>
      <c r="N2764" s="55">
        <v>0.85340000000000005</v>
      </c>
      <c r="O2764" s="55">
        <v>0</v>
      </c>
      <c r="P2764" s="55">
        <v>0</v>
      </c>
    </row>
    <row r="2765" spans="1:16" x14ac:dyDescent="0.25">
      <c r="A2765" s="41" t="s">
        <v>4015</v>
      </c>
      <c r="B2765" s="125">
        <v>46</v>
      </c>
      <c r="C2765" s="55">
        <v>1.6201804347826001</v>
      </c>
      <c r="D2765" s="55">
        <v>4.3478260869565197</v>
      </c>
      <c r="E2765" s="55">
        <v>19.565217391304301</v>
      </c>
      <c r="L2765" s="41" t="s">
        <v>3108</v>
      </c>
      <c r="M2765" s="125">
        <v>2</v>
      </c>
      <c r="N2765" s="55">
        <v>0.96835000000000004</v>
      </c>
      <c r="O2765" s="55">
        <v>0</v>
      </c>
      <c r="P2765" s="55">
        <v>0</v>
      </c>
    </row>
    <row r="2766" spans="1:16" ht="30" x14ac:dyDescent="0.25">
      <c r="A2766" s="41" t="s">
        <v>7052</v>
      </c>
      <c r="B2766" s="125">
        <v>46</v>
      </c>
      <c r="C2766" s="55">
        <v>0.73142173913043396</v>
      </c>
      <c r="D2766" s="55">
        <v>0</v>
      </c>
      <c r="E2766" s="55">
        <v>4.3478260869565197</v>
      </c>
      <c r="L2766" s="41" t="s">
        <v>2752</v>
      </c>
      <c r="M2766" s="125">
        <v>2</v>
      </c>
      <c r="N2766" s="55">
        <v>1.3411</v>
      </c>
      <c r="O2766" s="55">
        <v>0</v>
      </c>
      <c r="P2766" s="55">
        <v>0</v>
      </c>
    </row>
    <row r="2767" spans="1:16" x14ac:dyDescent="0.25">
      <c r="A2767" s="41" t="s">
        <v>4116</v>
      </c>
      <c r="B2767" s="125">
        <v>46</v>
      </c>
      <c r="C2767" s="55">
        <v>1.3451739130434699</v>
      </c>
      <c r="D2767" s="55">
        <v>4.3478260869565197</v>
      </c>
      <c r="E2767" s="55">
        <v>13.043478260869501</v>
      </c>
      <c r="L2767" s="41" t="s">
        <v>2799</v>
      </c>
      <c r="M2767" s="125">
        <v>2</v>
      </c>
      <c r="N2767" s="55">
        <v>0.30940000000000001</v>
      </c>
      <c r="O2767" s="55">
        <v>0</v>
      </c>
      <c r="P2767" s="55">
        <v>0</v>
      </c>
    </row>
    <row r="2768" spans="1:16" x14ac:dyDescent="0.25">
      <c r="A2768" s="41" t="s">
        <v>7240</v>
      </c>
      <c r="B2768" s="125">
        <v>46</v>
      </c>
      <c r="C2768" s="55">
        <v>0.30489782608695598</v>
      </c>
      <c r="D2768" s="55">
        <v>0</v>
      </c>
      <c r="E2768" s="55">
        <v>0</v>
      </c>
      <c r="L2768" s="41" t="s">
        <v>2824</v>
      </c>
      <c r="M2768" s="125">
        <v>2</v>
      </c>
      <c r="N2768" s="55">
        <v>0.61875000000000002</v>
      </c>
      <c r="O2768" s="55">
        <v>0</v>
      </c>
      <c r="P2768" s="55">
        <v>0</v>
      </c>
    </row>
    <row r="2769" spans="1:16" x14ac:dyDescent="0.25">
      <c r="A2769" s="41" t="s">
        <v>7335</v>
      </c>
      <c r="B2769" s="125">
        <v>46</v>
      </c>
      <c r="C2769" s="55">
        <v>0.60129999999999995</v>
      </c>
      <c r="D2769" s="55">
        <v>2.1739130434782599</v>
      </c>
      <c r="E2769" s="55">
        <v>6.5217391304347796</v>
      </c>
      <c r="L2769" s="41" t="s">
        <v>3910</v>
      </c>
      <c r="M2769" s="125">
        <v>2</v>
      </c>
      <c r="N2769" s="55">
        <v>0.12189999999999999</v>
      </c>
      <c r="O2769" s="55">
        <v>0</v>
      </c>
      <c r="P2769" s="55">
        <v>0</v>
      </c>
    </row>
    <row r="2770" spans="1:16" ht="30" x14ac:dyDescent="0.25">
      <c r="A2770" s="41" t="s">
        <v>1899</v>
      </c>
      <c r="B2770" s="125">
        <v>46</v>
      </c>
      <c r="C2770" s="55">
        <v>1.3174565217391301</v>
      </c>
      <c r="D2770" s="55">
        <v>4.3478260869565197</v>
      </c>
      <c r="E2770" s="55">
        <v>13.043478260869501</v>
      </c>
      <c r="L2770" s="41" t="s">
        <v>8207</v>
      </c>
      <c r="M2770" s="125">
        <v>2</v>
      </c>
      <c r="N2770" s="55">
        <v>0.73150000000000004</v>
      </c>
      <c r="O2770" s="55">
        <v>0</v>
      </c>
      <c r="P2770" s="55">
        <v>0</v>
      </c>
    </row>
    <row r="2771" spans="1:16" x14ac:dyDescent="0.25">
      <c r="A2771" s="41" t="s">
        <v>2063</v>
      </c>
      <c r="B2771" s="125">
        <v>46</v>
      </c>
      <c r="C2771" s="55">
        <v>0.62250869565217404</v>
      </c>
      <c r="D2771" s="55">
        <v>0</v>
      </c>
      <c r="E2771" s="55">
        <v>6.5217391304347796</v>
      </c>
      <c r="L2771" s="41" t="s">
        <v>2736</v>
      </c>
      <c r="M2771" s="125">
        <v>2</v>
      </c>
      <c r="N2771" s="55">
        <v>0.14465</v>
      </c>
      <c r="O2771" s="55">
        <v>0</v>
      </c>
      <c r="P2771" s="55">
        <v>0</v>
      </c>
    </row>
    <row r="2772" spans="1:16" ht="30" x14ac:dyDescent="0.25">
      <c r="A2772" s="41" t="s">
        <v>4204</v>
      </c>
      <c r="B2772" s="125">
        <v>46</v>
      </c>
      <c r="C2772" s="55">
        <v>0.50106521739130405</v>
      </c>
      <c r="D2772" s="55">
        <v>0</v>
      </c>
      <c r="E2772" s="55">
        <v>2.1739130434782599</v>
      </c>
      <c r="L2772" s="41" t="s">
        <v>2737</v>
      </c>
      <c r="M2772" s="125">
        <v>2</v>
      </c>
      <c r="N2772" s="55">
        <v>0.14465</v>
      </c>
      <c r="O2772" s="55">
        <v>0</v>
      </c>
      <c r="P2772" s="55">
        <v>0</v>
      </c>
    </row>
    <row r="2773" spans="1:16" ht="30" x14ac:dyDescent="0.25">
      <c r="A2773" s="41" t="s">
        <v>2148</v>
      </c>
      <c r="B2773" s="125">
        <v>46</v>
      </c>
      <c r="C2773" s="55">
        <v>2.2745673913043398</v>
      </c>
      <c r="D2773" s="55">
        <v>6.5217391304347796</v>
      </c>
      <c r="E2773" s="55">
        <v>26.086956521739101</v>
      </c>
      <c r="L2773" s="41" t="s">
        <v>2740</v>
      </c>
      <c r="M2773" s="125">
        <v>2</v>
      </c>
      <c r="N2773" s="55">
        <v>1.1146</v>
      </c>
      <c r="O2773" s="55">
        <v>0</v>
      </c>
      <c r="P2773" s="55">
        <v>0</v>
      </c>
    </row>
    <row r="2774" spans="1:16" x14ac:dyDescent="0.25">
      <c r="A2774" s="41" t="s">
        <v>2538</v>
      </c>
      <c r="B2774" s="125">
        <v>46</v>
      </c>
      <c r="C2774" s="55">
        <v>0.601143478260869</v>
      </c>
      <c r="D2774" s="55">
        <v>0</v>
      </c>
      <c r="E2774" s="55">
        <v>2.1739130434782599</v>
      </c>
      <c r="L2774" s="41" t="s">
        <v>5013</v>
      </c>
      <c r="M2774" s="125">
        <v>2</v>
      </c>
      <c r="N2774" s="55">
        <v>2.5105499999999998</v>
      </c>
      <c r="O2774" s="55">
        <v>0</v>
      </c>
      <c r="P2774" s="55">
        <v>50</v>
      </c>
    </row>
    <row r="2775" spans="1:16" x14ac:dyDescent="0.25">
      <c r="A2775" s="41" t="s">
        <v>7060</v>
      </c>
      <c r="B2775" s="125">
        <v>46</v>
      </c>
      <c r="C2775" s="55">
        <v>1.20543478260869</v>
      </c>
      <c r="D2775" s="55">
        <v>0</v>
      </c>
      <c r="E2775" s="55">
        <v>13.043478260869501</v>
      </c>
      <c r="L2775" s="41" t="s">
        <v>3027</v>
      </c>
      <c r="M2775" s="125">
        <v>2</v>
      </c>
      <c r="N2775" s="55">
        <v>1.323</v>
      </c>
      <c r="O2775" s="55">
        <v>0</v>
      </c>
      <c r="P2775" s="55">
        <v>0</v>
      </c>
    </row>
    <row r="2776" spans="1:16" x14ac:dyDescent="0.25">
      <c r="A2776" s="41" t="s">
        <v>1911</v>
      </c>
      <c r="B2776" s="125">
        <v>45</v>
      </c>
      <c r="C2776" s="55">
        <v>0.41897777777777701</v>
      </c>
      <c r="D2776" s="55">
        <v>0</v>
      </c>
      <c r="E2776" s="55">
        <v>2.2222222222222201</v>
      </c>
      <c r="L2776" s="41" t="s">
        <v>2715</v>
      </c>
      <c r="M2776" s="125">
        <v>2</v>
      </c>
      <c r="N2776" s="55">
        <v>0.11495</v>
      </c>
      <c r="O2776" s="55">
        <v>0</v>
      </c>
      <c r="P2776" s="55">
        <v>0</v>
      </c>
    </row>
    <row r="2777" spans="1:16" ht="30" x14ac:dyDescent="0.25">
      <c r="A2777" s="41" t="s">
        <v>5041</v>
      </c>
      <c r="B2777" s="125">
        <v>45</v>
      </c>
      <c r="C2777" s="55">
        <v>0.81998000000000004</v>
      </c>
      <c r="D2777" s="55">
        <v>0</v>
      </c>
      <c r="E2777" s="55">
        <v>8.8888888888888893</v>
      </c>
      <c r="L2777" s="41" t="s">
        <v>5948</v>
      </c>
      <c r="M2777" s="125">
        <v>2</v>
      </c>
      <c r="N2777" s="55">
        <v>0.60960000000000003</v>
      </c>
      <c r="O2777" s="55">
        <v>0</v>
      </c>
      <c r="P2777" s="55">
        <v>0</v>
      </c>
    </row>
    <row r="2778" spans="1:16" ht="30" x14ac:dyDescent="0.25">
      <c r="A2778" s="41" t="s">
        <v>1347</v>
      </c>
      <c r="B2778" s="125">
        <v>45</v>
      </c>
      <c r="C2778" s="55">
        <v>0.90094444444444399</v>
      </c>
      <c r="D2778" s="55">
        <v>0</v>
      </c>
      <c r="E2778" s="55">
        <v>11.1111111111111</v>
      </c>
      <c r="L2778" s="41" t="s">
        <v>2843</v>
      </c>
      <c r="M2778" s="125">
        <v>2</v>
      </c>
      <c r="N2778" s="55">
        <v>1.3384</v>
      </c>
      <c r="O2778" s="55">
        <v>0</v>
      </c>
      <c r="P2778" s="55">
        <v>0</v>
      </c>
    </row>
    <row r="2779" spans="1:16" ht="30" x14ac:dyDescent="0.25">
      <c r="A2779" s="41" t="s">
        <v>2424</v>
      </c>
      <c r="B2779" s="125">
        <v>45</v>
      </c>
      <c r="C2779" s="55">
        <v>0.67717555555555498</v>
      </c>
      <c r="D2779" s="55">
        <v>0</v>
      </c>
      <c r="E2779" s="55">
        <v>6.6666666666666599</v>
      </c>
      <c r="L2779" s="41" t="s">
        <v>2829</v>
      </c>
      <c r="M2779" s="125">
        <v>2</v>
      </c>
      <c r="N2779" s="55">
        <v>1.4433499999999999</v>
      </c>
      <c r="O2779" s="55">
        <v>0</v>
      </c>
      <c r="P2779" s="55">
        <v>0</v>
      </c>
    </row>
    <row r="2780" spans="1:16" x14ac:dyDescent="0.25">
      <c r="A2780" s="41" t="s">
        <v>6494</v>
      </c>
      <c r="B2780" s="125">
        <v>45</v>
      </c>
      <c r="C2780" s="55">
        <v>0.76809777777777699</v>
      </c>
      <c r="D2780" s="55">
        <v>2.2222222222222201</v>
      </c>
      <c r="E2780" s="55">
        <v>4.4444444444444402</v>
      </c>
      <c r="L2780" s="41" t="s">
        <v>2959</v>
      </c>
      <c r="M2780" s="125">
        <v>2</v>
      </c>
      <c r="N2780" s="55">
        <v>1.2304999999999999</v>
      </c>
      <c r="O2780" s="55">
        <v>0</v>
      </c>
      <c r="P2780" s="55">
        <v>0</v>
      </c>
    </row>
    <row r="2781" spans="1:16" x14ac:dyDescent="0.25">
      <c r="A2781" s="41" t="s">
        <v>2430</v>
      </c>
      <c r="B2781" s="125">
        <v>45</v>
      </c>
      <c r="C2781" s="55">
        <v>0.89622666666666595</v>
      </c>
      <c r="D2781" s="55">
        <v>0</v>
      </c>
      <c r="E2781" s="55">
        <v>6.6666666666666599</v>
      </c>
      <c r="L2781" s="41" t="s">
        <v>8208</v>
      </c>
      <c r="M2781" s="125">
        <v>2</v>
      </c>
      <c r="N2781" s="55">
        <v>7.2349999999999998E-2</v>
      </c>
      <c r="O2781" s="55">
        <v>0</v>
      </c>
      <c r="P2781" s="55">
        <v>0</v>
      </c>
    </row>
    <row r="2782" spans="1:16" x14ac:dyDescent="0.25">
      <c r="A2782" s="41" t="s">
        <v>6543</v>
      </c>
      <c r="B2782" s="125">
        <v>45</v>
      </c>
      <c r="C2782" s="55">
        <v>0.89996666666666603</v>
      </c>
      <c r="D2782" s="55">
        <v>2.2222222222222201</v>
      </c>
      <c r="E2782" s="55">
        <v>11.1111111111111</v>
      </c>
      <c r="L2782" s="41" t="s">
        <v>2816</v>
      </c>
      <c r="M2782" s="125">
        <v>2</v>
      </c>
      <c r="N2782" s="55">
        <v>2.0516999999999999</v>
      </c>
      <c r="O2782" s="55">
        <v>0</v>
      </c>
      <c r="P2782" s="55">
        <v>50</v>
      </c>
    </row>
    <row r="2783" spans="1:16" x14ac:dyDescent="0.25">
      <c r="A2783" s="41" t="s">
        <v>1377</v>
      </c>
      <c r="B2783" s="125">
        <v>45</v>
      </c>
      <c r="C2783" s="55">
        <v>0.92065777777777802</v>
      </c>
      <c r="D2783" s="55">
        <v>2.2222222222222201</v>
      </c>
      <c r="E2783" s="55">
        <v>8.8888888888888893</v>
      </c>
      <c r="L2783" s="41" t="s">
        <v>6863</v>
      </c>
      <c r="M2783" s="125">
        <v>2</v>
      </c>
      <c r="N2783" s="55">
        <v>0.90239999999999998</v>
      </c>
      <c r="O2783" s="55">
        <v>0</v>
      </c>
      <c r="P2783" s="55">
        <v>0</v>
      </c>
    </row>
    <row r="2784" spans="1:16" ht="30" x14ac:dyDescent="0.25">
      <c r="A2784" s="41" t="s">
        <v>556</v>
      </c>
      <c r="B2784" s="125">
        <v>45</v>
      </c>
      <c r="C2784" s="55">
        <v>1.18571111111111</v>
      </c>
      <c r="D2784" s="55">
        <v>2.2222222222222201</v>
      </c>
      <c r="E2784" s="55">
        <v>20</v>
      </c>
      <c r="L2784" s="41" t="s">
        <v>8010</v>
      </c>
      <c r="M2784" s="125">
        <v>2</v>
      </c>
      <c r="N2784" s="55">
        <v>0.36575000000000002</v>
      </c>
      <c r="O2784" s="55">
        <v>0</v>
      </c>
      <c r="P2784" s="55">
        <v>0</v>
      </c>
    </row>
    <row r="2785" spans="1:16" x14ac:dyDescent="0.25">
      <c r="A2785" s="41" t="s">
        <v>1012</v>
      </c>
      <c r="B2785" s="125">
        <v>45</v>
      </c>
      <c r="C2785" s="55">
        <v>1.5163222222222199</v>
      </c>
      <c r="D2785" s="55">
        <v>4.4444444444444402</v>
      </c>
      <c r="E2785" s="55">
        <v>20</v>
      </c>
      <c r="L2785" s="41" t="s">
        <v>6681</v>
      </c>
      <c r="M2785" s="125">
        <v>2</v>
      </c>
      <c r="N2785" s="55">
        <v>0.45884999999999998</v>
      </c>
      <c r="O2785" s="55">
        <v>0</v>
      </c>
      <c r="P2785" s="55">
        <v>0</v>
      </c>
    </row>
    <row r="2786" spans="1:16" ht="30" x14ac:dyDescent="0.25">
      <c r="A2786" s="41" t="s">
        <v>1998</v>
      </c>
      <c r="B2786" s="125">
        <v>45</v>
      </c>
      <c r="C2786" s="55">
        <v>0.5635</v>
      </c>
      <c r="D2786" s="55">
        <v>2.2222222222222201</v>
      </c>
      <c r="E2786" s="55">
        <v>4.4444444444444402</v>
      </c>
      <c r="L2786" s="41" t="s">
        <v>8209</v>
      </c>
      <c r="M2786" s="125">
        <v>2</v>
      </c>
      <c r="N2786" s="55">
        <v>0.50824999999999998</v>
      </c>
      <c r="O2786" s="55">
        <v>0</v>
      </c>
      <c r="P2786" s="55">
        <v>0</v>
      </c>
    </row>
    <row r="2787" spans="1:16" ht="30" x14ac:dyDescent="0.25">
      <c r="A2787" s="41" t="s">
        <v>2281</v>
      </c>
      <c r="B2787" s="125">
        <v>45</v>
      </c>
      <c r="C2787" s="55">
        <v>1.1967088888888799</v>
      </c>
      <c r="D2787" s="55">
        <v>2.2222222222222201</v>
      </c>
      <c r="E2787" s="55">
        <v>13.3333333333333</v>
      </c>
      <c r="L2787" s="41" t="s">
        <v>2882</v>
      </c>
      <c r="M2787" s="125">
        <v>2</v>
      </c>
      <c r="N2787" s="55">
        <v>7.6600000000000001E-2</v>
      </c>
      <c r="O2787" s="55">
        <v>0</v>
      </c>
      <c r="P2787" s="55">
        <v>0</v>
      </c>
    </row>
    <row r="2788" spans="1:16" x14ac:dyDescent="0.25">
      <c r="A2788" s="41" t="s">
        <v>2384</v>
      </c>
      <c r="B2788" s="125">
        <v>45</v>
      </c>
      <c r="C2788" s="55">
        <v>0.49131333333333299</v>
      </c>
      <c r="D2788" s="55">
        <v>0</v>
      </c>
      <c r="E2788" s="55">
        <v>4.4444444444444402</v>
      </c>
      <c r="L2788" s="41" t="s">
        <v>3864</v>
      </c>
      <c r="M2788" s="125">
        <v>2</v>
      </c>
      <c r="N2788" s="55">
        <v>0.21304999999999999</v>
      </c>
      <c r="O2788" s="55">
        <v>0</v>
      </c>
      <c r="P2788" s="55">
        <v>0</v>
      </c>
    </row>
    <row r="2789" spans="1:16" ht="30" x14ac:dyDescent="0.25">
      <c r="A2789" s="41" t="s">
        <v>2794</v>
      </c>
      <c r="B2789" s="125">
        <v>45</v>
      </c>
      <c r="C2789" s="55">
        <v>0.77541111111111105</v>
      </c>
      <c r="D2789" s="55">
        <v>0</v>
      </c>
      <c r="E2789" s="55">
        <v>11.1111111111111</v>
      </c>
      <c r="L2789" s="41" t="s">
        <v>5266</v>
      </c>
      <c r="M2789" s="125">
        <v>2</v>
      </c>
      <c r="N2789" s="55">
        <v>0</v>
      </c>
      <c r="O2789" s="55">
        <v>0</v>
      </c>
      <c r="P2789" s="55">
        <v>0</v>
      </c>
    </row>
    <row r="2790" spans="1:16" ht="45" x14ac:dyDescent="0.25">
      <c r="A2790" s="41" t="s">
        <v>2888</v>
      </c>
      <c r="B2790" s="125">
        <v>45</v>
      </c>
      <c r="C2790" s="55">
        <v>1.25786444444444</v>
      </c>
      <c r="D2790" s="55">
        <v>0</v>
      </c>
      <c r="E2790" s="55">
        <v>17.7777777777777</v>
      </c>
      <c r="L2790" s="41" t="s">
        <v>3763</v>
      </c>
      <c r="M2790" s="125">
        <v>2</v>
      </c>
      <c r="N2790" s="55">
        <v>0.67225000000000001</v>
      </c>
      <c r="O2790" s="55">
        <v>0</v>
      </c>
      <c r="P2790" s="55">
        <v>0</v>
      </c>
    </row>
    <row r="2791" spans="1:16" x14ac:dyDescent="0.25">
      <c r="A2791" s="41" t="s">
        <v>2772</v>
      </c>
      <c r="B2791" s="125">
        <v>45</v>
      </c>
      <c r="C2791" s="55">
        <v>1.68905555555555</v>
      </c>
      <c r="D2791" s="55">
        <v>6.6666666666666599</v>
      </c>
      <c r="E2791" s="55">
        <v>17.7777777777777</v>
      </c>
      <c r="L2791" s="41" t="s">
        <v>3075</v>
      </c>
      <c r="M2791" s="125">
        <v>2</v>
      </c>
      <c r="N2791" s="55">
        <v>1.0605</v>
      </c>
      <c r="O2791" s="55">
        <v>0</v>
      </c>
      <c r="P2791" s="55">
        <v>0</v>
      </c>
    </row>
    <row r="2792" spans="1:16" x14ac:dyDescent="0.25">
      <c r="A2792" s="41" t="s">
        <v>3327</v>
      </c>
      <c r="B2792" s="125">
        <v>45</v>
      </c>
      <c r="C2792" s="55">
        <v>1.14092666666666</v>
      </c>
      <c r="D2792" s="55">
        <v>2.2222222222222201</v>
      </c>
      <c r="E2792" s="55">
        <v>17.7777777777777</v>
      </c>
      <c r="L2792" s="41" t="s">
        <v>3052</v>
      </c>
      <c r="M2792" s="125">
        <v>2</v>
      </c>
      <c r="N2792" s="55">
        <v>0.48230000000000001</v>
      </c>
      <c r="O2792" s="55">
        <v>0</v>
      </c>
      <c r="P2792" s="55">
        <v>0</v>
      </c>
    </row>
    <row r="2793" spans="1:16" ht="30" x14ac:dyDescent="0.25">
      <c r="A2793" s="41" t="s">
        <v>5751</v>
      </c>
      <c r="B2793" s="125">
        <v>45</v>
      </c>
      <c r="C2793" s="55">
        <v>1.1135533333333301</v>
      </c>
      <c r="D2793" s="55">
        <v>2.2222222222222201</v>
      </c>
      <c r="E2793" s="55">
        <v>2.2222222222222201</v>
      </c>
      <c r="L2793" s="41" t="s">
        <v>8210</v>
      </c>
      <c r="M2793" s="125">
        <v>2</v>
      </c>
      <c r="N2793" s="55">
        <v>1.4361999999999999</v>
      </c>
      <c r="O2793" s="55">
        <v>0</v>
      </c>
      <c r="P2793" s="55">
        <v>50</v>
      </c>
    </row>
    <row r="2794" spans="1:16" ht="30" x14ac:dyDescent="0.25">
      <c r="A2794" s="41" t="s">
        <v>3545</v>
      </c>
      <c r="B2794" s="125">
        <v>45</v>
      </c>
      <c r="C2794" s="55">
        <v>0.97904666666666595</v>
      </c>
      <c r="D2794" s="55">
        <v>0</v>
      </c>
      <c r="E2794" s="55">
        <v>15.5555555555555</v>
      </c>
      <c r="L2794" s="41" t="s">
        <v>8211</v>
      </c>
      <c r="M2794" s="125">
        <v>2</v>
      </c>
      <c r="N2794" s="55">
        <v>0</v>
      </c>
      <c r="O2794" s="55">
        <v>0</v>
      </c>
      <c r="P2794" s="55">
        <v>0</v>
      </c>
    </row>
    <row r="2795" spans="1:16" x14ac:dyDescent="0.25">
      <c r="A2795" s="41" t="s">
        <v>3747</v>
      </c>
      <c r="B2795" s="125">
        <v>45</v>
      </c>
      <c r="C2795" s="55">
        <v>0.83504888888888895</v>
      </c>
      <c r="D2795" s="55">
        <v>0</v>
      </c>
      <c r="E2795" s="55">
        <v>4.4444444444444402</v>
      </c>
      <c r="L2795" s="41" t="s">
        <v>3044</v>
      </c>
      <c r="M2795" s="125">
        <v>2</v>
      </c>
      <c r="N2795" s="55">
        <v>0.95774999999999999</v>
      </c>
      <c r="O2795" s="55">
        <v>0</v>
      </c>
      <c r="P2795" s="55">
        <v>0</v>
      </c>
    </row>
    <row r="2796" spans="1:16" ht="30" x14ac:dyDescent="0.25">
      <c r="A2796" s="41" t="s">
        <v>3443</v>
      </c>
      <c r="B2796" s="125">
        <v>45</v>
      </c>
      <c r="C2796" s="55">
        <v>0.99552888888888802</v>
      </c>
      <c r="D2796" s="55">
        <v>2.2222222222222201</v>
      </c>
      <c r="E2796" s="55">
        <v>11.1111111111111</v>
      </c>
      <c r="L2796" s="41" t="s">
        <v>7558</v>
      </c>
      <c r="M2796" s="125">
        <v>2</v>
      </c>
      <c r="N2796" s="55">
        <v>2.4382999999999999</v>
      </c>
      <c r="O2796" s="55">
        <v>0</v>
      </c>
      <c r="P2796" s="55">
        <v>50</v>
      </c>
    </row>
    <row r="2797" spans="1:16" ht="30" x14ac:dyDescent="0.25">
      <c r="A2797" s="41" t="s">
        <v>3751</v>
      </c>
      <c r="B2797" s="125">
        <v>45</v>
      </c>
      <c r="C2797" s="55">
        <v>0.68260666666666603</v>
      </c>
      <c r="D2797" s="55">
        <v>0</v>
      </c>
      <c r="E2797" s="55">
        <v>8.8888888888888893</v>
      </c>
      <c r="L2797" s="41" t="s">
        <v>3078</v>
      </c>
      <c r="M2797" s="125">
        <v>2</v>
      </c>
      <c r="N2797" s="55">
        <v>2.9861499999999999</v>
      </c>
      <c r="O2797" s="55">
        <v>0</v>
      </c>
      <c r="P2797" s="55">
        <v>50</v>
      </c>
    </row>
    <row r="2798" spans="1:16" ht="30" x14ac:dyDescent="0.25">
      <c r="A2798" s="41" t="s">
        <v>3515</v>
      </c>
      <c r="B2798" s="125">
        <v>45</v>
      </c>
      <c r="C2798" s="55">
        <v>1.8314955555555501</v>
      </c>
      <c r="D2798" s="55">
        <v>4.4444444444444402</v>
      </c>
      <c r="E2798" s="55">
        <v>24.4444444444444</v>
      </c>
      <c r="L2798" s="41" t="s">
        <v>8212</v>
      </c>
      <c r="M2798" s="125">
        <v>2</v>
      </c>
      <c r="N2798" s="55">
        <v>0.4405</v>
      </c>
      <c r="O2798" s="55">
        <v>0</v>
      </c>
      <c r="P2798" s="55">
        <v>0</v>
      </c>
    </row>
    <row r="2799" spans="1:16" ht="30" x14ac:dyDescent="0.25">
      <c r="A2799" s="41" t="s">
        <v>3482</v>
      </c>
      <c r="B2799" s="125">
        <v>45</v>
      </c>
      <c r="C2799" s="55">
        <v>0.75896888888888803</v>
      </c>
      <c r="D2799" s="55">
        <v>2.2222222222222201</v>
      </c>
      <c r="E2799" s="55">
        <v>8.8888888888888893</v>
      </c>
      <c r="L2799" s="41" t="s">
        <v>3667</v>
      </c>
      <c r="M2799" s="125">
        <v>2</v>
      </c>
      <c r="N2799" s="55">
        <v>0.58004999999999995</v>
      </c>
      <c r="O2799" s="55">
        <v>0</v>
      </c>
      <c r="P2799" s="55">
        <v>0</v>
      </c>
    </row>
    <row r="2800" spans="1:16" x14ac:dyDescent="0.25">
      <c r="A2800" s="41" t="s">
        <v>4092</v>
      </c>
      <c r="B2800" s="125">
        <v>45</v>
      </c>
      <c r="C2800" s="55">
        <v>1.0498044444444401</v>
      </c>
      <c r="D2800" s="55">
        <v>0</v>
      </c>
      <c r="E2800" s="55">
        <v>11.1111111111111</v>
      </c>
      <c r="L2800" s="41" t="s">
        <v>5816</v>
      </c>
      <c r="M2800" s="125">
        <v>2</v>
      </c>
      <c r="N2800" s="55">
        <v>0.60555000000000003</v>
      </c>
      <c r="O2800" s="55">
        <v>0</v>
      </c>
      <c r="P2800" s="55">
        <v>0</v>
      </c>
    </row>
    <row r="2801" spans="1:16" ht="30" x14ac:dyDescent="0.25">
      <c r="A2801" s="41" t="s">
        <v>8213</v>
      </c>
      <c r="B2801" s="125">
        <v>45</v>
      </c>
      <c r="C2801" s="55">
        <v>3.7912711111111101</v>
      </c>
      <c r="D2801" s="55">
        <v>2.2222222222222201</v>
      </c>
      <c r="E2801" s="55">
        <v>11.1111111111111</v>
      </c>
      <c r="L2801" s="41" t="s">
        <v>5913</v>
      </c>
      <c r="M2801" s="125">
        <v>2</v>
      </c>
      <c r="N2801" s="55">
        <v>0.32774999999999999</v>
      </c>
      <c r="O2801" s="55">
        <v>0</v>
      </c>
      <c r="P2801" s="55">
        <v>0</v>
      </c>
    </row>
    <row r="2802" spans="1:16" ht="30" x14ac:dyDescent="0.25">
      <c r="A2802" s="41" t="s">
        <v>4823</v>
      </c>
      <c r="B2802" s="125">
        <v>45</v>
      </c>
      <c r="C2802" s="55">
        <v>0.84455777777777796</v>
      </c>
      <c r="D2802" s="55">
        <v>0</v>
      </c>
      <c r="E2802" s="55">
        <v>8.8888888888888893</v>
      </c>
      <c r="L2802" s="41" t="s">
        <v>6882</v>
      </c>
      <c r="M2802" s="125">
        <v>2</v>
      </c>
      <c r="N2802" s="55">
        <v>0.36170000000000002</v>
      </c>
      <c r="O2802" s="55">
        <v>0</v>
      </c>
      <c r="P2802" s="55">
        <v>0</v>
      </c>
    </row>
    <row r="2803" spans="1:16" x14ac:dyDescent="0.25">
      <c r="A2803" s="41" t="s">
        <v>5250</v>
      </c>
      <c r="B2803" s="125">
        <v>45</v>
      </c>
      <c r="C2803" s="55">
        <v>0.52746444444444396</v>
      </c>
      <c r="D2803" s="55">
        <v>0</v>
      </c>
      <c r="E2803" s="55">
        <v>2.2222222222222201</v>
      </c>
      <c r="L2803" s="41" t="s">
        <v>5881</v>
      </c>
      <c r="M2803" s="125">
        <v>2</v>
      </c>
      <c r="N2803" s="55">
        <v>0.32774999999999999</v>
      </c>
      <c r="O2803" s="55">
        <v>0</v>
      </c>
      <c r="P2803" s="55">
        <v>0</v>
      </c>
    </row>
    <row r="2804" spans="1:16" ht="30" x14ac:dyDescent="0.25">
      <c r="A2804" s="41" t="s">
        <v>231</v>
      </c>
      <c r="B2804" s="125">
        <v>45</v>
      </c>
      <c r="C2804" s="55">
        <v>2.0330288888888801</v>
      </c>
      <c r="D2804" s="55">
        <v>6.6666666666666599</v>
      </c>
      <c r="E2804" s="55">
        <v>35.5555555555555</v>
      </c>
      <c r="L2804" s="41" t="s">
        <v>7654</v>
      </c>
      <c r="M2804" s="125">
        <v>2</v>
      </c>
      <c r="N2804" s="55">
        <v>0.19664999999999999</v>
      </c>
      <c r="O2804" s="55">
        <v>0</v>
      </c>
      <c r="P2804" s="55">
        <v>0</v>
      </c>
    </row>
    <row r="2805" spans="1:16" ht="30" x14ac:dyDescent="0.25">
      <c r="A2805" s="41" t="s">
        <v>1274</v>
      </c>
      <c r="B2805" s="125">
        <v>45</v>
      </c>
      <c r="C2805" s="55">
        <v>2.9451822222222201</v>
      </c>
      <c r="D2805" s="55">
        <v>13.3333333333333</v>
      </c>
      <c r="E2805" s="55">
        <v>24.4444444444444</v>
      </c>
      <c r="L2805" s="41" t="s">
        <v>8214</v>
      </c>
      <c r="M2805" s="125">
        <v>2</v>
      </c>
      <c r="N2805" s="55">
        <v>0.76824999999999999</v>
      </c>
      <c r="O2805" s="55">
        <v>0</v>
      </c>
      <c r="P2805" s="55">
        <v>0</v>
      </c>
    </row>
    <row r="2806" spans="1:16" ht="30" x14ac:dyDescent="0.25">
      <c r="A2806" s="41" t="s">
        <v>2609</v>
      </c>
      <c r="B2806" s="125">
        <v>45</v>
      </c>
      <c r="C2806" s="55">
        <v>0.396344444444444</v>
      </c>
      <c r="D2806" s="55">
        <v>0</v>
      </c>
      <c r="E2806" s="55">
        <v>4.4444444444444402</v>
      </c>
      <c r="L2806" s="41" t="s">
        <v>4976</v>
      </c>
      <c r="M2806" s="125">
        <v>2</v>
      </c>
      <c r="N2806" s="55">
        <v>0.12189999999999999</v>
      </c>
      <c r="O2806" s="55">
        <v>0</v>
      </c>
      <c r="P2806" s="55">
        <v>0</v>
      </c>
    </row>
    <row r="2807" spans="1:16" ht="30" x14ac:dyDescent="0.25">
      <c r="A2807" s="41" t="s">
        <v>4275</v>
      </c>
      <c r="B2807" s="125">
        <v>45</v>
      </c>
      <c r="C2807" s="55">
        <v>0.436042222222222</v>
      </c>
      <c r="D2807" s="55">
        <v>0</v>
      </c>
      <c r="E2807" s="55">
        <v>4.4444444444444402</v>
      </c>
      <c r="L2807" s="41" t="s">
        <v>7406</v>
      </c>
      <c r="M2807" s="125">
        <v>2</v>
      </c>
      <c r="N2807" s="55">
        <v>0.48764999999999997</v>
      </c>
      <c r="O2807" s="55">
        <v>0</v>
      </c>
      <c r="P2807" s="55">
        <v>0</v>
      </c>
    </row>
    <row r="2808" spans="1:16" ht="30" x14ac:dyDescent="0.25">
      <c r="A2808" s="41" t="s">
        <v>5199</v>
      </c>
      <c r="B2808" s="125">
        <v>45</v>
      </c>
      <c r="C2808" s="55">
        <v>0.75274444444444399</v>
      </c>
      <c r="D2808" s="55">
        <v>0</v>
      </c>
      <c r="E2808" s="55">
        <v>2.2222222222222201</v>
      </c>
      <c r="L2808" s="41" t="s">
        <v>3537</v>
      </c>
      <c r="M2808" s="125">
        <v>2</v>
      </c>
      <c r="N2808" s="55">
        <v>0.38855000000000001</v>
      </c>
      <c r="O2808" s="55">
        <v>0</v>
      </c>
      <c r="P2808" s="55">
        <v>0</v>
      </c>
    </row>
    <row r="2809" spans="1:16" x14ac:dyDescent="0.25">
      <c r="A2809" s="41" t="s">
        <v>1740</v>
      </c>
      <c r="B2809" s="125">
        <v>45</v>
      </c>
      <c r="C2809" s="55">
        <v>0.690397777777777</v>
      </c>
      <c r="D2809" s="55">
        <v>0</v>
      </c>
      <c r="E2809" s="55">
        <v>6.6666666666666599</v>
      </c>
      <c r="L2809" s="41" t="s">
        <v>3485</v>
      </c>
      <c r="M2809" s="125">
        <v>2</v>
      </c>
      <c r="N2809" s="55">
        <v>0.85340000000000005</v>
      </c>
      <c r="O2809" s="55">
        <v>0</v>
      </c>
      <c r="P2809" s="55">
        <v>0</v>
      </c>
    </row>
    <row r="2810" spans="1:16" x14ac:dyDescent="0.25">
      <c r="A2810" s="41" t="s">
        <v>578</v>
      </c>
      <c r="B2810" s="125">
        <v>45</v>
      </c>
      <c r="C2810" s="55">
        <v>0.552382222222222</v>
      </c>
      <c r="D2810" s="55">
        <v>0</v>
      </c>
      <c r="E2810" s="55">
        <v>2.2222222222222201</v>
      </c>
      <c r="L2810" s="41" t="s">
        <v>5064</v>
      </c>
      <c r="M2810" s="125">
        <v>2</v>
      </c>
      <c r="N2810" s="55">
        <v>0.31855</v>
      </c>
      <c r="O2810" s="55">
        <v>0</v>
      </c>
      <c r="P2810" s="55">
        <v>0</v>
      </c>
    </row>
    <row r="2811" spans="1:16" x14ac:dyDescent="0.25">
      <c r="A2811" s="41" t="s">
        <v>1955</v>
      </c>
      <c r="B2811" s="125">
        <v>44</v>
      </c>
      <c r="C2811" s="55">
        <v>1.4833136363636299</v>
      </c>
      <c r="D2811" s="55">
        <v>0</v>
      </c>
      <c r="E2811" s="55">
        <v>27.272727272727199</v>
      </c>
      <c r="L2811" s="41" t="s">
        <v>6692</v>
      </c>
      <c r="M2811" s="125">
        <v>2</v>
      </c>
      <c r="N2811" s="55">
        <v>1.4941</v>
      </c>
      <c r="O2811" s="55">
        <v>0</v>
      </c>
      <c r="P2811" s="55">
        <v>50</v>
      </c>
    </row>
    <row r="2812" spans="1:16" x14ac:dyDescent="0.25">
      <c r="A2812" s="41" t="s">
        <v>2017</v>
      </c>
      <c r="B2812" s="125">
        <v>44</v>
      </c>
      <c r="C2812" s="55">
        <v>0.81792272727272697</v>
      </c>
      <c r="D2812" s="55">
        <v>0</v>
      </c>
      <c r="E2812" s="55">
        <v>9.0909090909090899</v>
      </c>
      <c r="L2812" s="41" t="s">
        <v>3303</v>
      </c>
      <c r="M2812" s="125">
        <v>2</v>
      </c>
      <c r="N2812" s="55">
        <v>1.6317999999999999</v>
      </c>
      <c r="O2812" s="55">
        <v>0</v>
      </c>
      <c r="P2812" s="55">
        <v>50</v>
      </c>
    </row>
    <row r="2813" spans="1:16" x14ac:dyDescent="0.25">
      <c r="A2813" s="41" t="s">
        <v>1513</v>
      </c>
      <c r="B2813" s="125">
        <v>44</v>
      </c>
      <c r="C2813" s="55">
        <v>0.57157954545454503</v>
      </c>
      <c r="D2813" s="55">
        <v>0</v>
      </c>
      <c r="E2813" s="55">
        <v>2.2727272727272698</v>
      </c>
      <c r="L2813" s="41" t="s">
        <v>3337</v>
      </c>
      <c r="M2813" s="125">
        <v>2</v>
      </c>
      <c r="N2813" s="55">
        <v>1.9921500000000001</v>
      </c>
      <c r="O2813" s="55">
        <v>0</v>
      </c>
      <c r="P2813" s="55">
        <v>50</v>
      </c>
    </row>
    <row r="2814" spans="1:16" x14ac:dyDescent="0.25">
      <c r="A2814" s="41" t="s">
        <v>4533</v>
      </c>
      <c r="B2814" s="125">
        <v>44</v>
      </c>
      <c r="C2814" s="55">
        <v>1.1528454545454501</v>
      </c>
      <c r="D2814" s="55">
        <v>0</v>
      </c>
      <c r="E2814" s="55">
        <v>25</v>
      </c>
      <c r="L2814" s="41" t="s">
        <v>3561</v>
      </c>
      <c r="M2814" s="125">
        <v>2</v>
      </c>
      <c r="N2814" s="55">
        <v>0.97535000000000005</v>
      </c>
      <c r="O2814" s="55">
        <v>0</v>
      </c>
      <c r="P2814" s="55">
        <v>0</v>
      </c>
    </row>
    <row r="2815" spans="1:16" ht="30" x14ac:dyDescent="0.25">
      <c r="A2815" s="41" t="s">
        <v>2094</v>
      </c>
      <c r="B2815" s="125">
        <v>44</v>
      </c>
      <c r="C2815" s="55">
        <v>0.74532045454545404</v>
      </c>
      <c r="D2815" s="55">
        <v>0</v>
      </c>
      <c r="E2815" s="55">
        <v>6.8181818181818103</v>
      </c>
      <c r="L2815" s="41" t="s">
        <v>3555</v>
      </c>
      <c r="M2815" s="125">
        <v>2</v>
      </c>
      <c r="N2815" s="55">
        <v>2.0688</v>
      </c>
      <c r="O2815" s="55">
        <v>0</v>
      </c>
      <c r="P2815" s="55">
        <v>50</v>
      </c>
    </row>
    <row r="2816" spans="1:16" ht="30" x14ac:dyDescent="0.25">
      <c r="A2816" s="41" t="s">
        <v>2324</v>
      </c>
      <c r="B2816" s="125">
        <v>44</v>
      </c>
      <c r="C2816" s="55">
        <v>0.40876136363636301</v>
      </c>
      <c r="D2816" s="55">
        <v>0</v>
      </c>
      <c r="E2816" s="55">
        <v>0</v>
      </c>
      <c r="L2816" s="41" t="s">
        <v>3502</v>
      </c>
      <c r="M2816" s="125">
        <v>2</v>
      </c>
      <c r="N2816" s="55">
        <v>0.35775000000000001</v>
      </c>
      <c r="O2816" s="55">
        <v>0</v>
      </c>
      <c r="P2816" s="55">
        <v>0</v>
      </c>
    </row>
    <row r="2817" spans="1:16" x14ac:dyDescent="0.25">
      <c r="A2817" s="41" t="s">
        <v>6765</v>
      </c>
      <c r="B2817" s="125">
        <v>44</v>
      </c>
      <c r="C2817" s="55">
        <v>1.1397022727272701</v>
      </c>
      <c r="D2817" s="55">
        <v>2.2727272727272698</v>
      </c>
      <c r="E2817" s="55">
        <v>20.4545454545454</v>
      </c>
      <c r="L2817" s="41" t="s">
        <v>6901</v>
      </c>
      <c r="M2817" s="125">
        <v>2</v>
      </c>
      <c r="N2817" s="55">
        <v>0.95569999999999999</v>
      </c>
      <c r="O2817" s="55">
        <v>0</v>
      </c>
      <c r="P2817" s="55">
        <v>0</v>
      </c>
    </row>
    <row r="2818" spans="1:16" ht="30" x14ac:dyDescent="0.25">
      <c r="A2818" s="41" t="s">
        <v>5212</v>
      </c>
      <c r="B2818" s="125">
        <v>44</v>
      </c>
      <c r="C2818" s="55">
        <v>0.93463181818181795</v>
      </c>
      <c r="D2818" s="55">
        <v>2.2727272727272698</v>
      </c>
      <c r="E2818" s="55">
        <v>9.0909090909090899</v>
      </c>
      <c r="L2818" s="41" t="s">
        <v>5099</v>
      </c>
      <c r="M2818" s="125">
        <v>2</v>
      </c>
      <c r="N2818" s="55">
        <v>0.52744999999999997</v>
      </c>
      <c r="O2818" s="55">
        <v>0</v>
      </c>
      <c r="P2818" s="55">
        <v>0</v>
      </c>
    </row>
    <row r="2819" spans="1:16" x14ac:dyDescent="0.25">
      <c r="A2819" s="41" t="s">
        <v>1561</v>
      </c>
      <c r="B2819" s="125">
        <v>44</v>
      </c>
      <c r="C2819" s="55">
        <v>0.96089318181818095</v>
      </c>
      <c r="D2819" s="55">
        <v>0</v>
      </c>
      <c r="E2819" s="55">
        <v>11.363636363636299</v>
      </c>
      <c r="L2819" s="41" t="s">
        <v>3415</v>
      </c>
      <c r="M2819" s="125">
        <v>2</v>
      </c>
      <c r="N2819" s="55">
        <v>0.98324999999999996</v>
      </c>
      <c r="O2819" s="55">
        <v>0</v>
      </c>
      <c r="P2819" s="55">
        <v>0</v>
      </c>
    </row>
    <row r="2820" spans="1:16" x14ac:dyDescent="0.25">
      <c r="A2820" s="41" t="s">
        <v>1660</v>
      </c>
      <c r="B2820" s="125">
        <v>44</v>
      </c>
      <c r="C2820" s="55">
        <v>0.68439772727272696</v>
      </c>
      <c r="D2820" s="55">
        <v>0</v>
      </c>
      <c r="E2820" s="55">
        <v>4.5454545454545396</v>
      </c>
      <c r="L2820" s="41" t="s">
        <v>7314</v>
      </c>
      <c r="M2820" s="125">
        <v>2</v>
      </c>
      <c r="N2820" s="55">
        <v>7.6600000000000001E-2</v>
      </c>
      <c r="O2820" s="55">
        <v>0</v>
      </c>
      <c r="P2820" s="55">
        <v>0</v>
      </c>
    </row>
    <row r="2821" spans="1:16" ht="30" x14ac:dyDescent="0.25">
      <c r="A2821" s="41" t="s">
        <v>1450</v>
      </c>
      <c r="B2821" s="125">
        <v>44</v>
      </c>
      <c r="C2821" s="55">
        <v>0.57238409090909004</v>
      </c>
      <c r="D2821" s="55">
        <v>0</v>
      </c>
      <c r="E2821" s="55">
        <v>2.2727272727272698</v>
      </c>
      <c r="L2821" s="41" t="s">
        <v>3521</v>
      </c>
      <c r="M2821" s="125">
        <v>2</v>
      </c>
      <c r="N2821" s="55">
        <v>0.45974999999999999</v>
      </c>
      <c r="O2821" s="55">
        <v>0</v>
      </c>
      <c r="P2821" s="55">
        <v>0</v>
      </c>
    </row>
    <row r="2822" spans="1:16" x14ac:dyDescent="0.25">
      <c r="A2822" s="41" t="s">
        <v>1590</v>
      </c>
      <c r="B2822" s="125">
        <v>44</v>
      </c>
      <c r="C2822" s="55">
        <v>0.623072727272727</v>
      </c>
      <c r="D2822" s="55">
        <v>0</v>
      </c>
      <c r="E2822" s="55">
        <v>0</v>
      </c>
      <c r="L2822" s="41" t="s">
        <v>5617</v>
      </c>
      <c r="M2822" s="125">
        <v>2</v>
      </c>
      <c r="N2822" s="55">
        <v>0.4582</v>
      </c>
      <c r="O2822" s="55">
        <v>0</v>
      </c>
      <c r="P2822" s="55">
        <v>0</v>
      </c>
    </row>
    <row r="2823" spans="1:16" x14ac:dyDescent="0.25">
      <c r="A2823" s="41" t="s">
        <v>3191</v>
      </c>
      <c r="B2823" s="125">
        <v>44</v>
      </c>
      <c r="C2823" s="55">
        <v>0.32867272727272701</v>
      </c>
      <c r="D2823" s="55">
        <v>0</v>
      </c>
      <c r="E2823" s="55">
        <v>0</v>
      </c>
      <c r="L2823" s="41" t="s">
        <v>3578</v>
      </c>
      <c r="M2823" s="125">
        <v>2</v>
      </c>
      <c r="N2823" s="55">
        <v>0.28215000000000001</v>
      </c>
      <c r="O2823" s="55">
        <v>0</v>
      </c>
      <c r="P2823" s="55">
        <v>0</v>
      </c>
    </row>
    <row r="2824" spans="1:16" x14ac:dyDescent="0.25">
      <c r="A2824" s="41" t="s">
        <v>5822</v>
      </c>
      <c r="B2824" s="125">
        <v>44</v>
      </c>
      <c r="C2824" s="55">
        <v>0.77378636363636299</v>
      </c>
      <c r="D2824" s="55">
        <v>0</v>
      </c>
      <c r="E2824" s="55">
        <v>4.5454545454545396</v>
      </c>
      <c r="L2824" s="41" t="s">
        <v>3361</v>
      </c>
      <c r="M2824" s="125">
        <v>2</v>
      </c>
      <c r="N2824" s="55">
        <v>0.13109999999999999</v>
      </c>
      <c r="O2824" s="55">
        <v>0</v>
      </c>
      <c r="P2824" s="55">
        <v>0</v>
      </c>
    </row>
    <row r="2825" spans="1:16" x14ac:dyDescent="0.25">
      <c r="A2825" s="41" t="s">
        <v>5190</v>
      </c>
      <c r="B2825" s="125">
        <v>44</v>
      </c>
      <c r="C2825" s="55">
        <v>1.1570727272727199</v>
      </c>
      <c r="D2825" s="55">
        <v>2.2727272727272698</v>
      </c>
      <c r="E2825" s="55">
        <v>13.636363636363599</v>
      </c>
      <c r="L2825" s="41" t="s">
        <v>3461</v>
      </c>
      <c r="M2825" s="125">
        <v>2</v>
      </c>
      <c r="N2825" s="55">
        <v>0.3831</v>
      </c>
      <c r="O2825" s="55">
        <v>0</v>
      </c>
      <c r="P2825" s="55">
        <v>0</v>
      </c>
    </row>
    <row r="2826" spans="1:16" x14ac:dyDescent="0.25">
      <c r="A2826" s="41" t="s">
        <v>1028</v>
      </c>
      <c r="B2826" s="125">
        <v>44</v>
      </c>
      <c r="C2826" s="55">
        <v>1.7613068181818099</v>
      </c>
      <c r="D2826" s="55">
        <v>6.8181818181818103</v>
      </c>
      <c r="E2826" s="55">
        <v>22.727272727272702</v>
      </c>
      <c r="L2826" s="41" t="s">
        <v>6908</v>
      </c>
      <c r="M2826" s="125">
        <v>2</v>
      </c>
      <c r="N2826" s="55">
        <v>1.32745</v>
      </c>
      <c r="O2826" s="55">
        <v>0</v>
      </c>
      <c r="P2826" s="55">
        <v>0</v>
      </c>
    </row>
    <row r="2827" spans="1:16" ht="30" x14ac:dyDescent="0.25">
      <c r="A2827" s="41" t="s">
        <v>458</v>
      </c>
      <c r="B2827" s="125">
        <v>44</v>
      </c>
      <c r="C2827" s="55">
        <v>1.1003136363636301</v>
      </c>
      <c r="D2827" s="55">
        <v>4.5454545454545396</v>
      </c>
      <c r="E2827" s="55">
        <v>13.636363636363599</v>
      </c>
      <c r="L2827" s="41" t="s">
        <v>3452</v>
      </c>
      <c r="M2827" s="125">
        <v>2</v>
      </c>
      <c r="N2827" s="55">
        <v>2.0485500000000001</v>
      </c>
      <c r="O2827" s="55">
        <v>0</v>
      </c>
      <c r="P2827" s="55">
        <v>50</v>
      </c>
    </row>
    <row r="2828" spans="1:16" x14ac:dyDescent="0.25">
      <c r="A2828" s="41" t="s">
        <v>6653</v>
      </c>
      <c r="B2828" s="125">
        <v>44</v>
      </c>
      <c r="C2828" s="55">
        <v>0.77777954545454497</v>
      </c>
      <c r="D2828" s="55">
        <v>0</v>
      </c>
      <c r="E2828" s="55">
        <v>2.2727272727272698</v>
      </c>
      <c r="L2828" s="41" t="s">
        <v>3455</v>
      </c>
      <c r="M2828" s="125">
        <v>2</v>
      </c>
      <c r="N2828" s="55">
        <v>0.3831</v>
      </c>
      <c r="O2828" s="55">
        <v>0</v>
      </c>
      <c r="P2828" s="55">
        <v>0</v>
      </c>
    </row>
    <row r="2829" spans="1:16" x14ac:dyDescent="0.25">
      <c r="A2829" s="41" t="s">
        <v>1804</v>
      </c>
      <c r="B2829" s="125">
        <v>44</v>
      </c>
      <c r="C2829" s="55">
        <v>0.66212727272727201</v>
      </c>
      <c r="D2829" s="55">
        <v>0</v>
      </c>
      <c r="E2829" s="55">
        <v>6.8181818181818103</v>
      </c>
      <c r="L2829" s="41" t="s">
        <v>3346</v>
      </c>
      <c r="M2829" s="125">
        <v>2</v>
      </c>
      <c r="N2829" s="55">
        <v>0.79574999999999996</v>
      </c>
      <c r="O2829" s="55">
        <v>0</v>
      </c>
      <c r="P2829" s="55">
        <v>0</v>
      </c>
    </row>
    <row r="2830" spans="1:16" ht="30" x14ac:dyDescent="0.25">
      <c r="A2830" s="41" t="s">
        <v>3194</v>
      </c>
      <c r="B2830" s="125">
        <v>44</v>
      </c>
      <c r="C2830" s="55">
        <v>0.68052045454545396</v>
      </c>
      <c r="D2830" s="55">
        <v>0</v>
      </c>
      <c r="E2830" s="55">
        <v>6.8181818181818103</v>
      </c>
      <c r="L2830" s="41" t="s">
        <v>3374</v>
      </c>
      <c r="M2830" s="125">
        <v>2</v>
      </c>
      <c r="N2830" s="55">
        <v>0.17015</v>
      </c>
      <c r="O2830" s="55">
        <v>0</v>
      </c>
      <c r="P2830" s="55">
        <v>0</v>
      </c>
    </row>
    <row r="2831" spans="1:16" x14ac:dyDescent="0.25">
      <c r="A2831" s="41" t="s">
        <v>1260</v>
      </c>
      <c r="B2831" s="125">
        <v>44</v>
      </c>
      <c r="C2831" s="55">
        <v>0.50921818181818101</v>
      </c>
      <c r="D2831" s="55">
        <v>0</v>
      </c>
      <c r="E2831" s="55">
        <v>2.2727272727272698</v>
      </c>
      <c r="L2831" s="41" t="s">
        <v>3465</v>
      </c>
      <c r="M2831" s="125">
        <v>2</v>
      </c>
      <c r="N2831" s="55">
        <v>3.6214499999999998</v>
      </c>
      <c r="O2831" s="55">
        <v>0</v>
      </c>
      <c r="P2831" s="55">
        <v>50</v>
      </c>
    </row>
    <row r="2832" spans="1:16" ht="30" x14ac:dyDescent="0.25">
      <c r="A2832" s="41" t="s">
        <v>6825</v>
      </c>
      <c r="B2832" s="125">
        <v>44</v>
      </c>
      <c r="C2832" s="55">
        <v>1.39942272727272</v>
      </c>
      <c r="D2832" s="55">
        <v>2.2727272727272698</v>
      </c>
      <c r="E2832" s="55">
        <v>25</v>
      </c>
      <c r="L2832" s="41" t="s">
        <v>8215</v>
      </c>
      <c r="M2832" s="125">
        <v>2</v>
      </c>
      <c r="N2832" s="55">
        <v>0.24385000000000001</v>
      </c>
      <c r="O2832" s="55">
        <v>0</v>
      </c>
      <c r="P2832" s="55">
        <v>0</v>
      </c>
    </row>
    <row r="2833" spans="1:16" ht="30" x14ac:dyDescent="0.25">
      <c r="A2833" s="41" t="s">
        <v>2789</v>
      </c>
      <c r="B2833" s="125">
        <v>44</v>
      </c>
      <c r="C2833" s="55">
        <v>1.4531840909090901</v>
      </c>
      <c r="D2833" s="55">
        <v>2.2727272727272698</v>
      </c>
      <c r="E2833" s="55">
        <v>18.181818181818102</v>
      </c>
      <c r="L2833" s="41" t="s">
        <v>8216</v>
      </c>
      <c r="M2833" s="125">
        <v>2</v>
      </c>
      <c r="N2833" s="55">
        <v>2.41E-2</v>
      </c>
      <c r="O2833" s="55">
        <v>0</v>
      </c>
      <c r="P2833" s="55">
        <v>0</v>
      </c>
    </row>
    <row r="2834" spans="1:16" ht="30" x14ac:dyDescent="0.25">
      <c r="A2834" s="41" t="s">
        <v>3261</v>
      </c>
      <c r="B2834" s="125">
        <v>44</v>
      </c>
      <c r="C2834" s="55">
        <v>3.0664659090908999</v>
      </c>
      <c r="D2834" s="55">
        <v>11.363636363636299</v>
      </c>
      <c r="E2834" s="55">
        <v>25</v>
      </c>
      <c r="L2834" s="41" t="s">
        <v>3412</v>
      </c>
      <c r="M2834" s="125">
        <v>2</v>
      </c>
      <c r="N2834" s="55">
        <v>1.2454000000000001</v>
      </c>
      <c r="O2834" s="55">
        <v>0</v>
      </c>
      <c r="P2834" s="55">
        <v>0</v>
      </c>
    </row>
    <row r="2835" spans="1:16" ht="45" x14ac:dyDescent="0.25">
      <c r="A2835" s="41" t="s">
        <v>3495</v>
      </c>
      <c r="B2835" s="125">
        <v>44</v>
      </c>
      <c r="C2835" s="55">
        <v>1.0379727272727199</v>
      </c>
      <c r="D2835" s="55">
        <v>4.5454545454545396</v>
      </c>
      <c r="E2835" s="55">
        <v>11.363636363636299</v>
      </c>
      <c r="L2835" s="41" t="s">
        <v>8217</v>
      </c>
      <c r="M2835" s="125">
        <v>2</v>
      </c>
      <c r="N2835" s="55">
        <v>0.19850000000000001</v>
      </c>
      <c r="O2835" s="55">
        <v>0</v>
      </c>
      <c r="P2835" s="55">
        <v>0</v>
      </c>
    </row>
    <row r="2836" spans="1:16" ht="30" x14ac:dyDescent="0.25">
      <c r="A2836" s="41" t="s">
        <v>3512</v>
      </c>
      <c r="B2836" s="125">
        <v>44</v>
      </c>
      <c r="C2836" s="55">
        <v>0.67003636363636299</v>
      </c>
      <c r="D2836" s="55">
        <v>0</v>
      </c>
      <c r="E2836" s="55">
        <v>2.2727272727272698</v>
      </c>
      <c r="L2836" s="41" t="s">
        <v>4733</v>
      </c>
      <c r="M2836" s="125">
        <v>2</v>
      </c>
      <c r="N2836" s="55">
        <v>0.16020000000000001</v>
      </c>
      <c r="O2836" s="55">
        <v>0</v>
      </c>
      <c r="P2836" s="55">
        <v>0</v>
      </c>
    </row>
    <row r="2837" spans="1:16" ht="30" x14ac:dyDescent="0.25">
      <c r="A2837" s="41" t="s">
        <v>3513</v>
      </c>
      <c r="B2837" s="125">
        <v>44</v>
      </c>
      <c r="C2837" s="55">
        <v>1.6779318181818099</v>
      </c>
      <c r="D2837" s="55">
        <v>4.5454545454545396</v>
      </c>
      <c r="E2837" s="55">
        <v>11.363636363636299</v>
      </c>
      <c r="L2837" s="41" t="s">
        <v>7349</v>
      </c>
      <c r="M2837" s="125">
        <v>2</v>
      </c>
      <c r="N2837" s="55">
        <v>0.26219999999999999</v>
      </c>
      <c r="O2837" s="55">
        <v>0</v>
      </c>
      <c r="P2837" s="55">
        <v>0</v>
      </c>
    </row>
    <row r="2838" spans="1:16" x14ac:dyDescent="0.25">
      <c r="A2838" s="41" t="s">
        <v>3521</v>
      </c>
      <c r="B2838" s="125">
        <v>44</v>
      </c>
      <c r="C2838" s="55">
        <v>0.84612727272727295</v>
      </c>
      <c r="D2838" s="55">
        <v>2.2727272727272698</v>
      </c>
      <c r="E2838" s="55">
        <v>6.8181818181818103</v>
      </c>
      <c r="L2838" s="41" t="s">
        <v>4289</v>
      </c>
      <c r="M2838" s="125">
        <v>2</v>
      </c>
      <c r="N2838" s="55">
        <v>0.16880000000000001</v>
      </c>
      <c r="O2838" s="55">
        <v>0</v>
      </c>
      <c r="P2838" s="55">
        <v>0</v>
      </c>
    </row>
    <row r="2839" spans="1:16" x14ac:dyDescent="0.25">
      <c r="A2839" s="41" t="s">
        <v>4469</v>
      </c>
      <c r="B2839" s="125">
        <v>44</v>
      </c>
      <c r="C2839" s="55">
        <v>1.7408522727272699</v>
      </c>
      <c r="D2839" s="55">
        <v>2.2727272727272698</v>
      </c>
      <c r="E2839" s="55">
        <v>6.8181818181818103</v>
      </c>
      <c r="L2839" s="41" t="s">
        <v>8160</v>
      </c>
      <c r="M2839" s="125">
        <v>2</v>
      </c>
      <c r="N2839" s="55">
        <v>0.58279999999999998</v>
      </c>
      <c r="O2839" s="55">
        <v>0</v>
      </c>
      <c r="P2839" s="55">
        <v>0</v>
      </c>
    </row>
    <row r="2840" spans="1:16" x14ac:dyDescent="0.25">
      <c r="A2840" s="41" t="s">
        <v>4652</v>
      </c>
      <c r="B2840" s="125">
        <v>44</v>
      </c>
      <c r="C2840" s="55">
        <v>0.80592727272727205</v>
      </c>
      <c r="D2840" s="55">
        <v>0</v>
      </c>
      <c r="E2840" s="55">
        <v>6.8181818181818103</v>
      </c>
      <c r="L2840" s="41" t="s">
        <v>4078</v>
      </c>
      <c r="M2840" s="125">
        <v>2</v>
      </c>
      <c r="N2840" s="55">
        <v>1.0664499999999999</v>
      </c>
      <c r="O2840" s="55">
        <v>0</v>
      </c>
      <c r="P2840" s="55">
        <v>0</v>
      </c>
    </row>
    <row r="2841" spans="1:16" ht="30" x14ac:dyDescent="0.25">
      <c r="A2841" s="41" t="s">
        <v>4794</v>
      </c>
      <c r="B2841" s="125">
        <v>44</v>
      </c>
      <c r="C2841" s="55">
        <v>0.260856818181818</v>
      </c>
      <c r="D2841" s="55">
        <v>0</v>
      </c>
      <c r="E2841" s="55">
        <v>0</v>
      </c>
      <c r="L2841" s="41" t="s">
        <v>6363</v>
      </c>
      <c r="M2841" s="125">
        <v>2</v>
      </c>
      <c r="N2841" s="55">
        <v>0.30649999999999999</v>
      </c>
      <c r="O2841" s="55">
        <v>0</v>
      </c>
      <c r="P2841" s="55">
        <v>0</v>
      </c>
    </row>
    <row r="2842" spans="1:16" ht="30" x14ac:dyDescent="0.25">
      <c r="A2842" s="41" t="s">
        <v>5124</v>
      </c>
      <c r="B2842" s="125">
        <v>44</v>
      </c>
      <c r="C2842" s="55">
        <v>2.6673522727272698</v>
      </c>
      <c r="D2842" s="55">
        <v>4.5454545454545396</v>
      </c>
      <c r="E2842" s="55">
        <v>18.181818181818102</v>
      </c>
      <c r="L2842" s="41" t="s">
        <v>4776</v>
      </c>
      <c r="M2842" s="125">
        <v>2</v>
      </c>
      <c r="N2842" s="55">
        <v>0.30940000000000001</v>
      </c>
      <c r="O2842" s="55">
        <v>0</v>
      </c>
      <c r="P2842" s="55">
        <v>0</v>
      </c>
    </row>
    <row r="2843" spans="1:16" ht="30" x14ac:dyDescent="0.25">
      <c r="A2843" s="41" t="s">
        <v>8159</v>
      </c>
      <c r="B2843" s="125">
        <v>44</v>
      </c>
      <c r="C2843" s="55">
        <v>0.38422954545454502</v>
      </c>
      <c r="D2843" s="55">
        <v>0</v>
      </c>
      <c r="E2843" s="55">
        <v>2.2727272727272698</v>
      </c>
      <c r="L2843" s="41" t="s">
        <v>4085</v>
      </c>
      <c r="M2843" s="125">
        <v>2</v>
      </c>
      <c r="N2843" s="55">
        <v>1.70425</v>
      </c>
      <c r="O2843" s="55">
        <v>0</v>
      </c>
      <c r="P2843" s="55">
        <v>50</v>
      </c>
    </row>
    <row r="2844" spans="1:16" ht="30" x14ac:dyDescent="0.25">
      <c r="A2844" s="41" t="s">
        <v>4259</v>
      </c>
      <c r="B2844" s="125">
        <v>44</v>
      </c>
      <c r="C2844" s="55">
        <v>0.54947500000000005</v>
      </c>
      <c r="D2844" s="55">
        <v>0</v>
      </c>
      <c r="E2844" s="55">
        <v>4.5454545454545396</v>
      </c>
      <c r="L2844" s="41" t="s">
        <v>4090</v>
      </c>
      <c r="M2844" s="125">
        <v>2</v>
      </c>
      <c r="N2844" s="55">
        <v>0.85209999999999997</v>
      </c>
      <c r="O2844" s="55">
        <v>0</v>
      </c>
      <c r="P2844" s="55">
        <v>0</v>
      </c>
    </row>
    <row r="2845" spans="1:16" x14ac:dyDescent="0.25">
      <c r="A2845" s="41" t="s">
        <v>8218</v>
      </c>
      <c r="B2845" s="125">
        <v>44</v>
      </c>
      <c r="C2845" s="55">
        <v>1.2909409090909001</v>
      </c>
      <c r="D2845" s="55">
        <v>2.2727272727272698</v>
      </c>
      <c r="E2845" s="55">
        <v>18.181818181818102</v>
      </c>
      <c r="L2845" s="41" t="s">
        <v>8219</v>
      </c>
      <c r="M2845" s="125">
        <v>2</v>
      </c>
      <c r="N2845" s="55">
        <v>0.85209999999999997</v>
      </c>
      <c r="O2845" s="55">
        <v>0</v>
      </c>
      <c r="P2845" s="55">
        <v>0</v>
      </c>
    </row>
    <row r="2846" spans="1:16" ht="30" x14ac:dyDescent="0.25">
      <c r="A2846" s="41" t="s">
        <v>1864</v>
      </c>
      <c r="B2846" s="125">
        <v>43</v>
      </c>
      <c r="C2846" s="55">
        <v>1.67472325581395</v>
      </c>
      <c r="D2846" s="55">
        <v>2.3255813953488298</v>
      </c>
      <c r="E2846" s="55">
        <v>2.3255813953488298</v>
      </c>
      <c r="L2846" s="41" t="s">
        <v>4540</v>
      </c>
      <c r="M2846" s="125">
        <v>2</v>
      </c>
      <c r="N2846" s="55">
        <v>0.4214</v>
      </c>
      <c r="O2846" s="55">
        <v>0</v>
      </c>
      <c r="P2846" s="55">
        <v>0</v>
      </c>
    </row>
    <row r="2847" spans="1:16" x14ac:dyDescent="0.25">
      <c r="A2847" s="41" t="s">
        <v>3212</v>
      </c>
      <c r="B2847" s="125">
        <v>43</v>
      </c>
      <c r="C2847" s="55">
        <v>0.82902558139534899</v>
      </c>
      <c r="D2847" s="55">
        <v>0</v>
      </c>
      <c r="E2847" s="55">
        <v>6.9767441860465098</v>
      </c>
      <c r="L2847" s="41" t="s">
        <v>4387</v>
      </c>
      <c r="M2847" s="125">
        <v>2</v>
      </c>
      <c r="N2847" s="55">
        <v>0.76619999999999999</v>
      </c>
      <c r="O2847" s="55">
        <v>0</v>
      </c>
      <c r="P2847" s="55">
        <v>0</v>
      </c>
    </row>
    <row r="2848" spans="1:16" x14ac:dyDescent="0.25">
      <c r="A2848" s="41" t="s">
        <v>2831</v>
      </c>
      <c r="B2848" s="125">
        <v>43</v>
      </c>
      <c r="C2848" s="55">
        <v>0.85351860465116203</v>
      </c>
      <c r="D2848" s="55">
        <v>2.3255813953488298</v>
      </c>
      <c r="E2848" s="55">
        <v>4.6511627906976702</v>
      </c>
      <c r="L2848" s="41" t="s">
        <v>3992</v>
      </c>
      <c r="M2848" s="125">
        <v>2</v>
      </c>
      <c r="N2848" s="55">
        <v>1.1146</v>
      </c>
      <c r="O2848" s="55">
        <v>0</v>
      </c>
      <c r="P2848" s="55">
        <v>0</v>
      </c>
    </row>
    <row r="2849" spans="1:16" x14ac:dyDescent="0.25">
      <c r="A2849" s="41" t="s">
        <v>1578</v>
      </c>
      <c r="B2849" s="125">
        <v>43</v>
      </c>
      <c r="C2849" s="55">
        <v>0.62310930232558104</v>
      </c>
      <c r="D2849" s="55">
        <v>0</v>
      </c>
      <c r="E2849" s="55">
        <v>4.6511627906976702</v>
      </c>
      <c r="L2849" s="41" t="s">
        <v>6455</v>
      </c>
      <c r="M2849" s="125">
        <v>2</v>
      </c>
      <c r="N2849" s="55">
        <v>0.72204999999999997</v>
      </c>
      <c r="O2849" s="55">
        <v>0</v>
      </c>
      <c r="P2849" s="55">
        <v>0</v>
      </c>
    </row>
    <row r="2850" spans="1:16" x14ac:dyDescent="0.25">
      <c r="A2850" s="41" t="s">
        <v>3123</v>
      </c>
      <c r="B2850" s="125">
        <v>43</v>
      </c>
      <c r="C2850" s="55">
        <v>0.90998139534883704</v>
      </c>
      <c r="D2850" s="55">
        <v>2.3255813953488298</v>
      </c>
      <c r="E2850" s="55">
        <v>9.3023255813953494</v>
      </c>
      <c r="L2850" s="41" t="s">
        <v>4373</v>
      </c>
      <c r="M2850" s="125">
        <v>2</v>
      </c>
      <c r="N2850" s="55">
        <v>0.15325</v>
      </c>
      <c r="O2850" s="55">
        <v>0</v>
      </c>
      <c r="P2850" s="55">
        <v>0</v>
      </c>
    </row>
    <row r="2851" spans="1:16" x14ac:dyDescent="0.25">
      <c r="A2851" s="41" t="s">
        <v>6783</v>
      </c>
      <c r="B2851" s="125">
        <v>43</v>
      </c>
      <c r="C2851" s="55">
        <v>0.47667441860465098</v>
      </c>
      <c r="D2851" s="55">
        <v>0</v>
      </c>
      <c r="E2851" s="55">
        <v>2.3255813953488298</v>
      </c>
      <c r="L2851" s="41" t="s">
        <v>4285</v>
      </c>
      <c r="M2851" s="125">
        <v>2</v>
      </c>
      <c r="N2851" s="55">
        <v>0.15325</v>
      </c>
      <c r="O2851" s="55">
        <v>0</v>
      </c>
      <c r="P2851" s="55">
        <v>0</v>
      </c>
    </row>
    <row r="2852" spans="1:16" x14ac:dyDescent="0.25">
      <c r="A2852" s="41" t="s">
        <v>6549</v>
      </c>
      <c r="B2852" s="125">
        <v>43</v>
      </c>
      <c r="C2852" s="55">
        <v>0.81067441860465095</v>
      </c>
      <c r="D2852" s="55">
        <v>0</v>
      </c>
      <c r="E2852" s="55">
        <v>6.9767441860465098</v>
      </c>
      <c r="L2852" s="41" t="s">
        <v>3983</v>
      </c>
      <c r="M2852" s="125">
        <v>2</v>
      </c>
      <c r="N2852" s="55">
        <v>0.79574999999999996</v>
      </c>
      <c r="O2852" s="55">
        <v>0</v>
      </c>
      <c r="P2852" s="55">
        <v>0</v>
      </c>
    </row>
    <row r="2853" spans="1:16" ht="30" x14ac:dyDescent="0.25">
      <c r="A2853" s="41" t="s">
        <v>8017</v>
      </c>
      <c r="B2853" s="125">
        <v>43</v>
      </c>
      <c r="C2853" s="55">
        <v>0.63434418604651099</v>
      </c>
      <c r="D2853" s="55">
        <v>0</v>
      </c>
      <c r="E2853" s="55">
        <v>2.3255813953488298</v>
      </c>
      <c r="L2853" s="41" t="s">
        <v>4786</v>
      </c>
      <c r="M2853" s="125">
        <v>2</v>
      </c>
      <c r="N2853" s="55">
        <v>0.24385000000000001</v>
      </c>
      <c r="O2853" s="55">
        <v>0</v>
      </c>
      <c r="P2853" s="55">
        <v>0</v>
      </c>
    </row>
    <row r="2854" spans="1:16" ht="30" x14ac:dyDescent="0.25">
      <c r="A2854" s="41" t="s">
        <v>470</v>
      </c>
      <c r="B2854" s="125">
        <v>43</v>
      </c>
      <c r="C2854" s="55">
        <v>0.85329302325581402</v>
      </c>
      <c r="D2854" s="55">
        <v>2.3255813953488298</v>
      </c>
      <c r="E2854" s="55">
        <v>11.6279069767441</v>
      </c>
      <c r="L2854" s="41" t="s">
        <v>4216</v>
      </c>
      <c r="M2854" s="125">
        <v>2</v>
      </c>
      <c r="N2854" s="55">
        <v>9.0188500000000005</v>
      </c>
      <c r="O2854" s="55">
        <v>50</v>
      </c>
      <c r="P2854" s="55">
        <v>100</v>
      </c>
    </row>
    <row r="2855" spans="1:16" x14ac:dyDescent="0.25">
      <c r="A2855" s="41" t="s">
        <v>1164</v>
      </c>
      <c r="B2855" s="125">
        <v>43</v>
      </c>
      <c r="C2855" s="55">
        <v>1.2526651162790701</v>
      </c>
      <c r="D2855" s="55">
        <v>2.3255813953488298</v>
      </c>
      <c r="E2855" s="55">
        <v>16.279069767441801</v>
      </c>
      <c r="L2855" s="41" t="s">
        <v>8220</v>
      </c>
      <c r="M2855" s="125">
        <v>2</v>
      </c>
      <c r="N2855" s="55">
        <v>0.15325</v>
      </c>
      <c r="O2855" s="55">
        <v>0</v>
      </c>
      <c r="P2855" s="55">
        <v>0</v>
      </c>
    </row>
    <row r="2856" spans="1:16" ht="30" x14ac:dyDescent="0.25">
      <c r="A2856" s="41" t="s">
        <v>8018</v>
      </c>
      <c r="B2856" s="125">
        <v>43</v>
      </c>
      <c r="C2856" s="55">
        <v>1.3373116279069699</v>
      </c>
      <c r="D2856" s="55">
        <v>2.3255813953488298</v>
      </c>
      <c r="E2856" s="55">
        <v>25.581395348837201</v>
      </c>
      <c r="L2856" s="41" t="s">
        <v>8221</v>
      </c>
      <c r="M2856" s="125">
        <v>2</v>
      </c>
      <c r="N2856" s="55">
        <v>0.27515000000000001</v>
      </c>
      <c r="O2856" s="55">
        <v>0</v>
      </c>
      <c r="P2856" s="55">
        <v>0</v>
      </c>
    </row>
    <row r="2857" spans="1:16" x14ac:dyDescent="0.25">
      <c r="A2857" s="41" t="s">
        <v>2833</v>
      </c>
      <c r="B2857" s="125">
        <v>43</v>
      </c>
      <c r="C2857" s="55">
        <v>1.3767813953488299</v>
      </c>
      <c r="D2857" s="55">
        <v>0</v>
      </c>
      <c r="E2857" s="55">
        <v>20.930232558139501</v>
      </c>
      <c r="L2857" s="41" t="s">
        <v>7410</v>
      </c>
      <c r="M2857" s="125">
        <v>2</v>
      </c>
      <c r="N2857" s="55">
        <v>3.8300000000000001E-2</v>
      </c>
      <c r="O2857" s="55">
        <v>0</v>
      </c>
      <c r="P2857" s="55">
        <v>0</v>
      </c>
    </row>
    <row r="2858" spans="1:16" x14ac:dyDescent="0.25">
      <c r="A2858" s="41" t="s">
        <v>2857</v>
      </c>
      <c r="B2858" s="125">
        <v>43</v>
      </c>
      <c r="C2858" s="55">
        <v>0.70890930232558103</v>
      </c>
      <c r="D2858" s="55">
        <v>0</v>
      </c>
      <c r="E2858" s="55">
        <v>4.6511627906976702</v>
      </c>
      <c r="L2858" s="41" t="s">
        <v>4824</v>
      </c>
      <c r="M2858" s="125">
        <v>2</v>
      </c>
      <c r="N2858" s="55">
        <v>0.19155</v>
      </c>
      <c r="O2858" s="55">
        <v>0</v>
      </c>
      <c r="P2858" s="55">
        <v>0</v>
      </c>
    </row>
    <row r="2859" spans="1:16" ht="30" x14ac:dyDescent="0.25">
      <c r="A2859" s="41" t="s">
        <v>7553</v>
      </c>
      <c r="B2859" s="125">
        <v>43</v>
      </c>
      <c r="C2859" s="55">
        <v>0.51657209302325502</v>
      </c>
      <c r="D2859" s="55">
        <v>0</v>
      </c>
      <c r="E2859" s="55">
        <v>0</v>
      </c>
      <c r="L2859" s="41" t="s">
        <v>6186</v>
      </c>
      <c r="M2859" s="125">
        <v>2</v>
      </c>
      <c r="N2859" s="55">
        <v>0.24385000000000001</v>
      </c>
      <c r="O2859" s="55">
        <v>0</v>
      </c>
      <c r="P2859" s="55">
        <v>0</v>
      </c>
    </row>
    <row r="2860" spans="1:16" x14ac:dyDescent="0.25">
      <c r="A2860" s="41" t="s">
        <v>3066</v>
      </c>
      <c r="B2860" s="125">
        <v>43</v>
      </c>
      <c r="C2860" s="55">
        <v>1.0167906976744101</v>
      </c>
      <c r="D2860" s="55">
        <v>2.3255813953488298</v>
      </c>
      <c r="E2860" s="55">
        <v>13.953488372093</v>
      </c>
      <c r="L2860" s="41" t="s">
        <v>5156</v>
      </c>
      <c r="M2860" s="125">
        <v>2</v>
      </c>
      <c r="N2860" s="55">
        <v>0.59604999999999997</v>
      </c>
      <c r="O2860" s="55">
        <v>0</v>
      </c>
      <c r="P2860" s="55">
        <v>0</v>
      </c>
    </row>
    <row r="2861" spans="1:16" ht="30" x14ac:dyDescent="0.25">
      <c r="A2861" s="41" t="s">
        <v>7986</v>
      </c>
      <c r="B2861" s="125">
        <v>43</v>
      </c>
      <c r="C2861" s="55">
        <v>1.2217023255813899</v>
      </c>
      <c r="D2861" s="55">
        <v>0</v>
      </c>
      <c r="E2861" s="55">
        <v>16.279069767441801</v>
      </c>
      <c r="L2861" s="41" t="s">
        <v>8222</v>
      </c>
      <c r="M2861" s="125">
        <v>2</v>
      </c>
      <c r="N2861" s="55">
        <v>0.39329999999999998</v>
      </c>
      <c r="O2861" s="55">
        <v>0</v>
      </c>
      <c r="P2861" s="55">
        <v>0</v>
      </c>
    </row>
    <row r="2862" spans="1:16" x14ac:dyDescent="0.25">
      <c r="A2862" s="41" t="s">
        <v>3329</v>
      </c>
      <c r="B2862" s="125">
        <v>43</v>
      </c>
      <c r="C2862" s="55">
        <v>1.2810046511627899</v>
      </c>
      <c r="D2862" s="55">
        <v>2.3255813953488298</v>
      </c>
      <c r="E2862" s="55">
        <v>11.6279069767441</v>
      </c>
      <c r="L2862" s="41" t="s">
        <v>8223</v>
      </c>
      <c r="M2862" s="125">
        <v>2</v>
      </c>
      <c r="N2862" s="55">
        <v>1.8970499999999999</v>
      </c>
      <c r="O2862" s="55">
        <v>0</v>
      </c>
      <c r="P2862" s="55">
        <v>50</v>
      </c>
    </row>
    <row r="2863" spans="1:16" ht="30" x14ac:dyDescent="0.25">
      <c r="A2863" s="41" t="s">
        <v>3451</v>
      </c>
      <c r="B2863" s="125">
        <v>43</v>
      </c>
      <c r="C2863" s="55">
        <v>0.93019302325581399</v>
      </c>
      <c r="D2863" s="55">
        <v>0</v>
      </c>
      <c r="E2863" s="55">
        <v>11.6279069767441</v>
      </c>
      <c r="L2863" s="41" t="s">
        <v>4046</v>
      </c>
      <c r="M2863" s="125">
        <v>2</v>
      </c>
      <c r="N2863" s="55">
        <v>4.3083999999999998</v>
      </c>
      <c r="O2863" s="55">
        <v>0</v>
      </c>
      <c r="P2863" s="55">
        <v>50</v>
      </c>
    </row>
    <row r="2864" spans="1:16" x14ac:dyDescent="0.25">
      <c r="A2864" s="41" t="s">
        <v>3483</v>
      </c>
      <c r="B2864" s="125">
        <v>43</v>
      </c>
      <c r="C2864" s="55">
        <v>1.20146976744186</v>
      </c>
      <c r="D2864" s="55">
        <v>0</v>
      </c>
      <c r="E2864" s="55">
        <v>13.953488372093</v>
      </c>
      <c r="L2864" s="41" t="s">
        <v>4112</v>
      </c>
      <c r="M2864" s="125">
        <v>2</v>
      </c>
      <c r="N2864" s="55">
        <v>0.15325</v>
      </c>
      <c r="O2864" s="55">
        <v>0</v>
      </c>
      <c r="P2864" s="55">
        <v>0</v>
      </c>
    </row>
    <row r="2865" spans="1:16" ht="30" x14ac:dyDescent="0.25">
      <c r="A2865" s="41" t="s">
        <v>6911</v>
      </c>
      <c r="B2865" s="125">
        <v>43</v>
      </c>
      <c r="C2865" s="55">
        <v>0.706558139534883</v>
      </c>
      <c r="D2865" s="55">
        <v>0</v>
      </c>
      <c r="E2865" s="55">
        <v>6.9767441860465098</v>
      </c>
      <c r="L2865" s="41" t="s">
        <v>8224</v>
      </c>
      <c r="M2865" s="125">
        <v>2</v>
      </c>
      <c r="N2865" s="55">
        <v>0.37495000000000001</v>
      </c>
      <c r="O2865" s="55">
        <v>0</v>
      </c>
      <c r="P2865" s="55">
        <v>0</v>
      </c>
    </row>
    <row r="2866" spans="1:16" ht="30" x14ac:dyDescent="0.25">
      <c r="A2866" s="41" t="s">
        <v>4014</v>
      </c>
      <c r="B2866" s="125">
        <v>43</v>
      </c>
      <c r="C2866" s="55">
        <v>4.1750023255813904</v>
      </c>
      <c r="D2866" s="55">
        <v>4.6511627906976702</v>
      </c>
      <c r="E2866" s="55">
        <v>37.209302325581397</v>
      </c>
      <c r="L2866" s="41" t="s">
        <v>5101</v>
      </c>
      <c r="M2866" s="125">
        <v>2</v>
      </c>
      <c r="N2866" s="55">
        <v>0.36170000000000002</v>
      </c>
      <c r="O2866" s="55">
        <v>0</v>
      </c>
      <c r="P2866" s="55">
        <v>0</v>
      </c>
    </row>
    <row r="2867" spans="1:16" x14ac:dyDescent="0.25">
      <c r="A2867" s="41" t="s">
        <v>4174</v>
      </c>
      <c r="B2867" s="125">
        <v>43</v>
      </c>
      <c r="C2867" s="55">
        <v>1.1402790697674401</v>
      </c>
      <c r="D2867" s="55">
        <v>2.3255813953488298</v>
      </c>
      <c r="E2867" s="55">
        <v>18.604651162790699</v>
      </c>
      <c r="L2867" s="41" t="s">
        <v>3985</v>
      </c>
      <c r="M2867" s="125">
        <v>2</v>
      </c>
      <c r="N2867" s="55">
        <v>1.6840999999999999</v>
      </c>
      <c r="O2867" s="55">
        <v>0</v>
      </c>
      <c r="P2867" s="55">
        <v>50</v>
      </c>
    </row>
    <row r="2868" spans="1:16" ht="30" x14ac:dyDescent="0.25">
      <c r="A2868" s="41" t="s">
        <v>4323</v>
      </c>
      <c r="B2868" s="125">
        <v>43</v>
      </c>
      <c r="C2868" s="55">
        <v>1.80824186046511</v>
      </c>
      <c r="D2868" s="55">
        <v>2.3255813953488298</v>
      </c>
      <c r="E2868" s="55">
        <v>16.279069767441801</v>
      </c>
      <c r="L2868" s="41" t="s">
        <v>5159</v>
      </c>
      <c r="M2868" s="125">
        <v>2</v>
      </c>
      <c r="N2868" s="55">
        <v>1.3986000000000001</v>
      </c>
      <c r="O2868" s="55">
        <v>0</v>
      </c>
      <c r="P2868" s="55">
        <v>50</v>
      </c>
    </row>
    <row r="2869" spans="1:16" x14ac:dyDescent="0.25">
      <c r="A2869" s="41" t="s">
        <v>4330</v>
      </c>
      <c r="B2869" s="125">
        <v>43</v>
      </c>
      <c r="C2869" s="55">
        <v>2.2696209302325498</v>
      </c>
      <c r="D2869" s="55">
        <v>9.3023255813953494</v>
      </c>
      <c r="E2869" s="55">
        <v>16.279069767441801</v>
      </c>
      <c r="L2869" s="41" t="s">
        <v>6942</v>
      </c>
      <c r="M2869" s="125">
        <v>2</v>
      </c>
      <c r="N2869" s="55">
        <v>0.98409999999999997</v>
      </c>
      <c r="O2869" s="55">
        <v>0</v>
      </c>
      <c r="P2869" s="55">
        <v>0</v>
      </c>
    </row>
    <row r="2870" spans="1:16" x14ac:dyDescent="0.25">
      <c r="A2870" s="41" t="s">
        <v>5194</v>
      </c>
      <c r="B2870" s="125">
        <v>43</v>
      </c>
      <c r="C2870" s="55">
        <v>1.4486976744186</v>
      </c>
      <c r="D2870" s="55">
        <v>2.3255813953488298</v>
      </c>
      <c r="E2870" s="55">
        <v>16.279069767441801</v>
      </c>
      <c r="L2870" s="41" t="s">
        <v>4318</v>
      </c>
      <c r="M2870" s="125">
        <v>2</v>
      </c>
      <c r="N2870" s="55">
        <v>0.68194999999999995</v>
      </c>
      <c r="O2870" s="55">
        <v>0</v>
      </c>
      <c r="P2870" s="55">
        <v>0</v>
      </c>
    </row>
    <row r="2871" spans="1:16" ht="30" x14ac:dyDescent="0.25">
      <c r="A2871" s="41" t="s">
        <v>1627</v>
      </c>
      <c r="B2871" s="125">
        <v>43</v>
      </c>
      <c r="C2871" s="55">
        <v>2.1044581395348798</v>
      </c>
      <c r="D2871" s="55">
        <v>6.9767441860465098</v>
      </c>
      <c r="E2871" s="55">
        <v>34.883720930232499</v>
      </c>
      <c r="L2871" s="41" t="s">
        <v>4590</v>
      </c>
      <c r="M2871" s="125">
        <v>2</v>
      </c>
      <c r="N2871" s="55">
        <v>2.68215</v>
      </c>
      <c r="O2871" s="55">
        <v>0</v>
      </c>
      <c r="P2871" s="55">
        <v>50</v>
      </c>
    </row>
    <row r="2872" spans="1:16" x14ac:dyDescent="0.25">
      <c r="A2872" s="41" t="s">
        <v>1457</v>
      </c>
      <c r="B2872" s="125">
        <v>43</v>
      </c>
      <c r="C2872" s="55">
        <v>2.3706511627906899</v>
      </c>
      <c r="D2872" s="55">
        <v>2.3255813953488298</v>
      </c>
      <c r="E2872" s="55">
        <v>23.2558139534883</v>
      </c>
      <c r="L2872" s="41" t="s">
        <v>8225</v>
      </c>
      <c r="M2872" s="125">
        <v>2</v>
      </c>
      <c r="N2872" s="55">
        <v>0.47525000000000001</v>
      </c>
      <c r="O2872" s="55">
        <v>0</v>
      </c>
      <c r="P2872" s="55">
        <v>0</v>
      </c>
    </row>
    <row r="2873" spans="1:16" ht="30" x14ac:dyDescent="0.25">
      <c r="A2873" s="41" t="s">
        <v>1262</v>
      </c>
      <c r="B2873" s="125">
        <v>42</v>
      </c>
      <c r="C2873" s="55">
        <v>1.5152785714285699</v>
      </c>
      <c r="D2873" s="55">
        <v>2.38095238095238</v>
      </c>
      <c r="E2873" s="55">
        <v>21.428571428571399</v>
      </c>
      <c r="L2873" s="41" t="s">
        <v>7596</v>
      </c>
      <c r="M2873" s="125">
        <v>2</v>
      </c>
      <c r="N2873" s="55">
        <v>0.61294999999999999</v>
      </c>
      <c r="O2873" s="55">
        <v>0</v>
      </c>
      <c r="P2873" s="55">
        <v>0</v>
      </c>
    </row>
    <row r="2874" spans="1:16" x14ac:dyDescent="0.25">
      <c r="A2874" s="41" t="s">
        <v>3862</v>
      </c>
      <c r="B2874" s="125">
        <v>42</v>
      </c>
      <c r="C2874" s="55">
        <v>0.66851904761904701</v>
      </c>
      <c r="D2874" s="55">
        <v>0</v>
      </c>
      <c r="E2874" s="55">
        <v>4.7619047619047601</v>
      </c>
      <c r="L2874" s="41" t="s">
        <v>4831</v>
      </c>
      <c r="M2874" s="125">
        <v>2</v>
      </c>
      <c r="N2874" s="55">
        <v>0.69469999999999998</v>
      </c>
      <c r="O2874" s="55">
        <v>0</v>
      </c>
      <c r="P2874" s="55">
        <v>0</v>
      </c>
    </row>
    <row r="2875" spans="1:16" x14ac:dyDescent="0.25">
      <c r="A2875" s="41" t="s">
        <v>1113</v>
      </c>
      <c r="B2875" s="125">
        <v>42</v>
      </c>
      <c r="C2875" s="55">
        <v>3.18265476190476</v>
      </c>
      <c r="D2875" s="55">
        <v>4.7619047619047601</v>
      </c>
      <c r="E2875" s="55">
        <v>4.7619047619047601</v>
      </c>
      <c r="L2875" s="41" t="s">
        <v>4313</v>
      </c>
      <c r="M2875" s="125">
        <v>2</v>
      </c>
      <c r="N2875" s="55">
        <v>0.1447</v>
      </c>
      <c r="O2875" s="55">
        <v>0</v>
      </c>
      <c r="P2875" s="55">
        <v>0</v>
      </c>
    </row>
    <row r="2876" spans="1:16" x14ac:dyDescent="0.25">
      <c r="A2876" s="41" t="s">
        <v>2425</v>
      </c>
      <c r="B2876" s="125">
        <v>42</v>
      </c>
      <c r="C2876" s="55">
        <v>0.70055952380952302</v>
      </c>
      <c r="D2876" s="55">
        <v>0</v>
      </c>
      <c r="E2876" s="55">
        <v>2.38095238095238</v>
      </c>
      <c r="L2876" s="41" t="s">
        <v>7240</v>
      </c>
      <c r="M2876" s="125">
        <v>2</v>
      </c>
      <c r="N2876" s="55">
        <v>0.36170000000000002</v>
      </c>
      <c r="O2876" s="55">
        <v>0</v>
      </c>
      <c r="P2876" s="55">
        <v>0</v>
      </c>
    </row>
    <row r="2877" spans="1:16" ht="30" x14ac:dyDescent="0.25">
      <c r="A2877" s="41" t="s">
        <v>2653</v>
      </c>
      <c r="B2877" s="125">
        <v>42</v>
      </c>
      <c r="C2877" s="55">
        <v>0.695154761904761</v>
      </c>
      <c r="D2877" s="55">
        <v>0</v>
      </c>
      <c r="E2877" s="55">
        <v>7.1428571428571397</v>
      </c>
      <c r="L2877" s="41" t="s">
        <v>4529</v>
      </c>
      <c r="M2877" s="125">
        <v>2</v>
      </c>
      <c r="N2877" s="55">
        <v>0.26219999999999999</v>
      </c>
      <c r="O2877" s="55">
        <v>0</v>
      </c>
      <c r="P2877" s="55">
        <v>0</v>
      </c>
    </row>
    <row r="2878" spans="1:16" x14ac:dyDescent="0.25">
      <c r="A2878" s="41" t="s">
        <v>5192</v>
      </c>
      <c r="B2878" s="125">
        <v>42</v>
      </c>
      <c r="C2878" s="55">
        <v>0.83821666666666605</v>
      </c>
      <c r="D2878" s="55">
        <v>0</v>
      </c>
      <c r="E2878" s="55">
        <v>7.1428571428571397</v>
      </c>
      <c r="L2878" s="41" t="s">
        <v>7300</v>
      </c>
      <c r="M2878" s="125">
        <v>2</v>
      </c>
      <c r="N2878" s="55">
        <v>0.10385</v>
      </c>
      <c r="O2878" s="55">
        <v>0</v>
      </c>
      <c r="P2878" s="55">
        <v>0</v>
      </c>
    </row>
    <row r="2879" spans="1:16" x14ac:dyDescent="0.25">
      <c r="A2879" s="41" t="s">
        <v>2579</v>
      </c>
      <c r="B2879" s="125">
        <v>42</v>
      </c>
      <c r="C2879" s="55">
        <v>0.33627380952380898</v>
      </c>
      <c r="D2879" s="55">
        <v>0</v>
      </c>
      <c r="E2879" s="55">
        <v>2.38095238095238</v>
      </c>
      <c r="L2879" s="41" t="s">
        <v>7032</v>
      </c>
      <c r="M2879" s="125">
        <v>2</v>
      </c>
      <c r="N2879" s="55">
        <v>0.21304999999999999</v>
      </c>
      <c r="O2879" s="55">
        <v>0</v>
      </c>
      <c r="P2879" s="55">
        <v>0</v>
      </c>
    </row>
    <row r="2880" spans="1:16" ht="30" x14ac:dyDescent="0.25">
      <c r="A2880" s="41" t="s">
        <v>2263</v>
      </c>
      <c r="B2880" s="125">
        <v>42</v>
      </c>
      <c r="C2880" s="55">
        <v>1.5836857142857099</v>
      </c>
      <c r="D2880" s="55">
        <v>4.7619047619047601</v>
      </c>
      <c r="E2880" s="55">
        <v>11.9047619047619</v>
      </c>
      <c r="L2880" s="41" t="s">
        <v>5278</v>
      </c>
      <c r="M2880" s="125">
        <v>2</v>
      </c>
      <c r="N2880" s="55">
        <v>0.3831</v>
      </c>
      <c r="O2880" s="55">
        <v>0</v>
      </c>
      <c r="P2880" s="55">
        <v>0</v>
      </c>
    </row>
    <row r="2881" spans="1:16" x14ac:dyDescent="0.25">
      <c r="A2881" s="41" t="s">
        <v>2628</v>
      </c>
      <c r="B2881" s="125">
        <v>42</v>
      </c>
      <c r="C2881" s="55">
        <v>1.1393976190476101</v>
      </c>
      <c r="D2881" s="55">
        <v>2.38095238095238</v>
      </c>
      <c r="E2881" s="55">
        <v>16.6666666666666</v>
      </c>
      <c r="L2881" s="41" t="s">
        <v>5623</v>
      </c>
      <c r="M2881" s="125">
        <v>2</v>
      </c>
      <c r="N2881" s="55">
        <v>0.24245</v>
      </c>
      <c r="O2881" s="55">
        <v>0</v>
      </c>
      <c r="P2881" s="55">
        <v>0</v>
      </c>
    </row>
    <row r="2882" spans="1:16" ht="30" x14ac:dyDescent="0.25">
      <c r="A2882" s="41" t="s">
        <v>5800</v>
      </c>
      <c r="B2882" s="125">
        <v>42</v>
      </c>
      <c r="C2882" s="55">
        <v>0.299971428571428</v>
      </c>
      <c r="D2882" s="55">
        <v>0</v>
      </c>
      <c r="E2882" s="55">
        <v>2.38095238095238</v>
      </c>
      <c r="L2882" s="41" t="s">
        <v>4794</v>
      </c>
      <c r="M2882" s="125">
        <v>2</v>
      </c>
      <c r="N2882" s="55">
        <v>0.16880000000000001</v>
      </c>
      <c r="O2882" s="55">
        <v>0</v>
      </c>
      <c r="P2882" s="55">
        <v>0</v>
      </c>
    </row>
    <row r="2883" spans="1:16" ht="30" x14ac:dyDescent="0.25">
      <c r="A2883" s="41" t="s">
        <v>1141</v>
      </c>
      <c r="B2883" s="125">
        <v>42</v>
      </c>
      <c r="C2883" s="55">
        <v>1.8820261904761899</v>
      </c>
      <c r="D2883" s="55">
        <v>4.7619047619047601</v>
      </c>
      <c r="E2883" s="55">
        <v>11.9047619047619</v>
      </c>
      <c r="L2883" s="41" t="s">
        <v>4530</v>
      </c>
      <c r="M2883" s="125">
        <v>2</v>
      </c>
      <c r="N2883" s="55">
        <v>1.0654999999999999</v>
      </c>
      <c r="O2883" s="55">
        <v>0</v>
      </c>
      <c r="P2883" s="55">
        <v>0</v>
      </c>
    </row>
    <row r="2884" spans="1:16" x14ac:dyDescent="0.25">
      <c r="A2884" s="41" t="s">
        <v>1329</v>
      </c>
      <c r="B2884" s="125">
        <v>42</v>
      </c>
      <c r="C2884" s="55">
        <v>1.0682904761904699</v>
      </c>
      <c r="D2884" s="55">
        <v>0</v>
      </c>
      <c r="E2884" s="55">
        <v>7.1428571428571397</v>
      </c>
      <c r="L2884" s="41" t="s">
        <v>4245</v>
      </c>
      <c r="M2884" s="125">
        <v>2</v>
      </c>
      <c r="N2884" s="55">
        <v>9.6449999999999994E-2</v>
      </c>
      <c r="O2884" s="55">
        <v>0</v>
      </c>
      <c r="P2884" s="55">
        <v>0</v>
      </c>
    </row>
    <row r="2885" spans="1:16" x14ac:dyDescent="0.25">
      <c r="A2885" s="41" t="s">
        <v>7108</v>
      </c>
      <c r="B2885" s="125">
        <v>42</v>
      </c>
      <c r="C2885" s="55">
        <v>1.0487</v>
      </c>
      <c r="D2885" s="55">
        <v>0</v>
      </c>
      <c r="E2885" s="55">
        <v>7.1428571428571397</v>
      </c>
      <c r="L2885" s="41" t="s">
        <v>6265</v>
      </c>
      <c r="M2885" s="125">
        <v>2</v>
      </c>
      <c r="N2885" s="55">
        <v>0.69469999999999998</v>
      </c>
      <c r="O2885" s="55">
        <v>0</v>
      </c>
      <c r="P2885" s="55">
        <v>0</v>
      </c>
    </row>
    <row r="2886" spans="1:16" x14ac:dyDescent="0.25">
      <c r="A2886" s="41" t="s">
        <v>5205</v>
      </c>
      <c r="B2886" s="125">
        <v>42</v>
      </c>
      <c r="C2886" s="55">
        <v>0.551542857142857</v>
      </c>
      <c r="D2886" s="55">
        <v>0</v>
      </c>
      <c r="E2886" s="55">
        <v>7.1428571428571397</v>
      </c>
      <c r="L2886" s="41" t="s">
        <v>4359</v>
      </c>
      <c r="M2886" s="125">
        <v>2</v>
      </c>
      <c r="N2886" s="55">
        <v>0.82389999999999997</v>
      </c>
      <c r="O2886" s="55">
        <v>0</v>
      </c>
      <c r="P2886" s="55">
        <v>0</v>
      </c>
    </row>
    <row r="2887" spans="1:16" ht="30" x14ac:dyDescent="0.25">
      <c r="A2887" s="41" t="s">
        <v>8226</v>
      </c>
      <c r="B2887" s="125">
        <v>42</v>
      </c>
      <c r="C2887" s="55">
        <v>0.79376428571428503</v>
      </c>
      <c r="D2887" s="55">
        <v>0</v>
      </c>
      <c r="E2887" s="55">
        <v>9.5238095238095202</v>
      </c>
      <c r="L2887" s="41" t="s">
        <v>4137</v>
      </c>
      <c r="M2887" s="125">
        <v>2</v>
      </c>
      <c r="N2887" s="55">
        <v>9.6449999999999994E-2</v>
      </c>
      <c r="O2887" s="55">
        <v>0</v>
      </c>
      <c r="P2887" s="55">
        <v>0</v>
      </c>
    </row>
    <row r="2888" spans="1:16" ht="30" x14ac:dyDescent="0.25">
      <c r="A2888" s="41" t="s">
        <v>2580</v>
      </c>
      <c r="B2888" s="125">
        <v>42</v>
      </c>
      <c r="C2888" s="55">
        <v>0.64753333333333296</v>
      </c>
      <c r="D2888" s="55">
        <v>0</v>
      </c>
      <c r="E2888" s="55">
        <v>4.7619047619047601</v>
      </c>
      <c r="L2888" s="41" t="s">
        <v>8227</v>
      </c>
      <c r="M2888" s="125">
        <v>2</v>
      </c>
      <c r="N2888" s="55">
        <v>0.39710000000000001</v>
      </c>
      <c r="O2888" s="55">
        <v>0</v>
      </c>
      <c r="P2888" s="55">
        <v>0</v>
      </c>
    </row>
    <row r="2889" spans="1:16" ht="30" x14ac:dyDescent="0.25">
      <c r="A2889" s="41" t="s">
        <v>6838</v>
      </c>
      <c r="B2889" s="125">
        <v>42</v>
      </c>
      <c r="C2889" s="55">
        <v>0.97382619047619001</v>
      </c>
      <c r="D2889" s="55">
        <v>0</v>
      </c>
      <c r="E2889" s="55">
        <v>11.9047619047619</v>
      </c>
      <c r="L2889" s="41" t="s">
        <v>4634</v>
      </c>
      <c r="M2889" s="125">
        <v>2</v>
      </c>
      <c r="N2889" s="55">
        <v>1.3122499999999999</v>
      </c>
      <c r="O2889" s="55">
        <v>0</v>
      </c>
      <c r="P2889" s="55">
        <v>0</v>
      </c>
    </row>
    <row r="2890" spans="1:16" x14ac:dyDescent="0.25">
      <c r="A2890" s="41" t="s">
        <v>4934</v>
      </c>
      <c r="B2890" s="125">
        <v>42</v>
      </c>
      <c r="C2890" s="55">
        <v>0.72994999999999999</v>
      </c>
      <c r="D2890" s="55">
        <v>0</v>
      </c>
      <c r="E2890" s="55">
        <v>4.7619047619047601</v>
      </c>
      <c r="L2890" s="41" t="s">
        <v>7601</v>
      </c>
      <c r="M2890" s="125">
        <v>2</v>
      </c>
      <c r="N2890" s="55">
        <v>1.41455</v>
      </c>
      <c r="O2890" s="55">
        <v>0</v>
      </c>
      <c r="P2890" s="55">
        <v>0</v>
      </c>
    </row>
    <row r="2891" spans="1:16" ht="30" x14ac:dyDescent="0.25">
      <c r="A2891" s="41" t="s">
        <v>4447</v>
      </c>
      <c r="B2891" s="125">
        <v>42</v>
      </c>
      <c r="C2891" s="55">
        <v>1.0790428571428501</v>
      </c>
      <c r="D2891" s="55">
        <v>2.38095238095238</v>
      </c>
      <c r="E2891" s="55">
        <v>11.9047619047619</v>
      </c>
      <c r="L2891" s="41" t="s">
        <v>8228</v>
      </c>
      <c r="M2891" s="125">
        <v>2</v>
      </c>
      <c r="N2891" s="55">
        <v>0.70269999999999999</v>
      </c>
      <c r="O2891" s="55">
        <v>0</v>
      </c>
      <c r="P2891" s="55">
        <v>0</v>
      </c>
    </row>
    <row r="2892" spans="1:16" ht="30" x14ac:dyDescent="0.25">
      <c r="A2892" s="41" t="s">
        <v>7350</v>
      </c>
      <c r="B2892" s="125">
        <v>42</v>
      </c>
      <c r="C2892" s="55">
        <v>2.3082714285714201</v>
      </c>
      <c r="D2892" s="55">
        <v>4.7619047619047601</v>
      </c>
      <c r="E2892" s="55">
        <v>28.571428571428498</v>
      </c>
      <c r="L2892" s="41" t="s">
        <v>4799</v>
      </c>
      <c r="M2892" s="125">
        <v>2</v>
      </c>
      <c r="N2892" s="55">
        <v>0.84394999999999998</v>
      </c>
      <c r="O2892" s="55">
        <v>0</v>
      </c>
      <c r="P2892" s="55">
        <v>0</v>
      </c>
    </row>
    <row r="2893" spans="1:16" ht="30" x14ac:dyDescent="0.25">
      <c r="A2893" s="41" t="s">
        <v>3979</v>
      </c>
      <c r="B2893" s="125">
        <v>42</v>
      </c>
      <c r="C2893" s="55">
        <v>1.6512571428571401</v>
      </c>
      <c r="D2893" s="55">
        <v>4.7619047619047601</v>
      </c>
      <c r="E2893" s="55">
        <v>14.285714285714199</v>
      </c>
      <c r="L2893" s="41" t="s">
        <v>7605</v>
      </c>
      <c r="M2893" s="125">
        <v>2</v>
      </c>
      <c r="N2893" s="55">
        <v>0.31345000000000001</v>
      </c>
      <c r="O2893" s="55">
        <v>0</v>
      </c>
      <c r="P2893" s="55">
        <v>0</v>
      </c>
    </row>
    <row r="2894" spans="1:16" ht="45" x14ac:dyDescent="0.25">
      <c r="A2894" s="41" t="s">
        <v>4047</v>
      </c>
      <c r="B2894" s="125">
        <v>42</v>
      </c>
      <c r="C2894" s="55">
        <v>0.66832619047619002</v>
      </c>
      <c r="D2894" s="55">
        <v>0</v>
      </c>
      <c r="E2894" s="55">
        <v>9.5238095238095202</v>
      </c>
      <c r="L2894" s="41" t="s">
        <v>5169</v>
      </c>
      <c r="M2894" s="125">
        <v>2</v>
      </c>
      <c r="N2894" s="55">
        <v>0.45884999999999998</v>
      </c>
      <c r="O2894" s="55">
        <v>0</v>
      </c>
      <c r="P2894" s="55">
        <v>0</v>
      </c>
    </row>
    <row r="2895" spans="1:16" ht="30" x14ac:dyDescent="0.25">
      <c r="A2895" s="41" t="s">
        <v>4527</v>
      </c>
      <c r="B2895" s="125">
        <v>42</v>
      </c>
      <c r="C2895" s="55">
        <v>0.438911904761904</v>
      </c>
      <c r="D2895" s="55">
        <v>0</v>
      </c>
      <c r="E2895" s="55">
        <v>0</v>
      </c>
      <c r="L2895" s="41" t="s">
        <v>7381</v>
      </c>
      <c r="M2895" s="125">
        <v>2</v>
      </c>
      <c r="N2895" s="55">
        <v>0.19289999999999999</v>
      </c>
      <c r="O2895" s="55">
        <v>0</v>
      </c>
      <c r="P2895" s="55">
        <v>0</v>
      </c>
    </row>
    <row r="2896" spans="1:16" x14ac:dyDescent="0.25">
      <c r="A2896" s="41" t="s">
        <v>4610</v>
      </c>
      <c r="B2896" s="125">
        <v>42</v>
      </c>
      <c r="C2896" s="55">
        <v>1.9744357142857101</v>
      </c>
      <c r="D2896" s="55">
        <v>7.1428571428571397</v>
      </c>
      <c r="E2896" s="55">
        <v>16.6666666666666</v>
      </c>
      <c r="L2896" s="41" t="s">
        <v>8229</v>
      </c>
      <c r="M2896" s="125">
        <v>2</v>
      </c>
      <c r="N2896" s="55">
        <v>0.50075000000000003</v>
      </c>
      <c r="O2896" s="55">
        <v>0</v>
      </c>
      <c r="P2896" s="55">
        <v>0</v>
      </c>
    </row>
    <row r="2897" spans="1:16" ht="30" x14ac:dyDescent="0.25">
      <c r="A2897" s="41" t="s">
        <v>1856</v>
      </c>
      <c r="B2897" s="125">
        <v>42</v>
      </c>
      <c r="C2897" s="55">
        <v>1.96233809523809</v>
      </c>
      <c r="D2897" s="55">
        <v>4.7619047619047601</v>
      </c>
      <c r="E2897" s="55">
        <v>21.428571428571399</v>
      </c>
      <c r="L2897" s="41" t="s">
        <v>8230</v>
      </c>
      <c r="M2897" s="125">
        <v>2</v>
      </c>
      <c r="N2897" s="55">
        <v>1.1883999999999999</v>
      </c>
      <c r="O2897" s="55">
        <v>0</v>
      </c>
      <c r="P2897" s="55">
        <v>0</v>
      </c>
    </row>
    <row r="2898" spans="1:16" x14ac:dyDescent="0.25">
      <c r="A2898" s="41" t="s">
        <v>2284</v>
      </c>
      <c r="B2898" s="125">
        <v>42</v>
      </c>
      <c r="C2898" s="55">
        <v>1.9080738095237999</v>
      </c>
      <c r="D2898" s="55">
        <v>9.5238095238095202</v>
      </c>
      <c r="E2898" s="55">
        <v>26.190476190476101</v>
      </c>
      <c r="L2898" s="41" t="s">
        <v>5194</v>
      </c>
      <c r="M2898" s="125">
        <v>2</v>
      </c>
      <c r="N2898" s="55">
        <v>0.22985</v>
      </c>
      <c r="O2898" s="55">
        <v>0</v>
      </c>
      <c r="P2898" s="55">
        <v>0</v>
      </c>
    </row>
    <row r="2899" spans="1:16" ht="30" x14ac:dyDescent="0.25">
      <c r="A2899" s="41" t="s">
        <v>5136</v>
      </c>
      <c r="B2899" s="125">
        <v>42</v>
      </c>
      <c r="C2899" s="55">
        <v>2.2289333333333299</v>
      </c>
      <c r="D2899" s="55">
        <v>9.5238095238095202</v>
      </c>
      <c r="E2899" s="55">
        <v>33.3333333333333</v>
      </c>
      <c r="L2899" s="41" t="s">
        <v>7081</v>
      </c>
      <c r="M2899" s="125">
        <v>2</v>
      </c>
      <c r="N2899" s="55">
        <v>0.14465</v>
      </c>
      <c r="O2899" s="55">
        <v>0</v>
      </c>
      <c r="P2899" s="55">
        <v>0</v>
      </c>
    </row>
    <row r="2900" spans="1:16" x14ac:dyDescent="0.25">
      <c r="A2900" s="41" t="s">
        <v>1044</v>
      </c>
      <c r="B2900" s="125">
        <v>42</v>
      </c>
      <c r="C2900" s="55">
        <v>1.31033333333333</v>
      </c>
      <c r="D2900" s="55">
        <v>11.9047619047619</v>
      </c>
      <c r="E2900" s="55">
        <v>14.285714285714199</v>
      </c>
      <c r="L2900" s="41" t="s">
        <v>5177</v>
      </c>
      <c r="M2900" s="125">
        <v>2</v>
      </c>
      <c r="N2900" s="55">
        <v>0</v>
      </c>
      <c r="O2900" s="55">
        <v>0</v>
      </c>
      <c r="P2900" s="55">
        <v>0</v>
      </c>
    </row>
    <row r="2901" spans="1:16" ht="30" x14ac:dyDescent="0.25">
      <c r="A2901" s="41" t="s">
        <v>4212</v>
      </c>
      <c r="B2901" s="125">
        <v>42</v>
      </c>
      <c r="C2901" s="55">
        <v>0.51679047619047602</v>
      </c>
      <c r="D2901" s="55">
        <v>0</v>
      </c>
      <c r="E2901" s="55">
        <v>2.38095238095238</v>
      </c>
      <c r="L2901" s="41" t="s">
        <v>6964</v>
      </c>
      <c r="M2901" s="125">
        <v>2</v>
      </c>
      <c r="N2901" s="55">
        <v>0</v>
      </c>
      <c r="O2901" s="55">
        <v>0</v>
      </c>
      <c r="P2901" s="55">
        <v>0</v>
      </c>
    </row>
    <row r="2902" spans="1:16" x14ac:dyDescent="0.25">
      <c r="A2902" s="41" t="s">
        <v>1902</v>
      </c>
      <c r="B2902" s="125">
        <v>42</v>
      </c>
      <c r="C2902" s="55">
        <v>1.1992523809523801</v>
      </c>
      <c r="D2902" s="55">
        <v>2.38095238095238</v>
      </c>
      <c r="E2902" s="55">
        <v>11.9047619047619</v>
      </c>
      <c r="L2902" s="41" t="s">
        <v>5270</v>
      </c>
      <c r="M2902" s="125">
        <v>2</v>
      </c>
      <c r="N2902" s="55">
        <v>0.80449999999999999</v>
      </c>
      <c r="O2902" s="55">
        <v>0</v>
      </c>
      <c r="P2902" s="55">
        <v>0</v>
      </c>
    </row>
    <row r="2903" spans="1:16" x14ac:dyDescent="0.25">
      <c r="A2903" s="41" t="s">
        <v>2007</v>
      </c>
      <c r="B2903" s="125">
        <v>42</v>
      </c>
      <c r="C2903" s="55">
        <v>0.722178571428571</v>
      </c>
      <c r="D2903" s="55">
        <v>0</v>
      </c>
      <c r="E2903" s="55">
        <v>7.1428571428571397</v>
      </c>
      <c r="L2903" s="41" t="s">
        <v>5257</v>
      </c>
      <c r="M2903" s="125">
        <v>2</v>
      </c>
      <c r="N2903" s="55">
        <v>1.35825</v>
      </c>
      <c r="O2903" s="55">
        <v>0</v>
      </c>
      <c r="P2903" s="55">
        <v>0</v>
      </c>
    </row>
    <row r="2904" spans="1:16" x14ac:dyDescent="0.25">
      <c r="A2904" s="41" t="s">
        <v>3840</v>
      </c>
      <c r="B2904" s="125">
        <v>41</v>
      </c>
      <c r="C2904" s="55">
        <v>0.96175365853658501</v>
      </c>
      <c r="D2904" s="55">
        <v>0</v>
      </c>
      <c r="E2904" s="55">
        <v>7.3170731707316996</v>
      </c>
      <c r="L2904" s="41" t="s">
        <v>5072</v>
      </c>
      <c r="M2904" s="125">
        <v>2</v>
      </c>
      <c r="N2904" s="55">
        <v>0.11495</v>
      </c>
      <c r="O2904" s="55">
        <v>0</v>
      </c>
      <c r="P2904" s="55">
        <v>0</v>
      </c>
    </row>
    <row r="2905" spans="1:16" x14ac:dyDescent="0.25">
      <c r="A2905" s="41" t="s">
        <v>2082</v>
      </c>
      <c r="B2905" s="125">
        <v>41</v>
      </c>
      <c r="C2905" s="55">
        <v>1.28461707317073</v>
      </c>
      <c r="D2905" s="55">
        <v>4.8780487804878003</v>
      </c>
      <c r="E2905" s="55">
        <v>17.0731707317073</v>
      </c>
      <c r="L2905" s="41" t="s">
        <v>5378</v>
      </c>
      <c r="M2905" s="125">
        <v>2</v>
      </c>
      <c r="N2905" s="55">
        <v>0.43540000000000001</v>
      </c>
      <c r="O2905" s="55">
        <v>0</v>
      </c>
      <c r="P2905" s="55">
        <v>0</v>
      </c>
    </row>
    <row r="2906" spans="1:16" x14ac:dyDescent="0.25">
      <c r="A2906" s="41" t="s">
        <v>581</v>
      </c>
      <c r="B2906" s="125">
        <v>41</v>
      </c>
      <c r="C2906" s="55">
        <v>0.78443170731707301</v>
      </c>
      <c r="D2906" s="55">
        <v>0</v>
      </c>
      <c r="E2906" s="55">
        <v>12.1951219512195</v>
      </c>
      <c r="L2906" s="41" t="s">
        <v>8231</v>
      </c>
      <c r="M2906" s="125">
        <v>2</v>
      </c>
      <c r="N2906" s="55">
        <v>2.4355000000000002</v>
      </c>
      <c r="O2906" s="55">
        <v>0</v>
      </c>
      <c r="P2906" s="55">
        <v>50</v>
      </c>
    </row>
    <row r="2907" spans="1:16" x14ac:dyDescent="0.25">
      <c r="A2907" s="41" t="s">
        <v>4217</v>
      </c>
      <c r="B2907" s="125">
        <v>41</v>
      </c>
      <c r="C2907" s="55">
        <v>2.2195634146341399</v>
      </c>
      <c r="D2907" s="55">
        <v>4.8780487804878003</v>
      </c>
      <c r="E2907" s="55">
        <v>14.634146341463399</v>
      </c>
      <c r="L2907" s="41" t="s">
        <v>5370</v>
      </c>
      <c r="M2907" s="125">
        <v>2</v>
      </c>
      <c r="N2907" s="55">
        <v>0.88095000000000001</v>
      </c>
      <c r="O2907" s="55">
        <v>0</v>
      </c>
      <c r="P2907" s="55">
        <v>0</v>
      </c>
    </row>
    <row r="2908" spans="1:16" ht="30" x14ac:dyDescent="0.25">
      <c r="A2908" s="41" t="s">
        <v>4027</v>
      </c>
      <c r="B2908" s="125">
        <v>41</v>
      </c>
      <c r="C2908" s="55">
        <v>1.7588951219512099</v>
      </c>
      <c r="D2908" s="55">
        <v>4.8780487804878003</v>
      </c>
      <c r="E2908" s="55">
        <v>19.512195121951201</v>
      </c>
      <c r="L2908" s="41" t="s">
        <v>6274</v>
      </c>
      <c r="M2908" s="125">
        <v>2</v>
      </c>
      <c r="N2908" s="55">
        <v>3.0465499999999999</v>
      </c>
      <c r="O2908" s="55">
        <v>0</v>
      </c>
      <c r="P2908" s="55">
        <v>50</v>
      </c>
    </row>
    <row r="2909" spans="1:16" x14ac:dyDescent="0.25">
      <c r="A2909" s="41" t="s">
        <v>3505</v>
      </c>
      <c r="B2909" s="125">
        <v>41</v>
      </c>
      <c r="C2909" s="55">
        <v>1.0126463414634099</v>
      </c>
      <c r="D2909" s="55">
        <v>0</v>
      </c>
      <c r="E2909" s="55">
        <v>12.1951219512195</v>
      </c>
      <c r="L2909" s="41" t="s">
        <v>7088</v>
      </c>
      <c r="M2909" s="125">
        <v>2</v>
      </c>
      <c r="N2909" s="55">
        <v>0.78664999999999996</v>
      </c>
      <c r="O2909" s="55">
        <v>0</v>
      </c>
      <c r="P2909" s="55">
        <v>0</v>
      </c>
    </row>
    <row r="2910" spans="1:16" ht="30" x14ac:dyDescent="0.25">
      <c r="A2910" s="41" t="s">
        <v>1717</v>
      </c>
      <c r="B2910" s="125">
        <v>41</v>
      </c>
      <c r="C2910" s="55">
        <v>1.02892195121951</v>
      </c>
      <c r="D2910" s="55">
        <v>2.4390243902439002</v>
      </c>
      <c r="E2910" s="55">
        <v>7.3170731707316996</v>
      </c>
      <c r="L2910" s="41" t="s">
        <v>8185</v>
      </c>
      <c r="M2910" s="125">
        <v>2</v>
      </c>
      <c r="N2910" s="55">
        <v>0.45884999999999998</v>
      </c>
      <c r="O2910" s="55">
        <v>0</v>
      </c>
      <c r="P2910" s="55">
        <v>0</v>
      </c>
    </row>
    <row r="2911" spans="1:16" x14ac:dyDescent="0.25">
      <c r="A2911" s="41" t="s">
        <v>1220</v>
      </c>
      <c r="B2911" s="125">
        <v>41</v>
      </c>
      <c r="C2911" s="55">
        <v>1.22661707317073</v>
      </c>
      <c r="D2911" s="55">
        <v>4.8780487804878003</v>
      </c>
      <c r="E2911" s="55">
        <v>14.634146341463399</v>
      </c>
      <c r="L2911" s="41" t="s">
        <v>7237</v>
      </c>
      <c r="M2911" s="125">
        <v>2</v>
      </c>
      <c r="N2911" s="55">
        <v>7.6600000000000001E-2</v>
      </c>
      <c r="O2911" s="55">
        <v>0</v>
      </c>
      <c r="P2911" s="55">
        <v>0</v>
      </c>
    </row>
    <row r="2912" spans="1:16" ht="30" x14ac:dyDescent="0.25">
      <c r="A2912" s="41" t="s">
        <v>1917</v>
      </c>
      <c r="B2912" s="125">
        <v>41</v>
      </c>
      <c r="C2912" s="55">
        <v>1.10711463414634</v>
      </c>
      <c r="D2912" s="55">
        <v>0</v>
      </c>
      <c r="E2912" s="55">
        <v>12.1951219512195</v>
      </c>
      <c r="L2912" s="41" t="s">
        <v>7085</v>
      </c>
      <c r="M2912" s="125">
        <v>2</v>
      </c>
      <c r="N2912" s="55">
        <v>0.72340000000000004</v>
      </c>
      <c r="O2912" s="55">
        <v>0</v>
      </c>
      <c r="P2912" s="55">
        <v>0</v>
      </c>
    </row>
    <row r="2913" spans="1:16" ht="30" x14ac:dyDescent="0.25">
      <c r="A2913" s="41" t="s">
        <v>3448</v>
      </c>
      <c r="B2913" s="125">
        <v>41</v>
      </c>
      <c r="C2913" s="55">
        <v>0.97619512195121905</v>
      </c>
      <c r="D2913" s="55">
        <v>0</v>
      </c>
      <c r="E2913" s="55">
        <v>14.634146341463399</v>
      </c>
      <c r="L2913" s="41" t="s">
        <v>7342</v>
      </c>
      <c r="M2913" s="125">
        <v>2</v>
      </c>
      <c r="N2913" s="55">
        <v>0</v>
      </c>
      <c r="O2913" s="55">
        <v>0</v>
      </c>
      <c r="P2913" s="55">
        <v>0</v>
      </c>
    </row>
    <row r="2914" spans="1:16" x14ac:dyDescent="0.25">
      <c r="A2914" s="41" t="s">
        <v>2839</v>
      </c>
      <c r="B2914" s="125">
        <v>41</v>
      </c>
      <c r="C2914" s="55">
        <v>0.576317073170731</v>
      </c>
      <c r="D2914" s="55">
        <v>0</v>
      </c>
      <c r="E2914" s="55">
        <v>2.4390243902439002</v>
      </c>
      <c r="L2914" s="41" t="s">
        <v>7174</v>
      </c>
      <c r="M2914" s="125">
        <v>2</v>
      </c>
      <c r="N2914" s="55">
        <v>0.91774999999999995</v>
      </c>
      <c r="O2914" s="55">
        <v>0</v>
      </c>
      <c r="P2914" s="55">
        <v>0</v>
      </c>
    </row>
    <row r="2915" spans="1:16" x14ac:dyDescent="0.25">
      <c r="A2915" s="41" t="s">
        <v>2728</v>
      </c>
      <c r="B2915" s="125">
        <v>41</v>
      </c>
      <c r="C2915" s="55">
        <v>2.2979731707317002</v>
      </c>
      <c r="D2915" s="55">
        <v>2.4390243902439002</v>
      </c>
      <c r="E2915" s="55">
        <v>39.024390243902403</v>
      </c>
      <c r="L2915" s="41" t="s">
        <v>7195</v>
      </c>
      <c r="M2915" s="125">
        <v>2</v>
      </c>
      <c r="N2915" s="55">
        <v>0.48120000000000002</v>
      </c>
      <c r="O2915" s="55">
        <v>0</v>
      </c>
      <c r="P2915" s="55">
        <v>0</v>
      </c>
    </row>
    <row r="2916" spans="1:16" x14ac:dyDescent="0.25">
      <c r="A2916" s="41" t="s">
        <v>1434</v>
      </c>
      <c r="B2916" s="125">
        <v>41</v>
      </c>
      <c r="C2916" s="55">
        <v>0.82923414634146297</v>
      </c>
      <c r="D2916" s="55">
        <v>2.4390243902439002</v>
      </c>
      <c r="E2916" s="55">
        <v>4.8780487804878003</v>
      </c>
      <c r="L2916" s="41" t="s">
        <v>7141</v>
      </c>
      <c r="M2916" s="125">
        <v>2</v>
      </c>
      <c r="N2916" s="55">
        <v>1.4912000000000001</v>
      </c>
      <c r="O2916" s="55">
        <v>0</v>
      </c>
      <c r="P2916" s="55">
        <v>50</v>
      </c>
    </row>
    <row r="2917" spans="1:16" ht="30" x14ac:dyDescent="0.25">
      <c r="A2917" s="41" t="s">
        <v>1171</v>
      </c>
      <c r="B2917" s="125">
        <v>41</v>
      </c>
      <c r="C2917" s="55">
        <v>0.82078292682926801</v>
      </c>
      <c r="D2917" s="55">
        <v>0</v>
      </c>
      <c r="E2917" s="55">
        <v>12.1951219512195</v>
      </c>
      <c r="L2917" s="41" t="s">
        <v>7390</v>
      </c>
      <c r="M2917" s="125">
        <v>2</v>
      </c>
      <c r="N2917" s="55">
        <v>0.48654999999999998</v>
      </c>
      <c r="O2917" s="55">
        <v>0</v>
      </c>
      <c r="P2917" s="55">
        <v>0</v>
      </c>
    </row>
    <row r="2918" spans="1:16" x14ac:dyDescent="0.25">
      <c r="A2918" s="41" t="s">
        <v>4196</v>
      </c>
      <c r="B2918" s="125">
        <v>41</v>
      </c>
      <c r="C2918" s="55">
        <v>1.3456853658536501</v>
      </c>
      <c r="D2918" s="55">
        <v>4.8780487804878003</v>
      </c>
      <c r="E2918" s="55">
        <v>12.1951219512195</v>
      </c>
      <c r="L2918" s="41" t="s">
        <v>3089</v>
      </c>
      <c r="M2918" s="125">
        <v>2</v>
      </c>
      <c r="N2918" s="55">
        <v>0.2213</v>
      </c>
      <c r="O2918" s="55">
        <v>0</v>
      </c>
      <c r="P2918" s="55">
        <v>0</v>
      </c>
    </row>
    <row r="2919" spans="1:16" x14ac:dyDescent="0.25">
      <c r="A2919" s="41" t="s">
        <v>555</v>
      </c>
      <c r="B2919" s="125">
        <v>41</v>
      </c>
      <c r="C2919" s="55">
        <v>1.05885121951219</v>
      </c>
      <c r="D2919" s="55">
        <v>0</v>
      </c>
      <c r="E2919" s="55">
        <v>14.634146341463399</v>
      </c>
      <c r="L2919" s="41" t="s">
        <v>3373</v>
      </c>
      <c r="M2919" s="125">
        <v>2</v>
      </c>
      <c r="N2919" s="55">
        <v>0.22985</v>
      </c>
      <c r="O2919" s="55">
        <v>0</v>
      </c>
      <c r="P2919" s="55">
        <v>0</v>
      </c>
    </row>
    <row r="2920" spans="1:16" x14ac:dyDescent="0.25">
      <c r="A2920" s="41" t="s">
        <v>3493</v>
      </c>
      <c r="B2920" s="125">
        <v>41</v>
      </c>
      <c r="C2920" s="55">
        <v>0.35491707317073101</v>
      </c>
      <c r="D2920" s="55">
        <v>0</v>
      </c>
      <c r="E2920" s="55">
        <v>0</v>
      </c>
      <c r="L2920" s="41" t="s">
        <v>2061</v>
      </c>
      <c r="M2920" s="125">
        <v>2</v>
      </c>
      <c r="N2920" s="55">
        <v>0.81984999999999997</v>
      </c>
      <c r="O2920" s="55">
        <v>0</v>
      </c>
      <c r="P2920" s="55">
        <v>0</v>
      </c>
    </row>
    <row r="2921" spans="1:16" x14ac:dyDescent="0.25">
      <c r="A2921" s="41" t="s">
        <v>3094</v>
      </c>
      <c r="B2921" s="125">
        <v>41</v>
      </c>
      <c r="C2921" s="55">
        <v>0.67095365853658495</v>
      </c>
      <c r="D2921" s="55">
        <v>0</v>
      </c>
      <c r="E2921" s="55">
        <v>7.3170731707316996</v>
      </c>
      <c r="L2921" s="41" t="s">
        <v>2471</v>
      </c>
      <c r="M2921" s="125">
        <v>2</v>
      </c>
      <c r="N2921" s="55">
        <v>0.80810000000000004</v>
      </c>
      <c r="O2921" s="55">
        <v>0</v>
      </c>
      <c r="P2921" s="55">
        <v>0</v>
      </c>
    </row>
    <row r="2922" spans="1:16" x14ac:dyDescent="0.25">
      <c r="A2922" s="41" t="s">
        <v>5237</v>
      </c>
      <c r="B2922" s="125">
        <v>41</v>
      </c>
      <c r="C2922" s="55">
        <v>0.84884634146341398</v>
      </c>
      <c r="D2922" s="55">
        <v>0</v>
      </c>
      <c r="E2922" s="55">
        <v>9.7560975609756095</v>
      </c>
      <c r="L2922" s="41" t="s">
        <v>4140</v>
      </c>
      <c r="M2922" s="125">
        <v>2</v>
      </c>
      <c r="N2922" s="55">
        <v>0</v>
      </c>
      <c r="O2922" s="55">
        <v>0</v>
      </c>
      <c r="P2922" s="55">
        <v>0</v>
      </c>
    </row>
    <row r="2923" spans="1:16" x14ac:dyDescent="0.25">
      <c r="A2923" s="41" t="s">
        <v>3258</v>
      </c>
      <c r="B2923" s="125">
        <v>41</v>
      </c>
      <c r="C2923" s="55">
        <v>0.623563414634146</v>
      </c>
      <c r="D2923" s="55">
        <v>0</v>
      </c>
      <c r="E2923" s="55">
        <v>4.8780487804878003</v>
      </c>
      <c r="L2923" s="41" t="s">
        <v>4141</v>
      </c>
      <c r="M2923" s="125">
        <v>2</v>
      </c>
      <c r="N2923" s="55">
        <v>1.0609999999999999</v>
      </c>
      <c r="O2923" s="55">
        <v>0</v>
      </c>
      <c r="P2923" s="55">
        <v>50</v>
      </c>
    </row>
    <row r="2924" spans="1:16" x14ac:dyDescent="0.25">
      <c r="A2924" s="41" t="s">
        <v>1530</v>
      </c>
      <c r="B2924" s="125">
        <v>41</v>
      </c>
      <c r="C2924" s="55">
        <v>0.72152195121951201</v>
      </c>
      <c r="D2924" s="55">
        <v>0</v>
      </c>
      <c r="E2924" s="55">
        <v>7.3170731707316996</v>
      </c>
      <c r="L2924" s="41" t="s">
        <v>2472</v>
      </c>
      <c r="M2924" s="125">
        <v>2</v>
      </c>
      <c r="N2924" s="55">
        <v>1.57325</v>
      </c>
      <c r="O2924" s="55">
        <v>0</v>
      </c>
      <c r="P2924" s="55">
        <v>50</v>
      </c>
    </row>
    <row r="2925" spans="1:16" x14ac:dyDescent="0.25">
      <c r="A2925" s="41" t="s">
        <v>2804</v>
      </c>
      <c r="B2925" s="125">
        <v>41</v>
      </c>
      <c r="C2925" s="55">
        <v>0.92609024390243899</v>
      </c>
      <c r="D2925" s="55">
        <v>0</v>
      </c>
      <c r="E2925" s="55">
        <v>7.3170731707316996</v>
      </c>
      <c r="L2925" s="41" t="s">
        <v>2001</v>
      </c>
      <c r="M2925" s="125">
        <v>2</v>
      </c>
      <c r="N2925" s="55">
        <v>0.2114</v>
      </c>
      <c r="O2925" s="55">
        <v>0</v>
      </c>
      <c r="P2925" s="55">
        <v>0</v>
      </c>
    </row>
    <row r="2926" spans="1:16" ht="30" x14ac:dyDescent="0.25">
      <c r="A2926" s="41" t="s">
        <v>8232</v>
      </c>
      <c r="B2926" s="125">
        <v>41</v>
      </c>
      <c r="C2926" s="55">
        <v>0.82766829268292696</v>
      </c>
      <c r="D2926" s="55">
        <v>2.4390243902439002</v>
      </c>
      <c r="E2926" s="55">
        <v>4.8780487804878003</v>
      </c>
      <c r="L2926" s="41" t="s">
        <v>1900</v>
      </c>
      <c r="M2926" s="125">
        <v>2</v>
      </c>
      <c r="N2926" s="55">
        <v>2.2286000000000001</v>
      </c>
      <c r="O2926" s="55">
        <v>0</v>
      </c>
      <c r="P2926" s="55">
        <v>50</v>
      </c>
    </row>
    <row r="2927" spans="1:16" x14ac:dyDescent="0.25">
      <c r="A2927" s="41" t="s">
        <v>5216</v>
      </c>
      <c r="B2927" s="125">
        <v>41</v>
      </c>
      <c r="C2927" s="55">
        <v>0.99912682926829199</v>
      </c>
      <c r="D2927" s="55">
        <v>2.4390243902439002</v>
      </c>
      <c r="E2927" s="55">
        <v>7.3170731707316996</v>
      </c>
      <c r="L2927" s="41" t="s">
        <v>1808</v>
      </c>
      <c r="M2927" s="125">
        <v>2</v>
      </c>
      <c r="N2927" s="55">
        <v>8.6550000000000002E-2</v>
      </c>
      <c r="O2927" s="55">
        <v>0</v>
      </c>
      <c r="P2927" s="55">
        <v>0</v>
      </c>
    </row>
    <row r="2928" spans="1:16" x14ac:dyDescent="0.25">
      <c r="A2928" s="41" t="s">
        <v>3516</v>
      </c>
      <c r="B2928" s="125">
        <v>41</v>
      </c>
      <c r="C2928" s="55">
        <v>0.94675121951219499</v>
      </c>
      <c r="D2928" s="55">
        <v>0</v>
      </c>
      <c r="E2928" s="55">
        <v>9.7560975609756095</v>
      </c>
      <c r="L2928" s="41" t="s">
        <v>1738</v>
      </c>
      <c r="M2928" s="125">
        <v>2</v>
      </c>
      <c r="N2928" s="55">
        <v>2.3433000000000002</v>
      </c>
      <c r="O2928" s="55">
        <v>0</v>
      </c>
      <c r="P2928" s="55">
        <v>50</v>
      </c>
    </row>
    <row r="2929" spans="1:16" x14ac:dyDescent="0.25">
      <c r="A2929" s="41" t="s">
        <v>3396</v>
      </c>
      <c r="B2929" s="125">
        <v>41</v>
      </c>
      <c r="C2929" s="55">
        <v>1.2600658536585301</v>
      </c>
      <c r="D2929" s="55">
        <v>2.4390243902439002</v>
      </c>
      <c r="E2929" s="55">
        <v>17.0731707317073</v>
      </c>
      <c r="L2929" s="41" t="s">
        <v>6459</v>
      </c>
      <c r="M2929" s="125">
        <v>2</v>
      </c>
      <c r="N2929" s="55">
        <v>2.4746000000000001</v>
      </c>
      <c r="O2929" s="55">
        <v>0</v>
      </c>
      <c r="P2929" s="55">
        <v>50</v>
      </c>
    </row>
    <row r="2930" spans="1:16" x14ac:dyDescent="0.25">
      <c r="A2930" s="41" t="s">
        <v>3746</v>
      </c>
      <c r="B2930" s="125">
        <v>41</v>
      </c>
      <c r="C2930" s="55">
        <v>1.5090024390243899</v>
      </c>
      <c r="D2930" s="55">
        <v>2.4390243902439002</v>
      </c>
      <c r="E2930" s="55">
        <v>14.634146341463399</v>
      </c>
      <c r="L2930" s="41" t="s">
        <v>3347</v>
      </c>
      <c r="M2930" s="125">
        <v>2</v>
      </c>
      <c r="N2930" s="55">
        <v>3.2938000000000001</v>
      </c>
      <c r="O2930" s="55">
        <v>0</v>
      </c>
      <c r="P2930" s="55">
        <v>50</v>
      </c>
    </row>
    <row r="2931" spans="1:16" x14ac:dyDescent="0.25">
      <c r="A2931" s="41" t="s">
        <v>4540</v>
      </c>
      <c r="B2931" s="125">
        <v>41</v>
      </c>
      <c r="C2931" s="55">
        <v>1.36834390243902</v>
      </c>
      <c r="D2931" s="55">
        <v>2.4390243902439002</v>
      </c>
      <c r="E2931" s="55">
        <v>9.7560975609756095</v>
      </c>
      <c r="L2931" s="41" t="s">
        <v>3987</v>
      </c>
      <c r="M2931" s="125">
        <v>2</v>
      </c>
      <c r="N2931" s="55">
        <v>0.24490000000000001</v>
      </c>
      <c r="O2931" s="55">
        <v>0</v>
      </c>
      <c r="P2931" s="55">
        <v>0</v>
      </c>
    </row>
    <row r="2932" spans="1:16" x14ac:dyDescent="0.25">
      <c r="A2932" s="41" t="s">
        <v>4096</v>
      </c>
      <c r="B2932" s="125">
        <v>41</v>
      </c>
      <c r="C2932" s="55">
        <v>0.91628536585365805</v>
      </c>
      <c r="D2932" s="55">
        <v>2.4390243902439002</v>
      </c>
      <c r="E2932" s="55">
        <v>7.3170731707316996</v>
      </c>
      <c r="L2932" s="41" t="s">
        <v>476</v>
      </c>
      <c r="M2932" s="125">
        <v>2</v>
      </c>
      <c r="N2932" s="55">
        <v>0.4214</v>
      </c>
      <c r="O2932" s="55">
        <v>0</v>
      </c>
      <c r="P2932" s="55">
        <v>0</v>
      </c>
    </row>
    <row r="2933" spans="1:16" ht="30" x14ac:dyDescent="0.25">
      <c r="A2933" s="41" t="s">
        <v>8233</v>
      </c>
      <c r="B2933" s="125">
        <v>41</v>
      </c>
      <c r="C2933" s="55">
        <v>3.6889609756097501</v>
      </c>
      <c r="D2933" s="55">
        <v>14.634146341463399</v>
      </c>
      <c r="E2933" s="55">
        <v>39.024390243902403</v>
      </c>
      <c r="L2933" s="41" t="s">
        <v>575</v>
      </c>
      <c r="M2933" s="125">
        <v>2</v>
      </c>
      <c r="N2933" s="55">
        <v>6.5549999999999997E-2</v>
      </c>
      <c r="O2933" s="55">
        <v>0</v>
      </c>
      <c r="P2933" s="55">
        <v>0</v>
      </c>
    </row>
    <row r="2934" spans="1:16" ht="30" x14ac:dyDescent="0.25">
      <c r="A2934" s="41" t="s">
        <v>4274</v>
      </c>
      <c r="B2934" s="125">
        <v>41</v>
      </c>
      <c r="C2934" s="55">
        <v>1.4247951219512101</v>
      </c>
      <c r="D2934" s="55">
        <v>2.4390243902439002</v>
      </c>
      <c r="E2934" s="55">
        <v>19.512195121951201</v>
      </c>
      <c r="L2934" s="41" t="s">
        <v>2390</v>
      </c>
      <c r="M2934" s="125">
        <v>2</v>
      </c>
      <c r="N2934" s="55">
        <v>0.49804999999999999</v>
      </c>
      <c r="O2934" s="55">
        <v>0</v>
      </c>
      <c r="P2934" s="55">
        <v>0</v>
      </c>
    </row>
    <row r="2935" spans="1:16" x14ac:dyDescent="0.25">
      <c r="A2935" s="41" t="s">
        <v>4279</v>
      </c>
      <c r="B2935" s="125">
        <v>41</v>
      </c>
      <c r="C2935" s="55">
        <v>0.98813658536585303</v>
      </c>
      <c r="D2935" s="55">
        <v>2.4390243902439002</v>
      </c>
      <c r="E2935" s="55">
        <v>4.8780487804878003</v>
      </c>
      <c r="L2935" s="41" t="s">
        <v>1209</v>
      </c>
      <c r="M2935" s="125">
        <v>2</v>
      </c>
      <c r="N2935" s="55">
        <v>0.26815</v>
      </c>
      <c r="O2935" s="55">
        <v>0</v>
      </c>
      <c r="P2935" s="55">
        <v>0</v>
      </c>
    </row>
    <row r="2936" spans="1:16" ht="30" x14ac:dyDescent="0.25">
      <c r="A2936" s="41" t="s">
        <v>8064</v>
      </c>
      <c r="B2936" s="125">
        <v>41</v>
      </c>
      <c r="C2936" s="55">
        <v>0.414029268292682</v>
      </c>
      <c r="D2936" s="55">
        <v>0</v>
      </c>
      <c r="E2936" s="55">
        <v>0</v>
      </c>
      <c r="L2936" s="41" t="s">
        <v>4226</v>
      </c>
      <c r="M2936" s="125">
        <v>2</v>
      </c>
      <c r="N2936" s="55">
        <v>0.89219999999999999</v>
      </c>
      <c r="O2936" s="55">
        <v>0</v>
      </c>
      <c r="P2936" s="55">
        <v>0</v>
      </c>
    </row>
    <row r="2937" spans="1:16" x14ac:dyDescent="0.25">
      <c r="A2937" s="41" t="s">
        <v>4345</v>
      </c>
      <c r="B2937" s="125">
        <v>41</v>
      </c>
      <c r="C2937" s="55">
        <v>0.88981219512195098</v>
      </c>
      <c r="D2937" s="55">
        <v>2.4390243902439002</v>
      </c>
      <c r="E2937" s="55">
        <v>12.1951219512195</v>
      </c>
      <c r="L2937" s="41" t="s">
        <v>4227</v>
      </c>
      <c r="M2937" s="125">
        <v>2</v>
      </c>
      <c r="N2937" s="55">
        <v>0.24379999999999999</v>
      </c>
      <c r="O2937" s="55">
        <v>0</v>
      </c>
      <c r="P2937" s="55">
        <v>0</v>
      </c>
    </row>
    <row r="2938" spans="1:16" ht="30" x14ac:dyDescent="0.25">
      <c r="A2938" s="41" t="s">
        <v>2766</v>
      </c>
      <c r="B2938" s="125">
        <v>41</v>
      </c>
      <c r="C2938" s="55">
        <v>0.70025365853658506</v>
      </c>
      <c r="D2938" s="55">
        <v>2.4390243902439002</v>
      </c>
      <c r="E2938" s="55">
        <v>9.7560975609756095</v>
      </c>
      <c r="L2938" s="41" t="s">
        <v>4268</v>
      </c>
      <c r="M2938" s="125">
        <v>2</v>
      </c>
      <c r="N2938" s="55">
        <v>4.8250000000000001E-2</v>
      </c>
      <c r="O2938" s="55">
        <v>0</v>
      </c>
      <c r="P2938" s="55">
        <v>0</v>
      </c>
    </row>
    <row r="2939" spans="1:16" ht="30" x14ac:dyDescent="0.25">
      <c r="A2939" s="41" t="s">
        <v>5184</v>
      </c>
      <c r="B2939" s="125">
        <v>41</v>
      </c>
      <c r="C2939" s="55">
        <v>0.55367317073170697</v>
      </c>
      <c r="D2939" s="55">
        <v>0</v>
      </c>
      <c r="E2939" s="55">
        <v>2.4390243902439002</v>
      </c>
      <c r="L2939" s="41" t="s">
        <v>5209</v>
      </c>
      <c r="M2939" s="125">
        <v>2</v>
      </c>
      <c r="N2939" s="55">
        <v>6.5549999999999997E-2</v>
      </c>
      <c r="O2939" s="55">
        <v>0</v>
      </c>
      <c r="P2939" s="55">
        <v>0</v>
      </c>
    </row>
    <row r="2940" spans="1:16" ht="30" x14ac:dyDescent="0.25">
      <c r="A2940" s="41" t="s">
        <v>2664</v>
      </c>
      <c r="B2940" s="125">
        <v>41</v>
      </c>
      <c r="C2940" s="55">
        <v>0.66302682926829204</v>
      </c>
      <c r="D2940" s="55">
        <v>2.4390243902439002</v>
      </c>
      <c r="E2940" s="55">
        <v>4.8780487804878003</v>
      </c>
      <c r="L2940" s="41" t="s">
        <v>6985</v>
      </c>
      <c r="M2940" s="125">
        <v>2</v>
      </c>
      <c r="N2940" s="55">
        <v>0.97399999999999998</v>
      </c>
      <c r="O2940" s="55">
        <v>0</v>
      </c>
      <c r="P2940" s="55">
        <v>0</v>
      </c>
    </row>
    <row r="2941" spans="1:16" x14ac:dyDescent="0.25">
      <c r="A2941" s="41" t="s">
        <v>7020</v>
      </c>
      <c r="B2941" s="125">
        <v>41</v>
      </c>
      <c r="C2941" s="55">
        <v>0.84099999999999997</v>
      </c>
      <c r="D2941" s="55">
        <v>0</v>
      </c>
      <c r="E2941" s="55">
        <v>7.3170731707316996</v>
      </c>
      <c r="L2941" s="41" t="s">
        <v>2005</v>
      </c>
      <c r="M2941" s="125">
        <v>2</v>
      </c>
      <c r="N2941" s="55">
        <v>0</v>
      </c>
      <c r="O2941" s="55">
        <v>0</v>
      </c>
      <c r="P2941" s="55">
        <v>0</v>
      </c>
    </row>
    <row r="2942" spans="1:16" x14ac:dyDescent="0.25">
      <c r="A2942" s="41" t="s">
        <v>2788</v>
      </c>
      <c r="B2942" s="125">
        <v>41</v>
      </c>
      <c r="C2942" s="55">
        <v>0.51116829268292596</v>
      </c>
      <c r="D2942" s="55">
        <v>0</v>
      </c>
      <c r="E2942" s="55">
        <v>2.4390243902439002</v>
      </c>
      <c r="L2942" s="41" t="s">
        <v>6190</v>
      </c>
      <c r="M2942" s="125">
        <v>2</v>
      </c>
      <c r="N2942" s="55">
        <v>0.97870000000000001</v>
      </c>
      <c r="O2942" s="55">
        <v>0</v>
      </c>
      <c r="P2942" s="55">
        <v>0</v>
      </c>
    </row>
    <row r="2943" spans="1:16" ht="30" x14ac:dyDescent="0.25">
      <c r="A2943" s="41" t="s">
        <v>2080</v>
      </c>
      <c r="B2943" s="125">
        <v>40</v>
      </c>
      <c r="C2943" s="55">
        <v>0.94963249999999899</v>
      </c>
      <c r="D2943" s="55">
        <v>2.5</v>
      </c>
      <c r="E2943" s="55">
        <v>15</v>
      </c>
      <c r="L2943" s="41" t="s">
        <v>8234</v>
      </c>
      <c r="M2943" s="125">
        <v>2</v>
      </c>
      <c r="N2943" s="55">
        <v>0.62270000000000003</v>
      </c>
      <c r="O2943" s="55">
        <v>0</v>
      </c>
      <c r="P2943" s="55">
        <v>0</v>
      </c>
    </row>
    <row r="2944" spans="1:16" x14ac:dyDescent="0.25">
      <c r="A2944" s="41" t="s">
        <v>2015</v>
      </c>
      <c r="B2944" s="125">
        <v>40</v>
      </c>
      <c r="C2944" s="55">
        <v>0.66346499999999997</v>
      </c>
      <c r="D2944" s="55">
        <v>0</v>
      </c>
      <c r="E2944" s="55">
        <v>5</v>
      </c>
      <c r="L2944" s="41" t="s">
        <v>1415</v>
      </c>
      <c r="M2944" s="125">
        <v>2</v>
      </c>
      <c r="N2944" s="55">
        <v>0.51519999999999999</v>
      </c>
      <c r="O2944" s="55">
        <v>0</v>
      </c>
      <c r="P2944" s="55">
        <v>0</v>
      </c>
    </row>
    <row r="2945" spans="1:16" x14ac:dyDescent="0.25">
      <c r="A2945" s="41" t="s">
        <v>1104</v>
      </c>
      <c r="B2945" s="125">
        <v>40</v>
      </c>
      <c r="C2945" s="55">
        <v>1.6973274999999901</v>
      </c>
      <c r="D2945" s="55">
        <v>2.5</v>
      </c>
      <c r="E2945" s="55">
        <v>10</v>
      </c>
      <c r="L2945" s="41" t="s">
        <v>8235</v>
      </c>
      <c r="M2945" s="125">
        <v>2</v>
      </c>
      <c r="N2945" s="55">
        <v>1.2192000000000001</v>
      </c>
      <c r="O2945" s="55">
        <v>0</v>
      </c>
      <c r="P2945" s="55">
        <v>0</v>
      </c>
    </row>
    <row r="2946" spans="1:16" x14ac:dyDescent="0.25">
      <c r="A2946" s="41" t="s">
        <v>1579</v>
      </c>
      <c r="B2946" s="125">
        <v>40</v>
      </c>
      <c r="C2946" s="55">
        <v>0.63605999999999996</v>
      </c>
      <c r="D2946" s="55">
        <v>0</v>
      </c>
      <c r="E2946" s="55">
        <v>5</v>
      </c>
      <c r="L2946" s="41" t="s">
        <v>3042</v>
      </c>
      <c r="M2946" s="125">
        <v>2</v>
      </c>
      <c r="N2946" s="55">
        <v>0.13109999999999999</v>
      </c>
      <c r="O2946" s="55">
        <v>0</v>
      </c>
      <c r="P2946" s="55">
        <v>0</v>
      </c>
    </row>
    <row r="2947" spans="1:16" x14ac:dyDescent="0.25">
      <c r="A2947" s="41" t="s">
        <v>3090</v>
      </c>
      <c r="B2947" s="125">
        <v>40</v>
      </c>
      <c r="C2947" s="55">
        <v>1.0735899999999901</v>
      </c>
      <c r="D2947" s="55">
        <v>2.5</v>
      </c>
      <c r="E2947" s="55">
        <v>12.5</v>
      </c>
      <c r="L2947" s="41" t="s">
        <v>5769</v>
      </c>
      <c r="M2947" s="125">
        <v>2</v>
      </c>
      <c r="N2947" s="55">
        <v>0.38579999999999998</v>
      </c>
      <c r="O2947" s="55">
        <v>0</v>
      </c>
      <c r="P2947" s="55">
        <v>0</v>
      </c>
    </row>
    <row r="2948" spans="1:16" x14ac:dyDescent="0.25">
      <c r="A2948" s="41" t="s">
        <v>2630</v>
      </c>
      <c r="B2948" s="125">
        <v>40</v>
      </c>
      <c r="C2948" s="55">
        <v>6.2356549999999897</v>
      </c>
      <c r="D2948" s="55">
        <v>10</v>
      </c>
      <c r="E2948" s="55">
        <v>20</v>
      </c>
      <c r="L2948" s="41" t="s">
        <v>3224</v>
      </c>
      <c r="M2948" s="125">
        <v>2</v>
      </c>
      <c r="N2948" s="55">
        <v>0</v>
      </c>
      <c r="O2948" s="55">
        <v>0</v>
      </c>
      <c r="P2948" s="55">
        <v>0</v>
      </c>
    </row>
    <row r="2949" spans="1:16" x14ac:dyDescent="0.25">
      <c r="A2949" s="41" t="s">
        <v>3231</v>
      </c>
      <c r="B2949" s="125">
        <v>40</v>
      </c>
      <c r="C2949" s="55">
        <v>0.575465</v>
      </c>
      <c r="D2949" s="55">
        <v>0</v>
      </c>
      <c r="E2949" s="55">
        <v>5</v>
      </c>
      <c r="L2949" s="41" t="s">
        <v>6058</v>
      </c>
      <c r="M2949" s="125">
        <v>2</v>
      </c>
      <c r="N2949" s="55">
        <v>0.45884999999999998</v>
      </c>
      <c r="O2949" s="55">
        <v>0</v>
      </c>
      <c r="P2949" s="55">
        <v>0</v>
      </c>
    </row>
    <row r="2950" spans="1:16" x14ac:dyDescent="0.25">
      <c r="A2950" s="41" t="s">
        <v>7046</v>
      </c>
      <c r="B2950" s="125">
        <v>40</v>
      </c>
      <c r="C2950" s="55">
        <v>0.81719999999999904</v>
      </c>
      <c r="D2950" s="55">
        <v>0</v>
      </c>
      <c r="E2950" s="55">
        <v>15</v>
      </c>
      <c r="L2950" s="41" t="s">
        <v>6725</v>
      </c>
      <c r="M2950" s="125">
        <v>2</v>
      </c>
      <c r="N2950" s="55">
        <v>0.44269999999999998</v>
      </c>
      <c r="O2950" s="55">
        <v>0</v>
      </c>
      <c r="P2950" s="55">
        <v>0</v>
      </c>
    </row>
    <row r="2951" spans="1:16" x14ac:dyDescent="0.25">
      <c r="A2951" s="41" t="s">
        <v>4861</v>
      </c>
      <c r="B2951" s="125">
        <v>40</v>
      </c>
      <c r="C2951" s="55">
        <v>1.2451099999999999</v>
      </c>
      <c r="D2951" s="55">
        <v>0</v>
      </c>
      <c r="E2951" s="55">
        <v>15</v>
      </c>
      <c r="L2951" s="41" t="s">
        <v>4986</v>
      </c>
      <c r="M2951" s="125">
        <v>2</v>
      </c>
      <c r="N2951" s="55">
        <v>0.24385000000000001</v>
      </c>
      <c r="O2951" s="55">
        <v>0</v>
      </c>
      <c r="P2951" s="55">
        <v>0</v>
      </c>
    </row>
    <row r="2952" spans="1:16" x14ac:dyDescent="0.25">
      <c r="A2952" s="41" t="s">
        <v>1386</v>
      </c>
      <c r="B2952" s="125">
        <v>40</v>
      </c>
      <c r="C2952" s="55">
        <v>1.6640725000000001</v>
      </c>
      <c r="D2952" s="55">
        <v>2.5</v>
      </c>
      <c r="E2952" s="55">
        <v>27.5</v>
      </c>
      <c r="L2952" s="41" t="s">
        <v>6726</v>
      </c>
      <c r="M2952" s="125">
        <v>2</v>
      </c>
      <c r="N2952" s="55">
        <v>0.65644999999999998</v>
      </c>
      <c r="O2952" s="55">
        <v>0</v>
      </c>
      <c r="P2952" s="55">
        <v>0</v>
      </c>
    </row>
    <row r="2953" spans="1:16" ht="30" x14ac:dyDescent="0.25">
      <c r="A2953" s="41" t="s">
        <v>5200</v>
      </c>
      <c r="B2953" s="125">
        <v>40</v>
      </c>
      <c r="C2953" s="55">
        <v>0.78136999999999901</v>
      </c>
      <c r="D2953" s="55">
        <v>0</v>
      </c>
      <c r="E2953" s="55">
        <v>5</v>
      </c>
      <c r="L2953" s="41" t="s">
        <v>5184</v>
      </c>
      <c r="M2953" s="125">
        <v>2</v>
      </c>
      <c r="N2953" s="55">
        <v>0.60960000000000003</v>
      </c>
      <c r="O2953" s="55">
        <v>0</v>
      </c>
      <c r="P2953" s="55">
        <v>0</v>
      </c>
    </row>
    <row r="2954" spans="1:16" ht="30" x14ac:dyDescent="0.25">
      <c r="A2954" s="41" t="s">
        <v>2184</v>
      </c>
      <c r="B2954" s="125">
        <v>40</v>
      </c>
      <c r="C2954" s="55">
        <v>0.69849249999999996</v>
      </c>
      <c r="D2954" s="55">
        <v>0</v>
      </c>
      <c r="E2954" s="55">
        <v>5</v>
      </c>
      <c r="L2954" s="41" t="s">
        <v>5235</v>
      </c>
      <c r="M2954" s="125">
        <v>2</v>
      </c>
      <c r="N2954" s="55">
        <v>0.43269999999999997</v>
      </c>
      <c r="O2954" s="55">
        <v>0</v>
      </c>
      <c r="P2954" s="55">
        <v>0</v>
      </c>
    </row>
    <row r="2955" spans="1:16" ht="30" x14ac:dyDescent="0.25">
      <c r="A2955" s="41" t="s">
        <v>1794</v>
      </c>
      <c r="B2955" s="125">
        <v>40</v>
      </c>
      <c r="C2955" s="55">
        <v>0.49285000000000001</v>
      </c>
      <c r="D2955" s="55">
        <v>0</v>
      </c>
      <c r="E2955" s="55">
        <v>5</v>
      </c>
      <c r="L2955" s="41" t="s">
        <v>7644</v>
      </c>
      <c r="M2955" s="125">
        <v>2</v>
      </c>
      <c r="N2955" s="55">
        <v>5.4903000000000004</v>
      </c>
      <c r="O2955" s="55">
        <v>50</v>
      </c>
      <c r="P2955" s="55">
        <v>50</v>
      </c>
    </row>
    <row r="2956" spans="1:16" ht="30" x14ac:dyDescent="0.25">
      <c r="A2956" s="41" t="s">
        <v>1453</v>
      </c>
      <c r="B2956" s="125">
        <v>40</v>
      </c>
      <c r="C2956" s="55">
        <v>0.822702499999999</v>
      </c>
      <c r="D2956" s="55">
        <v>2.5</v>
      </c>
      <c r="E2956" s="55">
        <v>7.5</v>
      </c>
      <c r="L2956" s="41" t="s">
        <v>2538</v>
      </c>
      <c r="M2956" s="125">
        <v>2</v>
      </c>
      <c r="N2956" s="55">
        <v>0.36630000000000001</v>
      </c>
      <c r="O2956" s="55">
        <v>0</v>
      </c>
      <c r="P2956" s="55">
        <v>0</v>
      </c>
    </row>
    <row r="2957" spans="1:16" x14ac:dyDescent="0.25">
      <c r="A2957" s="41" t="s">
        <v>3144</v>
      </c>
      <c r="B2957" s="125">
        <v>40</v>
      </c>
      <c r="C2957" s="55">
        <v>1.6545524999999901</v>
      </c>
      <c r="D2957" s="55">
        <v>7.5</v>
      </c>
      <c r="E2957" s="55">
        <v>22.5</v>
      </c>
      <c r="L2957" s="41" t="s">
        <v>7247</v>
      </c>
      <c r="M2957" s="125">
        <v>2</v>
      </c>
      <c r="N2957" s="55">
        <v>0.52439999999999998</v>
      </c>
      <c r="O2957" s="55">
        <v>0</v>
      </c>
      <c r="P2957" s="55">
        <v>0</v>
      </c>
    </row>
    <row r="2958" spans="1:16" x14ac:dyDescent="0.25">
      <c r="A2958" s="41" t="s">
        <v>1307</v>
      </c>
      <c r="B2958" s="125">
        <v>40</v>
      </c>
      <c r="C2958" s="55">
        <v>1.31522749999999</v>
      </c>
      <c r="D2958" s="55">
        <v>0</v>
      </c>
      <c r="E2958" s="55">
        <v>17.5</v>
      </c>
      <c r="L2958" s="41" t="s">
        <v>5804</v>
      </c>
      <c r="M2958" s="125">
        <v>2</v>
      </c>
      <c r="N2958" s="55">
        <v>0.54795000000000005</v>
      </c>
      <c r="O2958" s="55">
        <v>0</v>
      </c>
      <c r="P2958" s="55">
        <v>0</v>
      </c>
    </row>
    <row r="2959" spans="1:16" x14ac:dyDescent="0.25">
      <c r="A2959" s="41" t="s">
        <v>2897</v>
      </c>
      <c r="B2959" s="125">
        <v>40</v>
      </c>
      <c r="C2959" s="55">
        <v>2.22842249999999</v>
      </c>
      <c r="D2959" s="55">
        <v>5</v>
      </c>
      <c r="E2959" s="55">
        <v>22.5</v>
      </c>
      <c r="L2959" s="41" t="s">
        <v>6730</v>
      </c>
      <c r="M2959" s="125">
        <v>2</v>
      </c>
      <c r="N2959" s="55">
        <v>0.24970000000000001</v>
      </c>
      <c r="O2959" s="55">
        <v>0</v>
      </c>
      <c r="P2959" s="55">
        <v>0</v>
      </c>
    </row>
    <row r="2960" spans="1:16" ht="30" x14ac:dyDescent="0.25">
      <c r="A2960" s="41" t="s">
        <v>4335</v>
      </c>
      <c r="B2960" s="125">
        <v>40</v>
      </c>
      <c r="C2960" s="55">
        <v>0.90876500000000004</v>
      </c>
      <c r="D2960" s="55">
        <v>0</v>
      </c>
      <c r="E2960" s="55">
        <v>5</v>
      </c>
      <c r="L2960" s="41" t="s">
        <v>5746</v>
      </c>
      <c r="M2960" s="125">
        <v>2</v>
      </c>
      <c r="N2960" s="55">
        <v>0.21304999999999999</v>
      </c>
      <c r="O2960" s="55">
        <v>0</v>
      </c>
      <c r="P2960" s="55">
        <v>0</v>
      </c>
    </row>
    <row r="2961" spans="1:16" x14ac:dyDescent="0.25">
      <c r="A2961" s="41" t="s">
        <v>1547</v>
      </c>
      <c r="B2961" s="125">
        <v>40</v>
      </c>
      <c r="C2961" s="55">
        <v>0.77924000000000004</v>
      </c>
      <c r="D2961" s="55">
        <v>0</v>
      </c>
      <c r="E2961" s="55">
        <v>7.5</v>
      </c>
      <c r="L2961" s="41" t="s">
        <v>2074</v>
      </c>
      <c r="M2961" s="125">
        <v>2</v>
      </c>
      <c r="N2961" s="55">
        <v>0.30649999999999999</v>
      </c>
      <c r="O2961" s="55">
        <v>0</v>
      </c>
      <c r="P2961" s="55">
        <v>0</v>
      </c>
    </row>
    <row r="2962" spans="1:16" ht="30" x14ac:dyDescent="0.25">
      <c r="A2962" s="41" t="s">
        <v>4241</v>
      </c>
      <c r="B2962" s="125">
        <v>40</v>
      </c>
      <c r="C2962" s="55">
        <v>0.45511000000000001</v>
      </c>
      <c r="D2962" s="55">
        <v>0</v>
      </c>
      <c r="E2962" s="55">
        <v>2.5</v>
      </c>
      <c r="L2962" s="41" t="s">
        <v>925</v>
      </c>
      <c r="M2962" s="125">
        <v>2</v>
      </c>
      <c r="N2962" s="55">
        <v>1.3374999999999999</v>
      </c>
      <c r="O2962" s="55">
        <v>0</v>
      </c>
      <c r="P2962" s="55">
        <v>0</v>
      </c>
    </row>
    <row r="2963" spans="1:16" x14ac:dyDescent="0.25">
      <c r="A2963" s="41" t="s">
        <v>7184</v>
      </c>
      <c r="B2963" s="125">
        <v>40</v>
      </c>
      <c r="C2963" s="55">
        <v>1.0281450000000001</v>
      </c>
      <c r="D2963" s="55">
        <v>2.5</v>
      </c>
      <c r="E2963" s="55">
        <v>5</v>
      </c>
      <c r="L2963" s="41" t="s">
        <v>4834</v>
      </c>
      <c r="M2963" s="125">
        <v>2</v>
      </c>
      <c r="N2963" s="55">
        <v>0.498</v>
      </c>
      <c r="O2963" s="55">
        <v>0</v>
      </c>
      <c r="P2963" s="55">
        <v>0</v>
      </c>
    </row>
    <row r="2964" spans="1:16" x14ac:dyDescent="0.25">
      <c r="A2964" s="41" t="s">
        <v>8059</v>
      </c>
      <c r="B2964" s="125">
        <v>40</v>
      </c>
      <c r="C2964" s="55">
        <v>2.9891450000000002</v>
      </c>
      <c r="D2964" s="55">
        <v>5</v>
      </c>
      <c r="E2964" s="55">
        <v>32.5</v>
      </c>
      <c r="L2964" s="41" t="s">
        <v>8236</v>
      </c>
      <c r="M2964" s="125">
        <v>2</v>
      </c>
      <c r="N2964" s="55">
        <v>1.0763</v>
      </c>
      <c r="O2964" s="55">
        <v>0</v>
      </c>
      <c r="P2964" s="55">
        <v>0</v>
      </c>
    </row>
    <row r="2965" spans="1:16" ht="30" x14ac:dyDescent="0.25">
      <c r="A2965" s="41" t="s">
        <v>8237</v>
      </c>
      <c r="B2965" s="125">
        <v>40</v>
      </c>
      <c r="C2965" s="55">
        <v>0.85953000000000002</v>
      </c>
      <c r="D2965" s="55">
        <v>0</v>
      </c>
      <c r="E2965" s="55">
        <v>7.5</v>
      </c>
      <c r="L2965" s="41" t="s">
        <v>6735</v>
      </c>
      <c r="M2965" s="125">
        <v>2</v>
      </c>
      <c r="N2965" s="55">
        <v>0.11065</v>
      </c>
      <c r="O2965" s="55">
        <v>0</v>
      </c>
      <c r="P2965" s="55">
        <v>0</v>
      </c>
    </row>
    <row r="2966" spans="1:16" x14ac:dyDescent="0.25">
      <c r="A2966" s="41" t="s">
        <v>3567</v>
      </c>
      <c r="B2966" s="125">
        <v>40</v>
      </c>
      <c r="C2966" s="55">
        <v>2.3868225000000001</v>
      </c>
      <c r="D2966" s="55">
        <v>2.5</v>
      </c>
      <c r="E2966" s="55">
        <v>12.5</v>
      </c>
      <c r="L2966" s="41" t="s">
        <v>3081</v>
      </c>
      <c r="M2966" s="125">
        <v>2</v>
      </c>
      <c r="N2966" s="55">
        <v>0.35880000000000001</v>
      </c>
      <c r="O2966" s="55">
        <v>0</v>
      </c>
      <c r="P2966" s="55">
        <v>0</v>
      </c>
    </row>
    <row r="2967" spans="1:16" ht="30" x14ac:dyDescent="0.25">
      <c r="A2967" s="41" t="s">
        <v>8238</v>
      </c>
      <c r="B2967" s="125">
        <v>40</v>
      </c>
      <c r="C2967" s="55">
        <v>0.817465</v>
      </c>
      <c r="D2967" s="55">
        <v>0</v>
      </c>
      <c r="E2967" s="55">
        <v>10</v>
      </c>
      <c r="L2967" s="41" t="s">
        <v>6096</v>
      </c>
      <c r="M2967" s="125">
        <v>2</v>
      </c>
      <c r="N2967" s="55">
        <v>1.01135</v>
      </c>
      <c r="O2967" s="55">
        <v>0</v>
      </c>
      <c r="P2967" s="55">
        <v>0</v>
      </c>
    </row>
    <row r="2968" spans="1:16" ht="30" x14ac:dyDescent="0.25">
      <c r="A2968" s="41" t="s">
        <v>4306</v>
      </c>
      <c r="B2968" s="125">
        <v>40</v>
      </c>
      <c r="C2968" s="55">
        <v>0.82242999999999999</v>
      </c>
      <c r="D2968" s="55">
        <v>0</v>
      </c>
      <c r="E2968" s="55">
        <v>7.5</v>
      </c>
      <c r="L2968" s="41" t="s">
        <v>1302</v>
      </c>
      <c r="M2968" s="125">
        <v>2</v>
      </c>
      <c r="N2968" s="55">
        <v>0.85209999999999997</v>
      </c>
      <c r="O2968" s="55">
        <v>0</v>
      </c>
      <c r="P2968" s="55">
        <v>0</v>
      </c>
    </row>
    <row r="2969" spans="1:16" ht="45" x14ac:dyDescent="0.25">
      <c r="A2969" s="41" t="s">
        <v>8005</v>
      </c>
      <c r="B2969" s="125">
        <v>40</v>
      </c>
      <c r="C2969" s="55">
        <v>0.46401500000000001</v>
      </c>
      <c r="D2969" s="55">
        <v>0</v>
      </c>
      <c r="E2969" s="55">
        <v>5</v>
      </c>
      <c r="L2969" s="41" t="s">
        <v>5287</v>
      </c>
      <c r="M2969" s="125">
        <v>2</v>
      </c>
      <c r="N2969" s="55">
        <v>0.21304999999999999</v>
      </c>
      <c r="O2969" s="55">
        <v>0</v>
      </c>
      <c r="P2969" s="55">
        <v>0</v>
      </c>
    </row>
    <row r="2970" spans="1:16" x14ac:dyDescent="0.25">
      <c r="A2970" s="41" t="s">
        <v>3936</v>
      </c>
      <c r="B2970" s="125">
        <v>40</v>
      </c>
      <c r="C2970" s="55">
        <v>1.497465</v>
      </c>
      <c r="D2970" s="55">
        <v>0</v>
      </c>
      <c r="E2970" s="55">
        <v>20</v>
      </c>
      <c r="L2970" s="41" t="s">
        <v>1981</v>
      </c>
      <c r="M2970" s="125">
        <v>2</v>
      </c>
      <c r="N2970" s="55">
        <v>0.15325</v>
      </c>
      <c r="O2970" s="55">
        <v>0</v>
      </c>
      <c r="P2970" s="55">
        <v>0</v>
      </c>
    </row>
    <row r="2971" spans="1:16" x14ac:dyDescent="0.25">
      <c r="A2971" s="41" t="s">
        <v>4082</v>
      </c>
      <c r="B2971" s="125">
        <v>40</v>
      </c>
      <c r="C2971" s="55">
        <v>0.90508500000000003</v>
      </c>
      <c r="D2971" s="55">
        <v>0</v>
      </c>
      <c r="E2971" s="55">
        <v>7.5</v>
      </c>
      <c r="L2971" s="41" t="s">
        <v>2298</v>
      </c>
      <c r="M2971" s="125">
        <v>2</v>
      </c>
      <c r="N2971" s="55">
        <v>0.56425000000000003</v>
      </c>
      <c r="O2971" s="55">
        <v>0</v>
      </c>
      <c r="P2971" s="55">
        <v>0</v>
      </c>
    </row>
    <row r="2972" spans="1:16" x14ac:dyDescent="0.25">
      <c r="A2972" s="41" t="s">
        <v>5638</v>
      </c>
      <c r="B2972" s="125">
        <v>40</v>
      </c>
      <c r="C2972" s="55">
        <v>1.0097749999999901</v>
      </c>
      <c r="D2972" s="55">
        <v>0</v>
      </c>
      <c r="E2972" s="55">
        <v>10</v>
      </c>
      <c r="L2972" s="41" t="s">
        <v>2650</v>
      </c>
      <c r="M2972" s="125">
        <v>2</v>
      </c>
      <c r="N2972" s="55">
        <v>0.75580000000000003</v>
      </c>
      <c r="O2972" s="55">
        <v>0</v>
      </c>
      <c r="P2972" s="55">
        <v>0</v>
      </c>
    </row>
    <row r="2973" spans="1:16" x14ac:dyDescent="0.25">
      <c r="A2973" s="41" t="s">
        <v>4043</v>
      </c>
      <c r="B2973" s="125">
        <v>40</v>
      </c>
      <c r="C2973" s="55">
        <v>0.83766249999999898</v>
      </c>
      <c r="D2973" s="55">
        <v>2.5</v>
      </c>
      <c r="E2973" s="55">
        <v>12.5</v>
      </c>
      <c r="L2973" s="41" t="s">
        <v>8239</v>
      </c>
      <c r="M2973" s="125">
        <v>2</v>
      </c>
      <c r="N2973" s="55">
        <v>17.1601</v>
      </c>
      <c r="O2973" s="55">
        <v>50</v>
      </c>
      <c r="P2973" s="55">
        <v>100</v>
      </c>
    </row>
    <row r="2974" spans="1:16" x14ac:dyDescent="0.25">
      <c r="A2974" s="41" t="s">
        <v>8224</v>
      </c>
      <c r="B2974" s="125">
        <v>40</v>
      </c>
      <c r="C2974" s="55">
        <v>1.0113399999999999</v>
      </c>
      <c r="D2974" s="55">
        <v>0</v>
      </c>
      <c r="E2974" s="55">
        <v>12.5</v>
      </c>
      <c r="L2974" s="41" t="s">
        <v>7020</v>
      </c>
      <c r="M2974" s="125">
        <v>2</v>
      </c>
      <c r="N2974" s="55">
        <v>0.32800000000000001</v>
      </c>
      <c r="O2974" s="55">
        <v>0</v>
      </c>
      <c r="P2974" s="55">
        <v>0</v>
      </c>
    </row>
    <row r="2975" spans="1:16" x14ac:dyDescent="0.25">
      <c r="A2975" s="41" t="s">
        <v>4634</v>
      </c>
      <c r="B2975" s="125">
        <v>40</v>
      </c>
      <c r="C2975" s="55">
        <v>0.29631750000000001</v>
      </c>
      <c r="D2975" s="55">
        <v>0</v>
      </c>
      <c r="E2975" s="55">
        <v>2.5</v>
      </c>
      <c r="L2975" s="41" t="s">
        <v>7061</v>
      </c>
      <c r="M2975" s="125">
        <v>2</v>
      </c>
      <c r="N2975" s="55">
        <v>0.40405000000000002</v>
      </c>
      <c r="O2975" s="55">
        <v>0</v>
      </c>
      <c r="P2975" s="55">
        <v>0</v>
      </c>
    </row>
    <row r="2976" spans="1:16" ht="30" x14ac:dyDescent="0.25">
      <c r="A2976" s="41" t="s">
        <v>4375</v>
      </c>
      <c r="B2976" s="125">
        <v>40</v>
      </c>
      <c r="C2976" s="55">
        <v>1.1111599999999999</v>
      </c>
      <c r="D2976" s="55">
        <v>2.5</v>
      </c>
      <c r="E2976" s="55">
        <v>12.5</v>
      </c>
      <c r="L2976" s="41" t="s">
        <v>448</v>
      </c>
      <c r="M2976" s="125">
        <v>2</v>
      </c>
      <c r="N2976" s="55">
        <v>0.91769999999999996</v>
      </c>
      <c r="O2976" s="55">
        <v>0</v>
      </c>
      <c r="P2976" s="55">
        <v>0</v>
      </c>
    </row>
    <row r="2977" spans="1:16" ht="30" x14ac:dyDescent="0.25">
      <c r="A2977" s="41" t="s">
        <v>6952</v>
      </c>
      <c r="B2977" s="125">
        <v>40</v>
      </c>
      <c r="C2977" s="55">
        <v>2.2996824999999999</v>
      </c>
      <c r="D2977" s="55">
        <v>2.5</v>
      </c>
      <c r="E2977" s="55">
        <v>20</v>
      </c>
      <c r="L2977" s="41" t="s">
        <v>3995</v>
      </c>
      <c r="M2977" s="125">
        <v>2</v>
      </c>
      <c r="N2977" s="55">
        <v>0.90239999999999998</v>
      </c>
      <c r="O2977" s="55">
        <v>0</v>
      </c>
      <c r="P2977" s="55">
        <v>0</v>
      </c>
    </row>
    <row r="2978" spans="1:16" ht="30" x14ac:dyDescent="0.25">
      <c r="A2978" s="41" t="s">
        <v>8240</v>
      </c>
      <c r="B2978" s="125">
        <v>40</v>
      </c>
      <c r="C2978" s="55">
        <v>1.8217749999999999</v>
      </c>
      <c r="D2978" s="55">
        <v>5</v>
      </c>
      <c r="E2978" s="55">
        <v>32.5</v>
      </c>
      <c r="L2978" s="41" t="s">
        <v>807</v>
      </c>
      <c r="M2978" s="125">
        <v>2</v>
      </c>
      <c r="N2978" s="55">
        <v>0.74939999999999996</v>
      </c>
      <c r="O2978" s="55">
        <v>0</v>
      </c>
      <c r="P2978" s="55">
        <v>0</v>
      </c>
    </row>
    <row r="2979" spans="1:16" x14ac:dyDescent="0.25">
      <c r="A2979" s="41" t="s">
        <v>2146</v>
      </c>
      <c r="B2979" s="125">
        <v>40</v>
      </c>
      <c r="C2979" s="55">
        <v>1.0994025000000001</v>
      </c>
      <c r="D2979" s="55">
        <v>2.5</v>
      </c>
      <c r="E2979" s="55">
        <v>12.5</v>
      </c>
      <c r="L2979" s="41" t="s">
        <v>6738</v>
      </c>
      <c r="M2979" s="125">
        <v>2</v>
      </c>
      <c r="N2979" s="55">
        <v>0.13109999999999999</v>
      </c>
      <c r="O2979" s="55">
        <v>0</v>
      </c>
      <c r="P2979" s="55">
        <v>0</v>
      </c>
    </row>
    <row r="2980" spans="1:16" x14ac:dyDescent="0.25">
      <c r="A2980" s="41" t="s">
        <v>2151</v>
      </c>
      <c r="B2980" s="125">
        <v>40</v>
      </c>
      <c r="C2980" s="55">
        <v>0.80327499999999896</v>
      </c>
      <c r="D2980" s="55">
        <v>0</v>
      </c>
      <c r="E2980" s="55">
        <v>10</v>
      </c>
      <c r="L2980" s="41" t="s">
        <v>5818</v>
      </c>
      <c r="M2980" s="125">
        <v>2</v>
      </c>
      <c r="N2980" s="55">
        <v>1.0727</v>
      </c>
      <c r="O2980" s="55">
        <v>0</v>
      </c>
      <c r="P2980" s="55">
        <v>0</v>
      </c>
    </row>
    <row r="2981" spans="1:16" ht="30" x14ac:dyDescent="0.25">
      <c r="A2981" s="41" t="s">
        <v>5784</v>
      </c>
      <c r="B2981" s="125">
        <v>40</v>
      </c>
      <c r="C2981" s="55">
        <v>0.67368249999999996</v>
      </c>
      <c r="D2981" s="55">
        <v>2.5</v>
      </c>
      <c r="E2981" s="55">
        <v>7.5</v>
      </c>
      <c r="L2981" s="41" t="s">
        <v>8241</v>
      </c>
      <c r="M2981" s="125">
        <v>2</v>
      </c>
      <c r="N2981" s="55">
        <v>0.13109999999999999</v>
      </c>
      <c r="O2981" s="55">
        <v>0</v>
      </c>
      <c r="P2981" s="55">
        <v>0</v>
      </c>
    </row>
    <row r="2982" spans="1:16" x14ac:dyDescent="0.25">
      <c r="A2982" s="41" t="s">
        <v>2402</v>
      </c>
      <c r="B2982" s="125">
        <v>40</v>
      </c>
      <c r="C2982" s="55">
        <v>1.4359275</v>
      </c>
      <c r="D2982" s="55">
        <v>2.5</v>
      </c>
      <c r="E2982" s="55">
        <v>12.5</v>
      </c>
      <c r="L2982" s="41" t="s">
        <v>2565</v>
      </c>
      <c r="M2982" s="125">
        <v>2</v>
      </c>
      <c r="N2982" s="55">
        <v>0.32774999999999999</v>
      </c>
      <c r="O2982" s="55">
        <v>0</v>
      </c>
      <c r="P2982" s="55">
        <v>0</v>
      </c>
    </row>
    <row r="2983" spans="1:16" x14ac:dyDescent="0.25">
      <c r="A2983" s="41" t="s">
        <v>1774</v>
      </c>
      <c r="B2983" s="125">
        <v>40</v>
      </c>
      <c r="C2983" s="55">
        <v>1.0119225000000001</v>
      </c>
      <c r="D2983" s="55">
        <v>0</v>
      </c>
      <c r="E2983" s="55">
        <v>12.5</v>
      </c>
      <c r="L2983" s="41" t="s">
        <v>5514</v>
      </c>
      <c r="M2983" s="125">
        <v>2</v>
      </c>
      <c r="N2983" s="55">
        <v>0.80810000000000004</v>
      </c>
      <c r="O2983" s="55">
        <v>0</v>
      </c>
      <c r="P2983" s="55">
        <v>0</v>
      </c>
    </row>
    <row r="2984" spans="1:16" x14ac:dyDescent="0.25">
      <c r="A2984" s="41" t="s">
        <v>1382</v>
      </c>
      <c r="B2984" s="125">
        <v>39</v>
      </c>
      <c r="C2984" s="55">
        <v>3.31789487179487</v>
      </c>
      <c r="D2984" s="55">
        <v>10.2564102564102</v>
      </c>
      <c r="E2984" s="55">
        <v>23.076923076922998</v>
      </c>
      <c r="L2984" s="41" t="s">
        <v>1550</v>
      </c>
      <c r="M2984" s="125">
        <v>2</v>
      </c>
      <c r="N2984" s="55">
        <v>1.7515499999999999</v>
      </c>
      <c r="O2984" s="55">
        <v>0</v>
      </c>
      <c r="P2984" s="55">
        <v>50</v>
      </c>
    </row>
    <row r="2985" spans="1:16" x14ac:dyDescent="0.25">
      <c r="A2985" s="41" t="s">
        <v>995</v>
      </c>
      <c r="B2985" s="125">
        <v>39</v>
      </c>
      <c r="C2985" s="55">
        <v>0.575410256410256</v>
      </c>
      <c r="D2985" s="55">
        <v>2.5641025641025599</v>
      </c>
      <c r="E2985" s="55">
        <v>7.6923076923076898</v>
      </c>
      <c r="L2985" s="41" t="s">
        <v>2012</v>
      </c>
      <c r="M2985" s="125">
        <v>2</v>
      </c>
      <c r="N2985" s="55">
        <v>0.85340000000000005</v>
      </c>
      <c r="O2985" s="55">
        <v>0</v>
      </c>
      <c r="P2985" s="55">
        <v>0</v>
      </c>
    </row>
    <row r="2986" spans="1:16" x14ac:dyDescent="0.25">
      <c r="A2986" s="41" t="s">
        <v>1748</v>
      </c>
      <c r="B2986" s="125">
        <v>39</v>
      </c>
      <c r="C2986" s="55">
        <v>1.06832051282051</v>
      </c>
      <c r="D2986" s="55">
        <v>2.5641025641025599</v>
      </c>
      <c r="E2986" s="55">
        <v>12.8205128205128</v>
      </c>
      <c r="L2986" s="41" t="s">
        <v>2546</v>
      </c>
      <c r="M2986" s="125">
        <v>2</v>
      </c>
      <c r="N2986" s="55">
        <v>0.99519999999999997</v>
      </c>
      <c r="O2986" s="55">
        <v>0</v>
      </c>
      <c r="P2986" s="55">
        <v>0</v>
      </c>
    </row>
    <row r="2987" spans="1:16" ht="30" x14ac:dyDescent="0.25">
      <c r="A2987" s="41" t="s">
        <v>5207</v>
      </c>
      <c r="B2987" s="125">
        <v>39</v>
      </c>
      <c r="C2987" s="55">
        <v>0.78923589743589695</v>
      </c>
      <c r="D2987" s="55">
        <v>0</v>
      </c>
      <c r="E2987" s="55">
        <v>7.6923076923076898</v>
      </c>
      <c r="L2987" s="41" t="s">
        <v>781</v>
      </c>
      <c r="M2987" s="125">
        <v>2</v>
      </c>
      <c r="N2987" s="55">
        <v>0.45884999999999998</v>
      </c>
      <c r="O2987" s="55">
        <v>0</v>
      </c>
      <c r="P2987" s="55">
        <v>0</v>
      </c>
    </row>
    <row r="2988" spans="1:16" x14ac:dyDescent="0.25">
      <c r="A2988" s="41" t="s">
        <v>3447</v>
      </c>
      <c r="B2988" s="125">
        <v>39</v>
      </c>
      <c r="C2988" s="55">
        <v>1.9375256410256401</v>
      </c>
      <c r="D2988" s="55">
        <v>10.2564102564102</v>
      </c>
      <c r="E2988" s="55">
        <v>20.5128205128205</v>
      </c>
      <c r="L2988" s="41" t="s">
        <v>3099</v>
      </c>
      <c r="M2988" s="125">
        <v>1</v>
      </c>
      <c r="N2988" s="55">
        <v>0.43409999999999999</v>
      </c>
      <c r="O2988" s="55">
        <v>0</v>
      </c>
      <c r="P2988" s="55">
        <v>0</v>
      </c>
    </row>
    <row r="2989" spans="1:16" ht="30" x14ac:dyDescent="0.25">
      <c r="A2989" s="41" t="s">
        <v>2239</v>
      </c>
      <c r="B2989" s="125">
        <v>39</v>
      </c>
      <c r="C2989" s="55">
        <v>0.84366153846153802</v>
      </c>
      <c r="D2989" s="55">
        <v>2.5641025641025599</v>
      </c>
      <c r="E2989" s="55">
        <v>5.1282051282051198</v>
      </c>
      <c r="L2989" s="41" t="s">
        <v>2078</v>
      </c>
      <c r="M2989" s="125">
        <v>1</v>
      </c>
      <c r="N2989" s="55">
        <v>0.48770000000000002</v>
      </c>
      <c r="O2989" s="55">
        <v>0</v>
      </c>
      <c r="P2989" s="55">
        <v>0</v>
      </c>
    </row>
    <row r="2990" spans="1:16" x14ac:dyDescent="0.25">
      <c r="A2990" s="41" t="s">
        <v>4940</v>
      </c>
      <c r="B2990" s="125">
        <v>39</v>
      </c>
      <c r="C2990" s="55">
        <v>0.68425128205128205</v>
      </c>
      <c r="D2990" s="55">
        <v>0</v>
      </c>
      <c r="E2990" s="55">
        <v>10.2564102564102</v>
      </c>
      <c r="L2990" s="41" t="s">
        <v>4969</v>
      </c>
      <c r="M2990" s="125">
        <v>1</v>
      </c>
      <c r="N2990" s="55">
        <v>0</v>
      </c>
      <c r="O2990" s="55">
        <v>0</v>
      </c>
      <c r="P2990" s="55">
        <v>0</v>
      </c>
    </row>
    <row r="2991" spans="1:16" x14ac:dyDescent="0.25">
      <c r="A2991" s="41" t="s">
        <v>1923</v>
      </c>
      <c r="B2991" s="125">
        <v>39</v>
      </c>
      <c r="C2991" s="55">
        <v>1.1615717948717901</v>
      </c>
      <c r="D2991" s="55">
        <v>0</v>
      </c>
      <c r="E2991" s="55">
        <v>15.3846153846153</v>
      </c>
      <c r="L2991" s="41" t="s">
        <v>4970</v>
      </c>
      <c r="M2991" s="125">
        <v>1</v>
      </c>
      <c r="N2991" s="55">
        <v>0</v>
      </c>
      <c r="O2991" s="55">
        <v>0</v>
      </c>
      <c r="P2991" s="55">
        <v>0</v>
      </c>
    </row>
    <row r="2992" spans="1:16" x14ac:dyDescent="0.25">
      <c r="A2992" s="41" t="s">
        <v>1973</v>
      </c>
      <c r="B2992" s="125">
        <v>39</v>
      </c>
      <c r="C2992" s="55">
        <v>0.81001025641025604</v>
      </c>
      <c r="D2992" s="55">
        <v>0</v>
      </c>
      <c r="E2992" s="55">
        <v>7.6923076923076898</v>
      </c>
      <c r="L2992" s="41" t="s">
        <v>1649</v>
      </c>
      <c r="M2992" s="125">
        <v>1</v>
      </c>
      <c r="N2992" s="55">
        <v>0</v>
      </c>
      <c r="O2992" s="55">
        <v>0</v>
      </c>
      <c r="P2992" s="55">
        <v>0</v>
      </c>
    </row>
    <row r="2993" spans="1:16" x14ac:dyDescent="0.25">
      <c r="A2993" s="41" t="s">
        <v>1688</v>
      </c>
      <c r="B2993" s="125">
        <v>39</v>
      </c>
      <c r="C2993" s="55">
        <v>0.41195128205128201</v>
      </c>
      <c r="D2993" s="55">
        <v>0</v>
      </c>
      <c r="E2993" s="55">
        <v>0</v>
      </c>
      <c r="L2993" s="41" t="s">
        <v>1776</v>
      </c>
      <c r="M2993" s="125">
        <v>1</v>
      </c>
      <c r="N2993" s="55">
        <v>0</v>
      </c>
      <c r="O2993" s="55">
        <v>0</v>
      </c>
      <c r="P2993" s="55">
        <v>0</v>
      </c>
    </row>
    <row r="2994" spans="1:16" x14ac:dyDescent="0.25">
      <c r="A2994" s="41" t="s">
        <v>5929</v>
      </c>
      <c r="B2994" s="125">
        <v>39</v>
      </c>
      <c r="C2994" s="55">
        <v>1.9094641025640999</v>
      </c>
      <c r="D2994" s="55">
        <v>2.5641025641025599</v>
      </c>
      <c r="E2994" s="55">
        <v>10.2564102564102</v>
      </c>
      <c r="L2994" s="41" t="s">
        <v>2405</v>
      </c>
      <c r="M2994" s="125">
        <v>1</v>
      </c>
      <c r="N2994" s="55">
        <v>0.65549999999999997</v>
      </c>
      <c r="O2994" s="55">
        <v>0</v>
      </c>
      <c r="P2994" s="55">
        <v>0</v>
      </c>
    </row>
    <row r="2995" spans="1:16" x14ac:dyDescent="0.25">
      <c r="A2995" s="41" t="s">
        <v>1115</v>
      </c>
      <c r="B2995" s="125">
        <v>39</v>
      </c>
      <c r="C2995" s="55">
        <v>0.60150256410256397</v>
      </c>
      <c r="D2995" s="55">
        <v>0</v>
      </c>
      <c r="E2995" s="55">
        <v>5.1282051282051198</v>
      </c>
      <c r="L2995" s="41" t="s">
        <v>4995</v>
      </c>
      <c r="M2995" s="125">
        <v>1</v>
      </c>
      <c r="N2995" s="55">
        <v>4.1954000000000002</v>
      </c>
      <c r="O2995" s="55">
        <v>0</v>
      </c>
      <c r="P2995" s="55">
        <v>100</v>
      </c>
    </row>
    <row r="2996" spans="1:16" x14ac:dyDescent="0.25">
      <c r="A2996" s="41" t="s">
        <v>1180</v>
      </c>
      <c r="B2996" s="125">
        <v>39</v>
      </c>
      <c r="C2996" s="55">
        <v>0.42975128205128199</v>
      </c>
      <c r="D2996" s="55">
        <v>0</v>
      </c>
      <c r="E2996" s="55">
        <v>5.1282051282051198</v>
      </c>
      <c r="L2996" s="41" t="s">
        <v>3308</v>
      </c>
      <c r="M2996" s="125">
        <v>1</v>
      </c>
      <c r="N2996" s="55">
        <v>0.97529999999999994</v>
      </c>
      <c r="O2996" s="55">
        <v>0</v>
      </c>
      <c r="P2996" s="55">
        <v>0</v>
      </c>
    </row>
    <row r="2997" spans="1:16" x14ac:dyDescent="0.25">
      <c r="A2997" s="41" t="s">
        <v>3480</v>
      </c>
      <c r="B2997" s="125">
        <v>39</v>
      </c>
      <c r="C2997" s="55">
        <v>0.32476410256410199</v>
      </c>
      <c r="D2997" s="55">
        <v>0</v>
      </c>
      <c r="E2997" s="55">
        <v>0</v>
      </c>
      <c r="L2997" s="41" t="s">
        <v>8242</v>
      </c>
      <c r="M2997" s="125">
        <v>1</v>
      </c>
      <c r="N2997" s="55">
        <v>0.39329999999999998</v>
      </c>
      <c r="O2997" s="55">
        <v>0</v>
      </c>
      <c r="P2997" s="55">
        <v>0</v>
      </c>
    </row>
    <row r="2998" spans="1:16" ht="30" x14ac:dyDescent="0.25">
      <c r="A2998" s="41" t="s">
        <v>7232</v>
      </c>
      <c r="B2998" s="125">
        <v>39</v>
      </c>
      <c r="C2998" s="55">
        <v>1.6688000000000001</v>
      </c>
      <c r="D2998" s="55">
        <v>5.1282051282051198</v>
      </c>
      <c r="E2998" s="55">
        <v>12.8205128205128</v>
      </c>
      <c r="L2998" s="41" t="s">
        <v>2157</v>
      </c>
      <c r="M2998" s="125">
        <v>1</v>
      </c>
      <c r="N2998" s="55">
        <v>0</v>
      </c>
      <c r="O2998" s="55">
        <v>0</v>
      </c>
      <c r="P2998" s="55">
        <v>0</v>
      </c>
    </row>
    <row r="2999" spans="1:16" x14ac:dyDescent="0.25">
      <c r="A2999" s="41" t="s">
        <v>2371</v>
      </c>
      <c r="B2999" s="125">
        <v>39</v>
      </c>
      <c r="C2999" s="55">
        <v>0.57098717948717903</v>
      </c>
      <c r="D2999" s="55">
        <v>0</v>
      </c>
      <c r="E2999" s="55">
        <v>0</v>
      </c>
      <c r="L2999" s="41" t="s">
        <v>1710</v>
      </c>
      <c r="M2999" s="125">
        <v>1</v>
      </c>
      <c r="N2999" s="55">
        <v>0.26219999999999999</v>
      </c>
      <c r="O2999" s="55">
        <v>0</v>
      </c>
      <c r="P2999" s="55">
        <v>0</v>
      </c>
    </row>
    <row r="3000" spans="1:16" x14ac:dyDescent="0.25">
      <c r="A3000" s="41" t="s">
        <v>6501</v>
      </c>
      <c r="B3000" s="125">
        <v>39</v>
      </c>
      <c r="C3000" s="55">
        <v>0.92955897435897406</v>
      </c>
      <c r="D3000" s="55">
        <v>0</v>
      </c>
      <c r="E3000" s="55">
        <v>12.8205128205128</v>
      </c>
      <c r="L3000" s="41" t="s">
        <v>6740</v>
      </c>
      <c r="M3000" s="125">
        <v>1</v>
      </c>
      <c r="N3000" s="55">
        <v>0.24110000000000001</v>
      </c>
      <c r="O3000" s="55">
        <v>0</v>
      </c>
      <c r="P3000" s="55">
        <v>0</v>
      </c>
    </row>
    <row r="3001" spans="1:16" x14ac:dyDescent="0.25">
      <c r="A3001" s="41" t="s">
        <v>2142</v>
      </c>
      <c r="B3001" s="125">
        <v>39</v>
      </c>
      <c r="C3001" s="55">
        <v>0.844515384615384</v>
      </c>
      <c r="D3001" s="55">
        <v>0</v>
      </c>
      <c r="E3001" s="55">
        <v>5.1282051282051198</v>
      </c>
      <c r="L3001" s="41" t="s">
        <v>3603</v>
      </c>
      <c r="M3001" s="125">
        <v>1</v>
      </c>
      <c r="N3001" s="55">
        <v>1.3110999999999999</v>
      </c>
      <c r="O3001" s="55">
        <v>0</v>
      </c>
      <c r="P3001" s="55">
        <v>0</v>
      </c>
    </row>
    <row r="3002" spans="1:16" x14ac:dyDescent="0.25">
      <c r="A3002" s="41" t="s">
        <v>2840</v>
      </c>
      <c r="B3002" s="125">
        <v>39</v>
      </c>
      <c r="C3002" s="55">
        <v>0.95802564102564103</v>
      </c>
      <c r="D3002" s="55">
        <v>0</v>
      </c>
      <c r="E3002" s="55">
        <v>10.2564102564102</v>
      </c>
      <c r="L3002" s="41" t="s">
        <v>2158</v>
      </c>
      <c r="M3002" s="125">
        <v>1</v>
      </c>
      <c r="N3002" s="55">
        <v>5.5387000000000004</v>
      </c>
      <c r="O3002" s="55">
        <v>0</v>
      </c>
      <c r="P3002" s="55">
        <v>100</v>
      </c>
    </row>
    <row r="3003" spans="1:16" x14ac:dyDescent="0.25">
      <c r="A3003" s="41" t="s">
        <v>223</v>
      </c>
      <c r="B3003" s="125">
        <v>39</v>
      </c>
      <c r="C3003" s="55">
        <v>0.96386410256410204</v>
      </c>
      <c r="D3003" s="55">
        <v>0</v>
      </c>
      <c r="E3003" s="55">
        <v>17.948717948717899</v>
      </c>
      <c r="L3003" s="41" t="s">
        <v>8243</v>
      </c>
      <c r="M3003" s="125">
        <v>1</v>
      </c>
      <c r="N3003" s="55">
        <v>0.97529999999999994</v>
      </c>
      <c r="O3003" s="55">
        <v>0</v>
      </c>
      <c r="P3003" s="55">
        <v>0</v>
      </c>
    </row>
    <row r="3004" spans="1:16" x14ac:dyDescent="0.25">
      <c r="A3004" s="41" t="s">
        <v>1898</v>
      </c>
      <c r="B3004" s="125">
        <v>39</v>
      </c>
      <c r="C3004" s="55">
        <v>0.52554102564102501</v>
      </c>
      <c r="D3004" s="55">
        <v>0</v>
      </c>
      <c r="E3004" s="55">
        <v>7.6923076923076898</v>
      </c>
      <c r="L3004" s="41" t="s">
        <v>6742</v>
      </c>
      <c r="M3004" s="125">
        <v>1</v>
      </c>
      <c r="N3004" s="55">
        <v>0.13109999999999999</v>
      </c>
      <c r="O3004" s="55">
        <v>0</v>
      </c>
      <c r="P3004" s="55">
        <v>0</v>
      </c>
    </row>
    <row r="3005" spans="1:16" x14ac:dyDescent="0.25">
      <c r="A3005" s="41" t="s">
        <v>5193</v>
      </c>
      <c r="B3005" s="125">
        <v>39</v>
      </c>
      <c r="C3005" s="55">
        <v>0.59850769230769196</v>
      </c>
      <c r="D3005" s="55">
        <v>0</v>
      </c>
      <c r="E3005" s="55">
        <v>7.6923076923076898</v>
      </c>
      <c r="L3005" s="41" t="s">
        <v>8244</v>
      </c>
      <c r="M3005" s="125">
        <v>1</v>
      </c>
      <c r="N3005" s="55">
        <v>0.33760000000000001</v>
      </c>
      <c r="O3005" s="55">
        <v>0</v>
      </c>
      <c r="P3005" s="55">
        <v>0</v>
      </c>
    </row>
    <row r="3006" spans="1:16" x14ac:dyDescent="0.25">
      <c r="A3006" s="41" t="s">
        <v>5669</v>
      </c>
      <c r="B3006" s="125">
        <v>39</v>
      </c>
      <c r="C3006" s="55">
        <v>1.0901820512820499</v>
      </c>
      <c r="D3006" s="55">
        <v>0</v>
      </c>
      <c r="E3006" s="55">
        <v>15.3846153846153</v>
      </c>
      <c r="L3006" s="41" t="s">
        <v>6527</v>
      </c>
      <c r="M3006" s="125">
        <v>1</v>
      </c>
      <c r="N3006" s="55">
        <v>0.91769999999999996</v>
      </c>
      <c r="O3006" s="55">
        <v>0</v>
      </c>
      <c r="P3006" s="55">
        <v>0</v>
      </c>
    </row>
    <row r="3007" spans="1:16" ht="30" x14ac:dyDescent="0.25">
      <c r="A3007" s="41" t="s">
        <v>3078</v>
      </c>
      <c r="B3007" s="125">
        <v>39</v>
      </c>
      <c r="C3007" s="55">
        <v>0.89457948717948699</v>
      </c>
      <c r="D3007" s="55">
        <v>2.5641025641025599</v>
      </c>
      <c r="E3007" s="55">
        <v>2.5641025641025599</v>
      </c>
      <c r="L3007" s="41" t="s">
        <v>5766</v>
      </c>
      <c r="M3007" s="125">
        <v>1</v>
      </c>
      <c r="N3007" s="55">
        <v>0.76619999999999999</v>
      </c>
      <c r="O3007" s="55">
        <v>0</v>
      </c>
      <c r="P3007" s="55">
        <v>0</v>
      </c>
    </row>
    <row r="3008" spans="1:16" ht="30" x14ac:dyDescent="0.25">
      <c r="A3008" s="41" t="s">
        <v>8245</v>
      </c>
      <c r="B3008" s="125">
        <v>39</v>
      </c>
      <c r="C3008" s="55">
        <v>1.59671282051282</v>
      </c>
      <c r="D3008" s="55">
        <v>2.5641025641025599</v>
      </c>
      <c r="E3008" s="55">
        <v>2.5641025641025599</v>
      </c>
      <c r="L3008" s="41" t="s">
        <v>2303</v>
      </c>
      <c r="M3008" s="125">
        <v>1</v>
      </c>
      <c r="N3008" s="55">
        <v>1.3026</v>
      </c>
      <c r="O3008" s="55">
        <v>0</v>
      </c>
      <c r="P3008" s="55">
        <v>0</v>
      </c>
    </row>
    <row r="3009" spans="1:16" x14ac:dyDescent="0.25">
      <c r="A3009" s="41" t="s">
        <v>3457</v>
      </c>
      <c r="B3009" s="125">
        <v>39</v>
      </c>
      <c r="C3009" s="55">
        <v>1.4467230769230699</v>
      </c>
      <c r="D3009" s="55">
        <v>2.5641025641025599</v>
      </c>
      <c r="E3009" s="55">
        <v>17.948717948717899</v>
      </c>
      <c r="L3009" s="41" t="s">
        <v>2578</v>
      </c>
      <c r="M3009" s="125">
        <v>1</v>
      </c>
      <c r="N3009" s="55">
        <v>0.9194</v>
      </c>
      <c r="O3009" s="55">
        <v>0</v>
      </c>
      <c r="P3009" s="55">
        <v>0</v>
      </c>
    </row>
    <row r="3010" spans="1:16" x14ac:dyDescent="0.25">
      <c r="A3010" s="41" t="s">
        <v>7090</v>
      </c>
      <c r="B3010" s="125">
        <v>39</v>
      </c>
      <c r="C3010" s="55">
        <v>1.0657282051282</v>
      </c>
      <c r="D3010" s="55">
        <v>0</v>
      </c>
      <c r="E3010" s="55">
        <v>17.948717948717899</v>
      </c>
      <c r="L3010" s="41" t="s">
        <v>8246</v>
      </c>
      <c r="M3010" s="125">
        <v>1</v>
      </c>
      <c r="N3010" s="55">
        <v>0.24110000000000001</v>
      </c>
      <c r="O3010" s="55">
        <v>0</v>
      </c>
      <c r="P3010" s="55">
        <v>0</v>
      </c>
    </row>
    <row r="3011" spans="1:16" x14ac:dyDescent="0.25">
      <c r="A3011" s="41" t="s">
        <v>4745</v>
      </c>
      <c r="B3011" s="125">
        <v>39</v>
      </c>
      <c r="C3011" s="55">
        <v>1.33240769230769</v>
      </c>
      <c r="D3011" s="55">
        <v>0</v>
      </c>
      <c r="E3011" s="55">
        <v>28.205128205128201</v>
      </c>
      <c r="L3011" s="41" t="s">
        <v>5471</v>
      </c>
      <c r="M3011" s="125">
        <v>1</v>
      </c>
      <c r="N3011" s="55">
        <v>1.7068000000000001</v>
      </c>
      <c r="O3011" s="55">
        <v>0</v>
      </c>
      <c r="P3011" s="55">
        <v>0</v>
      </c>
    </row>
    <row r="3012" spans="1:16" x14ac:dyDescent="0.25">
      <c r="A3012" s="41" t="s">
        <v>4382</v>
      </c>
      <c r="B3012" s="125">
        <v>39</v>
      </c>
      <c r="C3012" s="55">
        <v>1.19853846153846</v>
      </c>
      <c r="D3012" s="55">
        <v>2.5641025641025599</v>
      </c>
      <c r="E3012" s="55">
        <v>7.6923076923076898</v>
      </c>
      <c r="L3012" s="41" t="s">
        <v>7344</v>
      </c>
      <c r="M3012" s="125">
        <v>1</v>
      </c>
      <c r="N3012" s="55">
        <v>4.82E-2</v>
      </c>
      <c r="O3012" s="55">
        <v>0</v>
      </c>
      <c r="P3012" s="55">
        <v>0</v>
      </c>
    </row>
    <row r="3013" spans="1:16" ht="30" x14ac:dyDescent="0.25">
      <c r="A3013" s="41" t="s">
        <v>7995</v>
      </c>
      <c r="B3013" s="125">
        <v>39</v>
      </c>
      <c r="C3013" s="55">
        <v>0.82684871794871695</v>
      </c>
      <c r="D3013" s="55">
        <v>0</v>
      </c>
      <c r="E3013" s="55">
        <v>5.1282051282051198</v>
      </c>
      <c r="L3013" s="41" t="s">
        <v>6744</v>
      </c>
      <c r="M3013" s="125">
        <v>1</v>
      </c>
      <c r="N3013" s="55">
        <v>0.48770000000000002</v>
      </c>
      <c r="O3013" s="55">
        <v>0</v>
      </c>
      <c r="P3013" s="55">
        <v>0</v>
      </c>
    </row>
    <row r="3014" spans="1:16" x14ac:dyDescent="0.25">
      <c r="A3014" s="41" t="s">
        <v>5214</v>
      </c>
      <c r="B3014" s="125">
        <v>39</v>
      </c>
      <c r="C3014" s="55">
        <v>1.8977205128205099</v>
      </c>
      <c r="D3014" s="55">
        <v>5.1282051282051198</v>
      </c>
      <c r="E3014" s="55">
        <v>15.3846153846153</v>
      </c>
      <c r="L3014" s="41" t="s">
        <v>6745</v>
      </c>
      <c r="M3014" s="125">
        <v>1</v>
      </c>
      <c r="N3014" s="55">
        <v>0.76619999999999999</v>
      </c>
      <c r="O3014" s="55">
        <v>0</v>
      </c>
      <c r="P3014" s="55">
        <v>0</v>
      </c>
    </row>
    <row r="3015" spans="1:16" x14ac:dyDescent="0.25">
      <c r="A3015" s="41" t="s">
        <v>6974</v>
      </c>
      <c r="B3015" s="125">
        <v>39</v>
      </c>
      <c r="C3015" s="55">
        <v>2.08761794871794</v>
      </c>
      <c r="D3015" s="55">
        <v>5.1282051282051198</v>
      </c>
      <c r="E3015" s="55">
        <v>15.3846153846153</v>
      </c>
      <c r="L3015" s="41" t="s">
        <v>6746</v>
      </c>
      <c r="M3015" s="125">
        <v>1</v>
      </c>
      <c r="N3015" s="55">
        <v>0</v>
      </c>
      <c r="O3015" s="55">
        <v>0</v>
      </c>
      <c r="P3015" s="55">
        <v>0</v>
      </c>
    </row>
    <row r="3016" spans="1:16" x14ac:dyDescent="0.25">
      <c r="A3016" s="41" t="s">
        <v>1900</v>
      </c>
      <c r="B3016" s="125">
        <v>39</v>
      </c>
      <c r="C3016" s="55">
        <v>0.68113076923076898</v>
      </c>
      <c r="D3016" s="55">
        <v>0</v>
      </c>
      <c r="E3016" s="55">
        <v>5.1282051282051198</v>
      </c>
      <c r="L3016" s="41" t="s">
        <v>8247</v>
      </c>
      <c r="M3016" s="125">
        <v>1</v>
      </c>
      <c r="N3016" s="55">
        <v>0.26219999999999999</v>
      </c>
      <c r="O3016" s="55">
        <v>0</v>
      </c>
      <c r="P3016" s="55">
        <v>0</v>
      </c>
    </row>
    <row r="3017" spans="1:16" x14ac:dyDescent="0.25">
      <c r="A3017" s="41" t="s">
        <v>1197</v>
      </c>
      <c r="B3017" s="125">
        <v>39</v>
      </c>
      <c r="C3017" s="55">
        <v>0.463328205128205</v>
      </c>
      <c r="D3017" s="55">
        <v>0</v>
      </c>
      <c r="E3017" s="55">
        <v>5.1282051282051198</v>
      </c>
      <c r="L3017" s="41" t="s">
        <v>8248</v>
      </c>
      <c r="M3017" s="125">
        <v>1</v>
      </c>
      <c r="N3017" s="55">
        <v>0.26219999999999999</v>
      </c>
      <c r="O3017" s="55">
        <v>0</v>
      </c>
      <c r="P3017" s="55">
        <v>0</v>
      </c>
    </row>
    <row r="3018" spans="1:16" x14ac:dyDescent="0.25">
      <c r="A3018" s="41" t="s">
        <v>4254</v>
      </c>
      <c r="B3018" s="125">
        <v>39</v>
      </c>
      <c r="C3018" s="55">
        <v>0.38288974358974298</v>
      </c>
      <c r="D3018" s="55">
        <v>0</v>
      </c>
      <c r="E3018" s="55">
        <v>2.5641025641025599</v>
      </c>
      <c r="L3018" s="41" t="s">
        <v>3201</v>
      </c>
      <c r="M3018" s="125">
        <v>1</v>
      </c>
      <c r="N3018" s="55">
        <v>2.4382999999999999</v>
      </c>
      <c r="O3018" s="55">
        <v>0</v>
      </c>
      <c r="P3018" s="55">
        <v>100</v>
      </c>
    </row>
    <row r="3019" spans="1:16" x14ac:dyDescent="0.25">
      <c r="A3019" s="41" t="s">
        <v>1293</v>
      </c>
      <c r="B3019" s="125">
        <v>39</v>
      </c>
      <c r="C3019" s="55">
        <v>0.70443333333333302</v>
      </c>
      <c r="D3019" s="55">
        <v>0</v>
      </c>
      <c r="E3019" s="55">
        <v>7.6923076923076898</v>
      </c>
      <c r="L3019" s="41" t="s">
        <v>5625</v>
      </c>
      <c r="M3019" s="125">
        <v>1</v>
      </c>
      <c r="N3019" s="55">
        <v>1.4630000000000001</v>
      </c>
      <c r="O3019" s="55">
        <v>0</v>
      </c>
      <c r="P3019" s="55">
        <v>0</v>
      </c>
    </row>
    <row r="3020" spans="1:16" x14ac:dyDescent="0.25">
      <c r="A3020" s="41" t="s">
        <v>1533</v>
      </c>
      <c r="B3020" s="125">
        <v>39</v>
      </c>
      <c r="C3020" s="55">
        <v>0.86996153846153801</v>
      </c>
      <c r="D3020" s="55">
        <v>0</v>
      </c>
      <c r="E3020" s="55">
        <v>10.2564102564102</v>
      </c>
      <c r="L3020" s="41" t="s">
        <v>5444</v>
      </c>
      <c r="M3020" s="125">
        <v>1</v>
      </c>
      <c r="N3020" s="55">
        <v>4.82E-2</v>
      </c>
      <c r="O3020" s="55">
        <v>0</v>
      </c>
      <c r="P3020" s="55">
        <v>0</v>
      </c>
    </row>
    <row r="3021" spans="1:16" x14ac:dyDescent="0.25">
      <c r="A3021" s="41" t="s">
        <v>2074</v>
      </c>
      <c r="B3021" s="125">
        <v>39</v>
      </c>
      <c r="C3021" s="55">
        <v>0.50822820512820499</v>
      </c>
      <c r="D3021" s="55">
        <v>0</v>
      </c>
      <c r="E3021" s="55">
        <v>5.1282051282051198</v>
      </c>
      <c r="L3021" s="41" t="s">
        <v>8249</v>
      </c>
      <c r="M3021" s="125">
        <v>1</v>
      </c>
      <c r="N3021" s="55">
        <v>7.1376999999999997</v>
      </c>
      <c r="O3021" s="55">
        <v>0</v>
      </c>
      <c r="P3021" s="55">
        <v>100</v>
      </c>
    </row>
    <row r="3022" spans="1:16" x14ac:dyDescent="0.25">
      <c r="A3022" s="41" t="s">
        <v>3172</v>
      </c>
      <c r="B3022" s="125">
        <v>39</v>
      </c>
      <c r="C3022" s="55">
        <v>0.77686923076922998</v>
      </c>
      <c r="D3022" s="55">
        <v>0</v>
      </c>
      <c r="E3022" s="55">
        <v>5.1282051282051198</v>
      </c>
      <c r="L3022" s="41" t="s">
        <v>2084</v>
      </c>
      <c r="M3022" s="125">
        <v>1</v>
      </c>
      <c r="N3022" s="55">
        <v>1.3504</v>
      </c>
      <c r="O3022" s="55">
        <v>0</v>
      </c>
      <c r="P3022" s="55">
        <v>0</v>
      </c>
    </row>
    <row r="3023" spans="1:16" x14ac:dyDescent="0.25">
      <c r="A3023" s="41" t="s">
        <v>1631</v>
      </c>
      <c r="B3023" s="125">
        <v>38</v>
      </c>
      <c r="C3023" s="55">
        <v>3.2345052631578901</v>
      </c>
      <c r="D3023" s="55">
        <v>13.157894736842101</v>
      </c>
      <c r="E3023" s="55">
        <v>18.421052631578899</v>
      </c>
      <c r="L3023" s="41" t="s">
        <v>1651</v>
      </c>
      <c r="M3023" s="125">
        <v>1</v>
      </c>
      <c r="N3023" s="55">
        <v>1.3110999999999999</v>
      </c>
      <c r="O3023" s="55">
        <v>0</v>
      </c>
      <c r="P3023" s="55">
        <v>0</v>
      </c>
    </row>
    <row r="3024" spans="1:16" x14ac:dyDescent="0.25">
      <c r="A3024" s="41" t="s">
        <v>1576</v>
      </c>
      <c r="B3024" s="125">
        <v>38</v>
      </c>
      <c r="C3024" s="55">
        <v>1.13044999999999</v>
      </c>
      <c r="D3024" s="55">
        <v>5.2631578947368398</v>
      </c>
      <c r="E3024" s="55">
        <v>15.789473684210501</v>
      </c>
      <c r="L3024" s="41" t="s">
        <v>3695</v>
      </c>
      <c r="M3024" s="125">
        <v>1</v>
      </c>
      <c r="N3024" s="55">
        <v>0</v>
      </c>
      <c r="O3024" s="55">
        <v>0</v>
      </c>
      <c r="P3024" s="55">
        <v>0</v>
      </c>
    </row>
    <row r="3025" spans="1:16" x14ac:dyDescent="0.25">
      <c r="A3025" s="41" t="s">
        <v>2019</v>
      </c>
      <c r="B3025" s="125">
        <v>38</v>
      </c>
      <c r="C3025" s="55">
        <v>1.00761315789473</v>
      </c>
      <c r="D3025" s="55">
        <v>2.6315789473684199</v>
      </c>
      <c r="E3025" s="55">
        <v>7.8947368421052602</v>
      </c>
      <c r="L3025" s="41" t="s">
        <v>8250</v>
      </c>
      <c r="M3025" s="125">
        <v>1</v>
      </c>
      <c r="N3025" s="55">
        <v>0.48770000000000002</v>
      </c>
      <c r="O3025" s="55">
        <v>0</v>
      </c>
      <c r="P3025" s="55">
        <v>0</v>
      </c>
    </row>
    <row r="3026" spans="1:16" x14ac:dyDescent="0.25">
      <c r="A3026" s="41" t="s">
        <v>3529</v>
      </c>
      <c r="B3026" s="125">
        <v>38</v>
      </c>
      <c r="C3026" s="55">
        <v>0.90392368421052605</v>
      </c>
      <c r="D3026" s="55">
        <v>2.6315789473684199</v>
      </c>
      <c r="E3026" s="55">
        <v>10.5263157894736</v>
      </c>
      <c r="L3026" s="41" t="s">
        <v>1382</v>
      </c>
      <c r="M3026" s="125">
        <v>1</v>
      </c>
      <c r="N3026" s="55">
        <v>34.480800000000002</v>
      </c>
      <c r="O3026" s="55">
        <v>100</v>
      </c>
      <c r="P3026" s="55">
        <v>100</v>
      </c>
    </row>
    <row r="3027" spans="1:16" x14ac:dyDescent="0.25">
      <c r="A3027" s="41" t="s">
        <v>2493</v>
      </c>
      <c r="B3027" s="125">
        <v>38</v>
      </c>
      <c r="C3027" s="55">
        <v>0.67755263157894696</v>
      </c>
      <c r="D3027" s="55">
        <v>0</v>
      </c>
      <c r="E3027" s="55">
        <v>5.2631578947368398</v>
      </c>
      <c r="L3027" s="41" t="s">
        <v>1744</v>
      </c>
      <c r="M3027" s="125">
        <v>1</v>
      </c>
      <c r="N3027" s="55">
        <v>0.99609999999999999</v>
      </c>
      <c r="O3027" s="55">
        <v>0</v>
      </c>
      <c r="P3027" s="55">
        <v>0</v>
      </c>
    </row>
    <row r="3028" spans="1:16" x14ac:dyDescent="0.25">
      <c r="A3028" s="41" t="s">
        <v>2096</v>
      </c>
      <c r="B3028" s="125">
        <v>38</v>
      </c>
      <c r="C3028" s="55">
        <v>0.49779473684210501</v>
      </c>
      <c r="D3028" s="55">
        <v>0</v>
      </c>
      <c r="E3028" s="55">
        <v>2.6315789473684199</v>
      </c>
      <c r="L3028" s="41" t="s">
        <v>2161</v>
      </c>
      <c r="M3028" s="125">
        <v>1</v>
      </c>
      <c r="N3028" s="55">
        <v>0.19289999999999999</v>
      </c>
      <c r="O3028" s="55">
        <v>0</v>
      </c>
      <c r="P3028" s="55">
        <v>0</v>
      </c>
    </row>
    <row r="3029" spans="1:16" x14ac:dyDescent="0.25">
      <c r="A3029" s="41" t="s">
        <v>1683</v>
      </c>
      <c r="B3029" s="125">
        <v>38</v>
      </c>
      <c r="C3029" s="55">
        <v>0.98276052631578903</v>
      </c>
      <c r="D3029" s="55">
        <v>0</v>
      </c>
      <c r="E3029" s="55">
        <v>7.8947368421052602</v>
      </c>
      <c r="L3029" s="41" t="s">
        <v>8251</v>
      </c>
      <c r="M3029" s="125">
        <v>1</v>
      </c>
      <c r="N3029" s="55">
        <v>0</v>
      </c>
      <c r="O3029" s="55">
        <v>0</v>
      </c>
      <c r="P3029" s="55">
        <v>0</v>
      </c>
    </row>
    <row r="3030" spans="1:16" x14ac:dyDescent="0.25">
      <c r="A3030" s="41" t="s">
        <v>2244</v>
      </c>
      <c r="B3030" s="125">
        <v>38</v>
      </c>
      <c r="C3030" s="55">
        <v>0.757123684210526</v>
      </c>
      <c r="D3030" s="55">
        <v>0</v>
      </c>
      <c r="E3030" s="55">
        <v>10.5263157894736</v>
      </c>
      <c r="L3030" s="41" t="s">
        <v>4908</v>
      </c>
      <c r="M3030" s="125">
        <v>1</v>
      </c>
      <c r="N3030" s="55">
        <v>0.39329999999999998</v>
      </c>
      <c r="O3030" s="55">
        <v>0</v>
      </c>
      <c r="P3030" s="55">
        <v>0</v>
      </c>
    </row>
    <row r="3031" spans="1:16" x14ac:dyDescent="0.25">
      <c r="A3031" s="41" t="s">
        <v>1845</v>
      </c>
      <c r="B3031" s="125">
        <v>38</v>
      </c>
      <c r="C3031" s="55">
        <v>0.57822631578947303</v>
      </c>
      <c r="D3031" s="55">
        <v>0</v>
      </c>
      <c r="E3031" s="55">
        <v>2.6315789473684199</v>
      </c>
      <c r="L3031" s="41" t="s">
        <v>6492</v>
      </c>
      <c r="M3031" s="125">
        <v>1</v>
      </c>
      <c r="N3031" s="55">
        <v>0.48770000000000002</v>
      </c>
      <c r="O3031" s="55">
        <v>0</v>
      </c>
      <c r="P3031" s="55">
        <v>0</v>
      </c>
    </row>
    <row r="3032" spans="1:16" x14ac:dyDescent="0.25">
      <c r="A3032" s="41" t="s">
        <v>1214</v>
      </c>
      <c r="B3032" s="125">
        <v>38</v>
      </c>
      <c r="C3032" s="55">
        <v>0.55053684210526299</v>
      </c>
      <c r="D3032" s="55">
        <v>0</v>
      </c>
      <c r="E3032" s="55">
        <v>5.2631578947368398</v>
      </c>
      <c r="L3032" s="41" t="s">
        <v>538</v>
      </c>
      <c r="M3032" s="125">
        <v>1</v>
      </c>
      <c r="N3032" s="55">
        <v>0.5363</v>
      </c>
      <c r="O3032" s="55">
        <v>0</v>
      </c>
      <c r="P3032" s="55">
        <v>0</v>
      </c>
    </row>
    <row r="3033" spans="1:16" x14ac:dyDescent="0.25">
      <c r="A3033" s="41" t="s">
        <v>2353</v>
      </c>
      <c r="B3033" s="125">
        <v>38</v>
      </c>
      <c r="C3033" s="55">
        <v>0.60694736842105201</v>
      </c>
      <c r="D3033" s="55">
        <v>0</v>
      </c>
      <c r="E3033" s="55">
        <v>5.2631578947368398</v>
      </c>
      <c r="L3033" s="41" t="s">
        <v>1779</v>
      </c>
      <c r="M3033" s="125">
        <v>1</v>
      </c>
      <c r="N3033" s="55">
        <v>0.39329999999999998</v>
      </c>
      <c r="O3033" s="55">
        <v>0</v>
      </c>
      <c r="P3033" s="55">
        <v>0</v>
      </c>
    </row>
    <row r="3034" spans="1:16" ht="30" x14ac:dyDescent="0.25">
      <c r="A3034" s="41" t="s">
        <v>3886</v>
      </c>
      <c r="B3034" s="125">
        <v>38</v>
      </c>
      <c r="C3034" s="55">
        <v>0.73652894736842101</v>
      </c>
      <c r="D3034" s="55">
        <v>0</v>
      </c>
      <c r="E3034" s="55">
        <v>5.2631578947368398</v>
      </c>
      <c r="L3034" s="41" t="s">
        <v>8252</v>
      </c>
      <c r="M3034" s="125">
        <v>1</v>
      </c>
      <c r="N3034" s="55">
        <v>5.6375000000000002</v>
      </c>
      <c r="O3034" s="55">
        <v>0</v>
      </c>
      <c r="P3034" s="55">
        <v>100</v>
      </c>
    </row>
    <row r="3035" spans="1:16" ht="45" x14ac:dyDescent="0.25">
      <c r="A3035" s="41" t="s">
        <v>1222</v>
      </c>
      <c r="B3035" s="125">
        <v>38</v>
      </c>
      <c r="C3035" s="55">
        <v>1.17820789473684</v>
      </c>
      <c r="D3035" s="55">
        <v>2.6315789473684199</v>
      </c>
      <c r="E3035" s="55">
        <v>10.5263157894736</v>
      </c>
      <c r="L3035" s="41" t="s">
        <v>8162</v>
      </c>
      <c r="M3035" s="125">
        <v>1</v>
      </c>
      <c r="N3035" s="55">
        <v>1.4630000000000001</v>
      </c>
      <c r="O3035" s="55">
        <v>0</v>
      </c>
      <c r="P3035" s="55">
        <v>0</v>
      </c>
    </row>
    <row r="3036" spans="1:16" x14ac:dyDescent="0.25">
      <c r="A3036" s="41" t="s">
        <v>510</v>
      </c>
      <c r="B3036" s="125">
        <v>38</v>
      </c>
      <c r="C3036" s="55">
        <v>1.6321921052631501</v>
      </c>
      <c r="D3036" s="55">
        <v>2.6315789473684199</v>
      </c>
      <c r="E3036" s="55">
        <v>26.315789473684202</v>
      </c>
      <c r="L3036" s="41" t="s">
        <v>3134</v>
      </c>
      <c r="M3036" s="125">
        <v>1</v>
      </c>
      <c r="N3036" s="55">
        <v>0.78659999999999997</v>
      </c>
      <c r="O3036" s="55">
        <v>0</v>
      </c>
      <c r="P3036" s="55">
        <v>0</v>
      </c>
    </row>
    <row r="3037" spans="1:16" x14ac:dyDescent="0.25">
      <c r="A3037" s="41" t="s">
        <v>3965</v>
      </c>
      <c r="B3037" s="125">
        <v>38</v>
      </c>
      <c r="C3037" s="55">
        <v>2.3544447368421002</v>
      </c>
      <c r="D3037" s="55">
        <v>0</v>
      </c>
      <c r="E3037" s="55">
        <v>42.105263157894697</v>
      </c>
      <c r="L3037" s="41" t="s">
        <v>8253</v>
      </c>
      <c r="M3037" s="125">
        <v>1</v>
      </c>
      <c r="N3037" s="55">
        <v>0.78659999999999997</v>
      </c>
      <c r="O3037" s="55">
        <v>0</v>
      </c>
      <c r="P3037" s="55">
        <v>0</v>
      </c>
    </row>
    <row r="3038" spans="1:16" ht="30" x14ac:dyDescent="0.25">
      <c r="A3038" s="41" t="s">
        <v>3254</v>
      </c>
      <c r="B3038" s="125">
        <v>38</v>
      </c>
      <c r="C3038" s="55">
        <v>0.81897105263157899</v>
      </c>
      <c r="D3038" s="55">
        <v>2.6315789473684199</v>
      </c>
      <c r="E3038" s="55">
        <v>5.2631578947368398</v>
      </c>
      <c r="L3038" s="41" t="s">
        <v>1911</v>
      </c>
      <c r="M3038" s="125">
        <v>1</v>
      </c>
      <c r="N3038" s="55">
        <v>0.24379999999999999</v>
      </c>
      <c r="O3038" s="55">
        <v>0</v>
      </c>
      <c r="P3038" s="55">
        <v>0</v>
      </c>
    </row>
    <row r="3039" spans="1:16" ht="30" x14ac:dyDescent="0.25">
      <c r="A3039" s="41" t="s">
        <v>3127</v>
      </c>
      <c r="B3039" s="125">
        <v>38</v>
      </c>
      <c r="C3039" s="55">
        <v>1.3338552631578899</v>
      </c>
      <c r="D3039" s="55">
        <v>2.6315789473684199</v>
      </c>
      <c r="E3039" s="55">
        <v>21.052631578947299</v>
      </c>
      <c r="L3039" s="41" t="s">
        <v>1383</v>
      </c>
      <c r="M3039" s="125">
        <v>1</v>
      </c>
      <c r="N3039" s="55">
        <v>0.86809999999999998</v>
      </c>
      <c r="O3039" s="55">
        <v>0</v>
      </c>
      <c r="P3039" s="55">
        <v>0</v>
      </c>
    </row>
    <row r="3040" spans="1:16" x14ac:dyDescent="0.25">
      <c r="A3040" s="41" t="s">
        <v>2466</v>
      </c>
      <c r="B3040" s="125">
        <v>38</v>
      </c>
      <c r="C3040" s="55">
        <v>0.46302368421052598</v>
      </c>
      <c r="D3040" s="55">
        <v>0</v>
      </c>
      <c r="E3040" s="55">
        <v>0</v>
      </c>
      <c r="L3040" s="41" t="s">
        <v>8254</v>
      </c>
      <c r="M3040" s="125">
        <v>1</v>
      </c>
      <c r="N3040" s="55">
        <v>6.8169000000000004</v>
      </c>
      <c r="O3040" s="55">
        <v>0</v>
      </c>
      <c r="P3040" s="55">
        <v>100</v>
      </c>
    </row>
    <row r="3041" spans="1:16" ht="30" x14ac:dyDescent="0.25">
      <c r="A3041" s="41" t="s">
        <v>2283</v>
      </c>
      <c r="B3041" s="125">
        <v>38</v>
      </c>
      <c r="C3041" s="55">
        <v>0.74450789473684198</v>
      </c>
      <c r="D3041" s="55">
        <v>0</v>
      </c>
      <c r="E3041" s="55">
        <v>7.8947368421052602</v>
      </c>
      <c r="L3041" s="41" t="s">
        <v>7166</v>
      </c>
      <c r="M3041" s="125">
        <v>1</v>
      </c>
      <c r="N3041" s="55">
        <v>1.8354999999999999</v>
      </c>
      <c r="O3041" s="55">
        <v>0</v>
      </c>
      <c r="P3041" s="55">
        <v>0</v>
      </c>
    </row>
    <row r="3042" spans="1:16" x14ac:dyDescent="0.25">
      <c r="A3042" s="41" t="s">
        <v>2790</v>
      </c>
      <c r="B3042" s="125">
        <v>38</v>
      </c>
      <c r="C3042" s="55">
        <v>1.2509263157894699</v>
      </c>
      <c r="D3042" s="55">
        <v>2.6315789473684199</v>
      </c>
      <c r="E3042" s="55">
        <v>10.5263157894736</v>
      </c>
      <c r="L3042" s="41" t="s">
        <v>5326</v>
      </c>
      <c r="M3042" s="125">
        <v>1</v>
      </c>
      <c r="N3042" s="55">
        <v>0.24379999999999999</v>
      </c>
      <c r="O3042" s="55">
        <v>0</v>
      </c>
      <c r="P3042" s="55">
        <v>0</v>
      </c>
    </row>
    <row r="3043" spans="1:16" ht="30" x14ac:dyDescent="0.25">
      <c r="A3043" s="41" t="s">
        <v>3151</v>
      </c>
      <c r="B3043" s="125">
        <v>38</v>
      </c>
      <c r="C3043" s="55">
        <v>1.02991052631578</v>
      </c>
      <c r="D3043" s="55">
        <v>2.6315789473684199</v>
      </c>
      <c r="E3043" s="55">
        <v>10.5263157894736</v>
      </c>
      <c r="L3043" s="41" t="s">
        <v>7491</v>
      </c>
      <c r="M3043" s="125">
        <v>1</v>
      </c>
      <c r="N3043" s="55">
        <v>4.9820000000000002</v>
      </c>
      <c r="O3043" s="55">
        <v>0</v>
      </c>
      <c r="P3043" s="55">
        <v>100</v>
      </c>
    </row>
    <row r="3044" spans="1:16" x14ac:dyDescent="0.25">
      <c r="A3044" s="41" t="s">
        <v>5288</v>
      </c>
      <c r="B3044" s="125">
        <v>38</v>
      </c>
      <c r="C3044" s="55">
        <v>0.4002</v>
      </c>
      <c r="D3044" s="55">
        <v>0</v>
      </c>
      <c r="E3044" s="55">
        <v>2.6315789473684199</v>
      </c>
      <c r="L3044" s="41" t="s">
        <v>1555</v>
      </c>
      <c r="M3044" s="125">
        <v>1</v>
      </c>
      <c r="N3044" s="55">
        <v>0</v>
      </c>
      <c r="O3044" s="55">
        <v>0</v>
      </c>
      <c r="P3044" s="55">
        <v>0</v>
      </c>
    </row>
    <row r="3045" spans="1:16" x14ac:dyDescent="0.25">
      <c r="A3045" s="41" t="s">
        <v>2859</v>
      </c>
      <c r="B3045" s="125">
        <v>38</v>
      </c>
      <c r="C3045" s="55">
        <v>1.1037526315789401</v>
      </c>
      <c r="D3045" s="55">
        <v>0</v>
      </c>
      <c r="E3045" s="55">
        <v>15.789473684210501</v>
      </c>
      <c r="L3045" s="41" t="s">
        <v>7677</v>
      </c>
      <c r="M3045" s="125">
        <v>1</v>
      </c>
      <c r="N3045" s="55">
        <v>4.82E-2</v>
      </c>
      <c r="O3045" s="55">
        <v>0</v>
      </c>
      <c r="P3045" s="55">
        <v>0</v>
      </c>
    </row>
    <row r="3046" spans="1:16" ht="30" x14ac:dyDescent="0.25">
      <c r="A3046" s="41" t="s">
        <v>2758</v>
      </c>
      <c r="B3046" s="125">
        <v>38</v>
      </c>
      <c r="C3046" s="55">
        <v>1.41788157894736</v>
      </c>
      <c r="D3046" s="55">
        <v>2.6315789473684199</v>
      </c>
      <c r="E3046" s="55">
        <v>18.421052631578899</v>
      </c>
      <c r="L3046" s="41" t="s">
        <v>8255</v>
      </c>
      <c r="M3046" s="125">
        <v>1</v>
      </c>
      <c r="N3046" s="55">
        <v>0.24110000000000001</v>
      </c>
      <c r="O3046" s="55">
        <v>0</v>
      </c>
      <c r="P3046" s="55">
        <v>0</v>
      </c>
    </row>
    <row r="3047" spans="1:16" ht="30" x14ac:dyDescent="0.25">
      <c r="A3047" s="41" t="s">
        <v>2802</v>
      </c>
      <c r="B3047" s="125">
        <v>38</v>
      </c>
      <c r="C3047" s="55">
        <v>2.05898947368421</v>
      </c>
      <c r="D3047" s="55">
        <v>2.6315789473684199</v>
      </c>
      <c r="E3047" s="55">
        <v>13.157894736842101</v>
      </c>
      <c r="L3047" s="41" t="s">
        <v>2566</v>
      </c>
      <c r="M3047" s="125">
        <v>1</v>
      </c>
      <c r="N3047" s="55">
        <v>0.85209999999999997</v>
      </c>
      <c r="O3047" s="55">
        <v>0</v>
      </c>
      <c r="P3047" s="55">
        <v>0</v>
      </c>
    </row>
    <row r="3048" spans="1:16" x14ac:dyDescent="0.25">
      <c r="A3048" s="41" t="s">
        <v>3864</v>
      </c>
      <c r="B3048" s="125">
        <v>38</v>
      </c>
      <c r="C3048" s="55">
        <v>0.74201315789473699</v>
      </c>
      <c r="D3048" s="55">
        <v>0</v>
      </c>
      <c r="E3048" s="55">
        <v>7.8947368421052602</v>
      </c>
      <c r="L3048" s="41" t="s">
        <v>1166</v>
      </c>
      <c r="M3048" s="125">
        <v>1</v>
      </c>
      <c r="N3048" s="55">
        <v>0.24110000000000001</v>
      </c>
      <c r="O3048" s="55">
        <v>0</v>
      </c>
      <c r="P3048" s="55">
        <v>0</v>
      </c>
    </row>
    <row r="3049" spans="1:16" x14ac:dyDescent="0.25">
      <c r="A3049" s="41" t="s">
        <v>8256</v>
      </c>
      <c r="B3049" s="125">
        <v>38</v>
      </c>
      <c r="C3049" s="55">
        <v>0.75657368421052595</v>
      </c>
      <c r="D3049" s="55">
        <v>0</v>
      </c>
      <c r="E3049" s="55">
        <v>10.5263157894736</v>
      </c>
      <c r="L3049" s="41" t="s">
        <v>6751</v>
      </c>
      <c r="M3049" s="125">
        <v>1</v>
      </c>
      <c r="N3049" s="55">
        <v>0.57869999999999999</v>
      </c>
      <c r="O3049" s="55">
        <v>0</v>
      </c>
      <c r="P3049" s="55">
        <v>0</v>
      </c>
    </row>
    <row r="3050" spans="1:16" x14ac:dyDescent="0.25">
      <c r="A3050" s="41" t="s">
        <v>3503</v>
      </c>
      <c r="B3050" s="125">
        <v>38</v>
      </c>
      <c r="C3050" s="55">
        <v>3.7151684210526299</v>
      </c>
      <c r="D3050" s="55">
        <v>2.6315789473684199</v>
      </c>
      <c r="E3050" s="55">
        <v>15.789473684210501</v>
      </c>
      <c r="L3050" s="41" t="s">
        <v>3136</v>
      </c>
      <c r="M3050" s="125">
        <v>1</v>
      </c>
      <c r="N3050" s="55">
        <v>0.73150000000000004</v>
      </c>
      <c r="O3050" s="55">
        <v>0</v>
      </c>
      <c r="P3050" s="55">
        <v>0</v>
      </c>
    </row>
    <row r="3051" spans="1:16" x14ac:dyDescent="0.25">
      <c r="A3051" s="41" t="s">
        <v>3563</v>
      </c>
      <c r="B3051" s="125">
        <v>38</v>
      </c>
      <c r="C3051" s="55">
        <v>2.65737368421052</v>
      </c>
      <c r="D3051" s="55">
        <v>7.8947368421052602</v>
      </c>
      <c r="E3051" s="55">
        <v>34.210526315789402</v>
      </c>
      <c r="L3051" s="41" t="s">
        <v>3862</v>
      </c>
      <c r="M3051" s="125">
        <v>1</v>
      </c>
      <c r="N3051" s="55">
        <v>9.6500000000000002E-2</v>
      </c>
      <c r="O3051" s="55">
        <v>0</v>
      </c>
      <c r="P3051" s="55">
        <v>0</v>
      </c>
    </row>
    <row r="3052" spans="1:16" ht="30" x14ac:dyDescent="0.25">
      <c r="A3052" s="41" t="s">
        <v>8257</v>
      </c>
      <c r="B3052" s="125">
        <v>38</v>
      </c>
      <c r="C3052" s="55">
        <v>1.52527105263157</v>
      </c>
      <c r="D3052" s="55">
        <v>5.2631578947368398</v>
      </c>
      <c r="E3052" s="55">
        <v>23.684210526315699</v>
      </c>
      <c r="L3052" s="41" t="s">
        <v>7678</v>
      </c>
      <c r="M3052" s="125">
        <v>1</v>
      </c>
      <c r="N3052" s="55">
        <v>0</v>
      </c>
      <c r="O3052" s="55">
        <v>0</v>
      </c>
      <c r="P3052" s="55">
        <v>0</v>
      </c>
    </row>
    <row r="3053" spans="1:16" x14ac:dyDescent="0.25">
      <c r="A3053" s="41" t="s">
        <v>4373</v>
      </c>
      <c r="B3053" s="125">
        <v>38</v>
      </c>
      <c r="C3053" s="55">
        <v>0.50453947368421004</v>
      </c>
      <c r="D3053" s="55">
        <v>0</v>
      </c>
      <c r="E3053" s="55">
        <v>2.6315789473684199</v>
      </c>
      <c r="L3053" s="41" t="s">
        <v>6529</v>
      </c>
      <c r="M3053" s="125">
        <v>1</v>
      </c>
      <c r="N3053" s="55">
        <v>0.53049999999999997</v>
      </c>
      <c r="O3053" s="55">
        <v>0</v>
      </c>
      <c r="P3053" s="55">
        <v>0</v>
      </c>
    </row>
    <row r="3054" spans="1:16" x14ac:dyDescent="0.25">
      <c r="A3054" s="41" t="s">
        <v>8258</v>
      </c>
      <c r="B3054" s="125">
        <v>38</v>
      </c>
      <c r="C3054" s="55">
        <v>0.63818421052631502</v>
      </c>
      <c r="D3054" s="55">
        <v>0</v>
      </c>
      <c r="E3054" s="55">
        <v>2.6315789473684199</v>
      </c>
      <c r="L3054" s="41" t="s">
        <v>7187</v>
      </c>
      <c r="M3054" s="125">
        <v>1</v>
      </c>
      <c r="N3054" s="55">
        <v>1.7043999999999999</v>
      </c>
      <c r="O3054" s="55">
        <v>0</v>
      </c>
      <c r="P3054" s="55">
        <v>0</v>
      </c>
    </row>
    <row r="3055" spans="1:16" x14ac:dyDescent="0.25">
      <c r="A3055" s="41" t="s">
        <v>4277</v>
      </c>
      <c r="B3055" s="125">
        <v>38</v>
      </c>
      <c r="C3055" s="55">
        <v>0.92824473684210496</v>
      </c>
      <c r="D3055" s="55">
        <v>0</v>
      </c>
      <c r="E3055" s="55">
        <v>13.157894736842101</v>
      </c>
      <c r="L3055" s="41" t="s">
        <v>2309</v>
      </c>
      <c r="M3055" s="125">
        <v>1</v>
      </c>
      <c r="N3055" s="55">
        <v>0</v>
      </c>
      <c r="O3055" s="55">
        <v>0</v>
      </c>
      <c r="P3055" s="55">
        <v>0</v>
      </c>
    </row>
    <row r="3056" spans="1:16" ht="30" x14ac:dyDescent="0.25">
      <c r="A3056" s="41" t="s">
        <v>4004</v>
      </c>
      <c r="B3056" s="125">
        <v>38</v>
      </c>
      <c r="C3056" s="55">
        <v>1.3490105263157799</v>
      </c>
      <c r="D3056" s="55">
        <v>2.6315789473684199</v>
      </c>
      <c r="E3056" s="55">
        <v>13.157894736842101</v>
      </c>
      <c r="L3056" s="41" t="s">
        <v>2236</v>
      </c>
      <c r="M3056" s="125">
        <v>1</v>
      </c>
      <c r="N3056" s="55">
        <v>0.85209999999999997</v>
      </c>
      <c r="O3056" s="55">
        <v>0</v>
      </c>
      <c r="P3056" s="55">
        <v>0</v>
      </c>
    </row>
    <row r="3057" spans="1:16" x14ac:dyDescent="0.25">
      <c r="A3057" s="41" t="s">
        <v>4413</v>
      </c>
      <c r="B3057" s="125">
        <v>38</v>
      </c>
      <c r="C3057" s="55">
        <v>1.01740526315789</v>
      </c>
      <c r="D3057" s="55">
        <v>0</v>
      </c>
      <c r="E3057" s="55">
        <v>13.157894736842101</v>
      </c>
      <c r="L3057" s="41" t="s">
        <v>2969</v>
      </c>
      <c r="M3057" s="125">
        <v>1</v>
      </c>
      <c r="N3057" s="55">
        <v>0.13109999999999999</v>
      </c>
      <c r="O3057" s="55">
        <v>0</v>
      </c>
      <c r="P3057" s="55">
        <v>0</v>
      </c>
    </row>
    <row r="3058" spans="1:16" x14ac:dyDescent="0.25">
      <c r="A3058" s="41" t="s">
        <v>5187</v>
      </c>
      <c r="B3058" s="125">
        <v>38</v>
      </c>
      <c r="C3058" s="55">
        <v>1.0906210526315701</v>
      </c>
      <c r="D3058" s="55">
        <v>0</v>
      </c>
      <c r="E3058" s="55">
        <v>15.789473684210501</v>
      </c>
      <c r="L3058" s="41" t="s">
        <v>4427</v>
      </c>
      <c r="M3058" s="125">
        <v>1</v>
      </c>
      <c r="N3058" s="55">
        <v>0.26219999999999999</v>
      </c>
      <c r="O3058" s="55">
        <v>0</v>
      </c>
      <c r="P3058" s="55">
        <v>0</v>
      </c>
    </row>
    <row r="3059" spans="1:16" x14ac:dyDescent="0.25">
      <c r="A3059" s="41" t="s">
        <v>7177</v>
      </c>
      <c r="B3059" s="125">
        <v>38</v>
      </c>
      <c r="C3059" s="55">
        <v>0.62878947368421001</v>
      </c>
      <c r="D3059" s="55">
        <v>0</v>
      </c>
      <c r="E3059" s="55">
        <v>13.157894736842101</v>
      </c>
      <c r="L3059" s="41" t="s">
        <v>4217</v>
      </c>
      <c r="M3059" s="125">
        <v>1</v>
      </c>
      <c r="N3059" s="55">
        <v>1.3110999999999999</v>
      </c>
      <c r="O3059" s="55">
        <v>0</v>
      </c>
      <c r="P3059" s="55">
        <v>0</v>
      </c>
    </row>
    <row r="3060" spans="1:16" x14ac:dyDescent="0.25">
      <c r="A3060" s="41" t="s">
        <v>4315</v>
      </c>
      <c r="B3060" s="125">
        <v>38</v>
      </c>
      <c r="C3060" s="55">
        <v>0.25811578947368402</v>
      </c>
      <c r="D3060" s="55">
        <v>0</v>
      </c>
      <c r="E3060" s="55">
        <v>0</v>
      </c>
      <c r="L3060" s="41" t="s">
        <v>4951</v>
      </c>
      <c r="M3060" s="125">
        <v>1</v>
      </c>
      <c r="N3060" s="55">
        <v>1.2192000000000001</v>
      </c>
      <c r="O3060" s="55">
        <v>0</v>
      </c>
      <c r="P3060" s="55">
        <v>0</v>
      </c>
    </row>
    <row r="3061" spans="1:16" x14ac:dyDescent="0.25">
      <c r="A3061" s="41" t="s">
        <v>1493</v>
      </c>
      <c r="B3061" s="125">
        <v>38</v>
      </c>
      <c r="C3061" s="55">
        <v>1.2077289473684201</v>
      </c>
      <c r="D3061" s="55">
        <v>2.6315789473684199</v>
      </c>
      <c r="E3061" s="55">
        <v>10.5263157894736</v>
      </c>
      <c r="L3061" s="41" t="s">
        <v>8259</v>
      </c>
      <c r="M3061" s="125">
        <v>1</v>
      </c>
      <c r="N3061" s="55">
        <v>4.1954000000000002</v>
      </c>
      <c r="O3061" s="55">
        <v>0</v>
      </c>
      <c r="P3061" s="55">
        <v>100</v>
      </c>
    </row>
    <row r="3062" spans="1:16" x14ac:dyDescent="0.25">
      <c r="A3062" s="41" t="s">
        <v>3130</v>
      </c>
      <c r="B3062" s="125">
        <v>38</v>
      </c>
      <c r="C3062" s="55">
        <v>0.86327631578947295</v>
      </c>
      <c r="D3062" s="55">
        <v>2.6315789473684199</v>
      </c>
      <c r="E3062" s="55">
        <v>10.5263157894736</v>
      </c>
      <c r="L3062" s="41" t="s">
        <v>1513</v>
      </c>
      <c r="M3062" s="125">
        <v>1</v>
      </c>
      <c r="N3062" s="55">
        <v>0</v>
      </c>
      <c r="O3062" s="55">
        <v>0</v>
      </c>
      <c r="P3062" s="55">
        <v>0</v>
      </c>
    </row>
    <row r="3063" spans="1:16" x14ac:dyDescent="0.25">
      <c r="A3063" s="41" t="s">
        <v>2292</v>
      </c>
      <c r="B3063" s="125">
        <v>38</v>
      </c>
      <c r="C3063" s="55">
        <v>0.95650526315789397</v>
      </c>
      <c r="D3063" s="55">
        <v>2.6315789473684199</v>
      </c>
      <c r="E3063" s="55">
        <v>7.8947368421052602</v>
      </c>
      <c r="L3063" s="41" t="s">
        <v>4479</v>
      </c>
      <c r="M3063" s="125">
        <v>1</v>
      </c>
      <c r="N3063" s="55">
        <v>0</v>
      </c>
      <c r="O3063" s="55">
        <v>0</v>
      </c>
      <c r="P3063" s="55">
        <v>0</v>
      </c>
    </row>
    <row r="3064" spans="1:16" x14ac:dyDescent="0.25">
      <c r="A3064" s="41" t="s">
        <v>2536</v>
      </c>
      <c r="B3064" s="125">
        <v>38</v>
      </c>
      <c r="C3064" s="55">
        <v>1.34503421052631</v>
      </c>
      <c r="D3064" s="55">
        <v>2.6315789473684199</v>
      </c>
      <c r="E3064" s="55">
        <v>10.5263157894736</v>
      </c>
      <c r="L3064" s="41" t="s">
        <v>3419</v>
      </c>
      <c r="M3064" s="125">
        <v>1</v>
      </c>
      <c r="N3064" s="55">
        <v>0.48230000000000001</v>
      </c>
      <c r="O3064" s="55">
        <v>0</v>
      </c>
      <c r="P3064" s="55">
        <v>0</v>
      </c>
    </row>
    <row r="3065" spans="1:16" x14ac:dyDescent="0.25">
      <c r="A3065" s="41" t="s">
        <v>1813</v>
      </c>
      <c r="B3065" s="125">
        <v>38</v>
      </c>
      <c r="C3065" s="55">
        <v>0.84978684210526301</v>
      </c>
      <c r="D3065" s="55">
        <v>2.6315789473684199</v>
      </c>
      <c r="E3065" s="55">
        <v>5.2631578947368398</v>
      </c>
      <c r="L3065" s="41" t="s">
        <v>3491</v>
      </c>
      <c r="M3065" s="125">
        <v>1</v>
      </c>
      <c r="N3065" s="55">
        <v>0</v>
      </c>
      <c r="O3065" s="55">
        <v>0</v>
      </c>
      <c r="P3065" s="55">
        <v>0</v>
      </c>
    </row>
    <row r="3066" spans="1:16" x14ac:dyDescent="0.25">
      <c r="A3066" s="41" t="s">
        <v>5765</v>
      </c>
      <c r="B3066" s="125">
        <v>38</v>
      </c>
      <c r="C3066" s="55">
        <v>0.74654473684210498</v>
      </c>
      <c r="D3066" s="55">
        <v>2.6315789473684199</v>
      </c>
      <c r="E3066" s="55">
        <v>5.2631578947368398</v>
      </c>
      <c r="L3066" s="41" t="s">
        <v>4759</v>
      </c>
      <c r="M3066" s="125">
        <v>1</v>
      </c>
      <c r="N3066" s="55">
        <v>0.24110000000000001</v>
      </c>
      <c r="O3066" s="55">
        <v>0</v>
      </c>
      <c r="P3066" s="55">
        <v>0</v>
      </c>
    </row>
    <row r="3067" spans="1:16" x14ac:dyDescent="0.25">
      <c r="A3067" s="41" t="s">
        <v>1906</v>
      </c>
      <c r="B3067" s="125">
        <v>38</v>
      </c>
      <c r="C3067" s="55">
        <v>1.06293421052631</v>
      </c>
      <c r="D3067" s="55">
        <v>0</v>
      </c>
      <c r="E3067" s="55">
        <v>18.421052631578899</v>
      </c>
      <c r="L3067" s="41" t="s">
        <v>4464</v>
      </c>
      <c r="M3067" s="125">
        <v>1</v>
      </c>
      <c r="N3067" s="55">
        <v>1.0127999999999999</v>
      </c>
      <c r="O3067" s="55">
        <v>0</v>
      </c>
      <c r="P3067" s="55">
        <v>0</v>
      </c>
    </row>
    <row r="3068" spans="1:16" x14ac:dyDescent="0.25">
      <c r="A3068" s="41" t="s">
        <v>7653</v>
      </c>
      <c r="B3068" s="125">
        <v>38</v>
      </c>
      <c r="C3068" s="55">
        <v>1.0139815789473601</v>
      </c>
      <c r="D3068" s="55">
        <v>2.6315789473684199</v>
      </c>
      <c r="E3068" s="55">
        <v>5.2631578947368398</v>
      </c>
      <c r="L3068" s="41" t="s">
        <v>548</v>
      </c>
      <c r="M3068" s="125">
        <v>1</v>
      </c>
      <c r="N3068" s="55">
        <v>0</v>
      </c>
      <c r="O3068" s="55">
        <v>0</v>
      </c>
      <c r="P3068" s="55">
        <v>0</v>
      </c>
    </row>
    <row r="3069" spans="1:16" ht="30" x14ac:dyDescent="0.25">
      <c r="A3069" s="41" t="s">
        <v>3456</v>
      </c>
      <c r="B3069" s="125">
        <v>37</v>
      </c>
      <c r="C3069" s="55">
        <v>1.4850729729729699</v>
      </c>
      <c r="D3069" s="55">
        <v>2.7027027027027</v>
      </c>
      <c r="E3069" s="55">
        <v>21.6216216216216</v>
      </c>
      <c r="L3069" s="41" t="s">
        <v>1068</v>
      </c>
      <c r="M3069" s="125">
        <v>1</v>
      </c>
      <c r="N3069" s="55">
        <v>1.2782</v>
      </c>
      <c r="O3069" s="55">
        <v>0</v>
      </c>
      <c r="P3069" s="55">
        <v>0</v>
      </c>
    </row>
    <row r="3070" spans="1:16" x14ac:dyDescent="0.25">
      <c r="A3070" s="41" t="s">
        <v>4222</v>
      </c>
      <c r="B3070" s="125">
        <v>37</v>
      </c>
      <c r="C3070" s="55">
        <v>1.3704864864864801</v>
      </c>
      <c r="D3070" s="55">
        <v>2.7027027027027</v>
      </c>
      <c r="E3070" s="55">
        <v>18.918918918918902</v>
      </c>
      <c r="L3070" s="41" t="s">
        <v>4027</v>
      </c>
      <c r="M3070" s="125">
        <v>1</v>
      </c>
      <c r="N3070" s="55">
        <v>0</v>
      </c>
      <c r="O3070" s="55">
        <v>0</v>
      </c>
      <c r="P3070" s="55">
        <v>0</v>
      </c>
    </row>
    <row r="3071" spans="1:16" x14ac:dyDescent="0.25">
      <c r="A3071" s="41" t="s">
        <v>2088</v>
      </c>
      <c r="B3071" s="125">
        <v>37</v>
      </c>
      <c r="C3071" s="55">
        <v>2.6068837837837799</v>
      </c>
      <c r="D3071" s="55">
        <v>13.5135135135135</v>
      </c>
      <c r="E3071" s="55">
        <v>16.2162162162162</v>
      </c>
      <c r="L3071" s="41" t="s">
        <v>655</v>
      </c>
      <c r="M3071" s="125">
        <v>1</v>
      </c>
      <c r="N3071" s="55">
        <v>1.7043999999999999</v>
      </c>
      <c r="O3071" s="55">
        <v>0</v>
      </c>
      <c r="P3071" s="55">
        <v>0</v>
      </c>
    </row>
    <row r="3072" spans="1:16" x14ac:dyDescent="0.25">
      <c r="A3072" s="41" t="s">
        <v>344</v>
      </c>
      <c r="B3072" s="125">
        <v>37</v>
      </c>
      <c r="C3072" s="55">
        <v>0.67961351351351296</v>
      </c>
      <c r="D3072" s="55">
        <v>0</v>
      </c>
      <c r="E3072" s="55">
        <v>8.1081081081080999</v>
      </c>
      <c r="L3072" s="41" t="s">
        <v>3505</v>
      </c>
      <c r="M3072" s="125">
        <v>1</v>
      </c>
      <c r="N3072" s="55">
        <v>0.24379999999999999</v>
      </c>
      <c r="O3072" s="55">
        <v>0</v>
      </c>
      <c r="P3072" s="55">
        <v>0</v>
      </c>
    </row>
    <row r="3073" spans="1:16" x14ac:dyDescent="0.25">
      <c r="A3073" s="41" t="s">
        <v>1876</v>
      </c>
      <c r="B3073" s="125">
        <v>37</v>
      </c>
      <c r="C3073" s="55">
        <v>1.0744054054054</v>
      </c>
      <c r="D3073" s="55">
        <v>2.7027027027027</v>
      </c>
      <c r="E3073" s="55">
        <v>5.4054054054053999</v>
      </c>
      <c r="L3073" s="41" t="s">
        <v>5347</v>
      </c>
      <c r="M3073" s="125">
        <v>1</v>
      </c>
      <c r="N3073" s="55">
        <v>0.24379999999999999</v>
      </c>
      <c r="O3073" s="55">
        <v>0</v>
      </c>
      <c r="P3073" s="55">
        <v>0</v>
      </c>
    </row>
    <row r="3074" spans="1:16" ht="30" x14ac:dyDescent="0.25">
      <c r="A3074" s="41" t="s">
        <v>2422</v>
      </c>
      <c r="B3074" s="125">
        <v>37</v>
      </c>
      <c r="C3074" s="55">
        <v>0.62908918918918899</v>
      </c>
      <c r="D3074" s="55">
        <v>0</v>
      </c>
      <c r="E3074" s="55">
        <v>5.4054054054053999</v>
      </c>
      <c r="L3074" s="41" t="s">
        <v>5080</v>
      </c>
      <c r="M3074" s="125">
        <v>1</v>
      </c>
      <c r="N3074" s="55">
        <v>9.6500000000000002E-2</v>
      </c>
      <c r="O3074" s="55">
        <v>0</v>
      </c>
      <c r="P3074" s="55">
        <v>0</v>
      </c>
    </row>
    <row r="3075" spans="1:16" x14ac:dyDescent="0.25">
      <c r="A3075" s="41" t="s">
        <v>1918</v>
      </c>
      <c r="B3075" s="125">
        <v>37</v>
      </c>
      <c r="C3075" s="55">
        <v>1.0629486486486399</v>
      </c>
      <c r="D3075" s="55">
        <v>2.7027027027027</v>
      </c>
      <c r="E3075" s="55">
        <v>2.7027027027027</v>
      </c>
      <c r="L3075" s="41" t="s">
        <v>3540</v>
      </c>
      <c r="M3075" s="125">
        <v>1</v>
      </c>
      <c r="N3075" s="55">
        <v>0.24110000000000001</v>
      </c>
      <c r="O3075" s="55">
        <v>0</v>
      </c>
      <c r="P3075" s="55">
        <v>0</v>
      </c>
    </row>
    <row r="3076" spans="1:16" x14ac:dyDescent="0.25">
      <c r="A3076" s="41" t="s">
        <v>4880</v>
      </c>
      <c r="B3076" s="125">
        <v>37</v>
      </c>
      <c r="C3076" s="55">
        <v>0.76254594594594505</v>
      </c>
      <c r="D3076" s="55">
        <v>0</v>
      </c>
      <c r="E3076" s="55">
        <v>5.4054054054053999</v>
      </c>
      <c r="L3076" s="41" t="s">
        <v>4695</v>
      </c>
      <c r="M3076" s="125">
        <v>1</v>
      </c>
      <c r="N3076" s="55">
        <v>9.6500000000000002E-2</v>
      </c>
      <c r="O3076" s="55">
        <v>0</v>
      </c>
      <c r="P3076" s="55">
        <v>0</v>
      </c>
    </row>
    <row r="3077" spans="1:16" x14ac:dyDescent="0.25">
      <c r="A3077" s="41" t="s">
        <v>2177</v>
      </c>
      <c r="B3077" s="125">
        <v>37</v>
      </c>
      <c r="C3077" s="55">
        <v>0.975108108108107</v>
      </c>
      <c r="D3077" s="55">
        <v>0</v>
      </c>
      <c r="E3077" s="55">
        <v>16.2162162162162</v>
      </c>
      <c r="L3077" s="41" t="s">
        <v>1113</v>
      </c>
      <c r="M3077" s="125">
        <v>1</v>
      </c>
      <c r="N3077" s="55">
        <v>0.33760000000000001</v>
      </c>
      <c r="O3077" s="55">
        <v>0</v>
      </c>
      <c r="P3077" s="55">
        <v>0</v>
      </c>
    </row>
    <row r="3078" spans="1:16" x14ac:dyDescent="0.25">
      <c r="A3078" s="41" t="s">
        <v>7365</v>
      </c>
      <c r="B3078" s="125">
        <v>37</v>
      </c>
      <c r="C3078" s="55">
        <v>1.2722162162162101</v>
      </c>
      <c r="D3078" s="55">
        <v>2.7027027027027</v>
      </c>
      <c r="E3078" s="55">
        <v>8.1081081081080999</v>
      </c>
      <c r="L3078" s="41" t="s">
        <v>5473</v>
      </c>
      <c r="M3078" s="125">
        <v>1</v>
      </c>
      <c r="N3078" s="55">
        <v>9.6500000000000002E-2</v>
      </c>
      <c r="O3078" s="55">
        <v>0</v>
      </c>
      <c r="P3078" s="55">
        <v>0</v>
      </c>
    </row>
    <row r="3079" spans="1:16" x14ac:dyDescent="0.25">
      <c r="A3079" s="41" t="s">
        <v>2654</v>
      </c>
      <c r="B3079" s="125">
        <v>37</v>
      </c>
      <c r="C3079" s="55">
        <v>0.67799189189189202</v>
      </c>
      <c r="D3079" s="55">
        <v>0</v>
      </c>
      <c r="E3079" s="55">
        <v>5.4054054054053999</v>
      </c>
      <c r="L3079" s="41" t="s">
        <v>3735</v>
      </c>
      <c r="M3079" s="125">
        <v>1</v>
      </c>
      <c r="N3079" s="55">
        <v>2.8454000000000002</v>
      </c>
      <c r="O3079" s="55">
        <v>0</v>
      </c>
      <c r="P3079" s="55">
        <v>100</v>
      </c>
    </row>
    <row r="3080" spans="1:16" x14ac:dyDescent="0.25">
      <c r="A3080" s="41" t="s">
        <v>1520</v>
      </c>
      <c r="B3080" s="125">
        <v>37</v>
      </c>
      <c r="C3080" s="55">
        <v>0.46987567567567501</v>
      </c>
      <c r="D3080" s="55">
        <v>0</v>
      </c>
      <c r="E3080" s="55">
        <v>0</v>
      </c>
      <c r="L3080" s="41" t="s">
        <v>3450</v>
      </c>
      <c r="M3080" s="125">
        <v>1</v>
      </c>
      <c r="N3080" s="55">
        <v>0.4597</v>
      </c>
      <c r="O3080" s="55">
        <v>0</v>
      </c>
      <c r="P3080" s="55">
        <v>0</v>
      </c>
    </row>
    <row r="3081" spans="1:16" x14ac:dyDescent="0.25">
      <c r="A3081" s="41" t="s">
        <v>2255</v>
      </c>
      <c r="B3081" s="125">
        <v>37</v>
      </c>
      <c r="C3081" s="55">
        <v>2.09226216216216</v>
      </c>
      <c r="D3081" s="55">
        <v>2.7027027027027</v>
      </c>
      <c r="E3081" s="55">
        <v>10.8108108108108</v>
      </c>
      <c r="L3081" s="41" t="s">
        <v>3738</v>
      </c>
      <c r="M3081" s="125">
        <v>1</v>
      </c>
      <c r="N3081" s="55">
        <v>4.82E-2</v>
      </c>
      <c r="O3081" s="55">
        <v>0</v>
      </c>
      <c r="P3081" s="55">
        <v>0</v>
      </c>
    </row>
    <row r="3082" spans="1:16" x14ac:dyDescent="0.25">
      <c r="A3082" s="41" t="s">
        <v>1337</v>
      </c>
      <c r="B3082" s="125">
        <v>37</v>
      </c>
      <c r="C3082" s="55">
        <v>0.92744324324324301</v>
      </c>
      <c r="D3082" s="55">
        <v>2.7027027027027</v>
      </c>
      <c r="E3082" s="55">
        <v>10.8108108108108</v>
      </c>
      <c r="L3082" s="41" t="s">
        <v>5594</v>
      </c>
      <c r="M3082" s="125">
        <v>1</v>
      </c>
      <c r="N3082" s="55">
        <v>0.48770000000000002</v>
      </c>
      <c r="O3082" s="55">
        <v>0</v>
      </c>
      <c r="P3082" s="55">
        <v>0</v>
      </c>
    </row>
    <row r="3083" spans="1:16" x14ac:dyDescent="0.25">
      <c r="A3083" s="41" t="s">
        <v>2666</v>
      </c>
      <c r="B3083" s="125">
        <v>37</v>
      </c>
      <c r="C3083" s="55">
        <v>0.43422702702702698</v>
      </c>
      <c r="D3083" s="55">
        <v>0</v>
      </c>
      <c r="E3083" s="55">
        <v>0</v>
      </c>
      <c r="L3083" s="41" t="s">
        <v>3366</v>
      </c>
      <c r="M3083" s="125">
        <v>1</v>
      </c>
      <c r="N3083" s="55">
        <v>0.26219999999999999</v>
      </c>
      <c r="O3083" s="55">
        <v>0</v>
      </c>
      <c r="P3083" s="55">
        <v>0</v>
      </c>
    </row>
    <row r="3084" spans="1:16" x14ac:dyDescent="0.25">
      <c r="A3084" s="41" t="s">
        <v>1089</v>
      </c>
      <c r="B3084" s="125">
        <v>37</v>
      </c>
      <c r="C3084" s="55">
        <v>0.45644594594594501</v>
      </c>
      <c r="D3084" s="55">
        <v>0</v>
      </c>
      <c r="E3084" s="55">
        <v>2.7027027027027</v>
      </c>
      <c r="L3084" s="41" t="s">
        <v>4428</v>
      </c>
      <c r="M3084" s="125">
        <v>1</v>
      </c>
      <c r="N3084" s="55">
        <v>0.39329999999999998</v>
      </c>
      <c r="O3084" s="55">
        <v>0</v>
      </c>
      <c r="P3084" s="55">
        <v>0</v>
      </c>
    </row>
    <row r="3085" spans="1:16" x14ac:dyDescent="0.25">
      <c r="A3085" s="41" t="s">
        <v>3299</v>
      </c>
      <c r="B3085" s="125">
        <v>37</v>
      </c>
      <c r="C3085" s="55">
        <v>0.99815135135135102</v>
      </c>
      <c r="D3085" s="55">
        <v>0</v>
      </c>
      <c r="E3085" s="55">
        <v>10.8108108108108</v>
      </c>
      <c r="L3085" s="41" t="s">
        <v>4334</v>
      </c>
      <c r="M3085" s="125">
        <v>1</v>
      </c>
      <c r="N3085" s="55">
        <v>0.1447</v>
      </c>
      <c r="O3085" s="55">
        <v>0</v>
      </c>
      <c r="P3085" s="55">
        <v>0</v>
      </c>
    </row>
    <row r="3086" spans="1:16" x14ac:dyDescent="0.25">
      <c r="A3086" s="41" t="s">
        <v>2848</v>
      </c>
      <c r="B3086" s="125">
        <v>37</v>
      </c>
      <c r="C3086" s="55">
        <v>0.87474324324324304</v>
      </c>
      <c r="D3086" s="55">
        <v>0</v>
      </c>
      <c r="E3086" s="55">
        <v>10.8108108108108</v>
      </c>
      <c r="L3086" s="41" t="s">
        <v>3458</v>
      </c>
      <c r="M3086" s="125">
        <v>1</v>
      </c>
      <c r="N3086" s="55">
        <v>0.13109999999999999</v>
      </c>
      <c r="O3086" s="55">
        <v>0</v>
      </c>
      <c r="P3086" s="55">
        <v>0</v>
      </c>
    </row>
    <row r="3087" spans="1:16" x14ac:dyDescent="0.25">
      <c r="A3087" s="41" t="s">
        <v>1567</v>
      </c>
      <c r="B3087" s="125">
        <v>37</v>
      </c>
      <c r="C3087" s="55">
        <v>0.48307837837837803</v>
      </c>
      <c r="D3087" s="55">
        <v>0</v>
      </c>
      <c r="E3087" s="55">
        <v>5.4054054054053999</v>
      </c>
      <c r="L3087" s="41" t="s">
        <v>4534</v>
      </c>
      <c r="M3087" s="125">
        <v>1</v>
      </c>
      <c r="N3087" s="55">
        <v>1.3986000000000001</v>
      </c>
      <c r="O3087" s="55">
        <v>0</v>
      </c>
      <c r="P3087" s="55">
        <v>0</v>
      </c>
    </row>
    <row r="3088" spans="1:16" x14ac:dyDescent="0.25">
      <c r="A3088" s="41" t="s">
        <v>8260</v>
      </c>
      <c r="B3088" s="125">
        <v>37</v>
      </c>
      <c r="C3088" s="55">
        <v>1.66275405405405</v>
      </c>
      <c r="D3088" s="55">
        <v>2.7027027027027</v>
      </c>
      <c r="E3088" s="55">
        <v>16.2162162162162</v>
      </c>
      <c r="L3088" s="41" t="s">
        <v>5311</v>
      </c>
      <c r="M3088" s="125">
        <v>1</v>
      </c>
      <c r="N3088" s="55">
        <v>10.6503</v>
      </c>
      <c r="O3088" s="55">
        <v>100</v>
      </c>
      <c r="P3088" s="55">
        <v>100</v>
      </c>
    </row>
    <row r="3089" spans="1:16" x14ac:dyDescent="0.25">
      <c r="A3089" s="41" t="s">
        <v>1947</v>
      </c>
      <c r="B3089" s="125">
        <v>37</v>
      </c>
      <c r="C3089" s="55">
        <v>1.04421351351351</v>
      </c>
      <c r="D3089" s="55">
        <v>0</v>
      </c>
      <c r="E3089" s="55">
        <v>10.8108108108108</v>
      </c>
      <c r="L3089" s="41" t="s">
        <v>3371</v>
      </c>
      <c r="M3089" s="125">
        <v>1</v>
      </c>
      <c r="N3089" s="55">
        <v>4.1451000000000002</v>
      </c>
      <c r="O3089" s="55">
        <v>0</v>
      </c>
      <c r="P3089" s="55">
        <v>100</v>
      </c>
    </row>
    <row r="3090" spans="1:16" x14ac:dyDescent="0.25">
      <c r="A3090" s="41" t="s">
        <v>5778</v>
      </c>
      <c r="B3090" s="125">
        <v>37</v>
      </c>
      <c r="C3090" s="55">
        <v>0.478613513513513</v>
      </c>
      <c r="D3090" s="55">
        <v>0</v>
      </c>
      <c r="E3090" s="55">
        <v>0</v>
      </c>
      <c r="L3090" s="41" t="s">
        <v>3733</v>
      </c>
      <c r="M3090" s="125">
        <v>1</v>
      </c>
      <c r="N3090" s="55">
        <v>0.28939999999999999</v>
      </c>
      <c r="O3090" s="55">
        <v>0</v>
      </c>
      <c r="P3090" s="55">
        <v>0</v>
      </c>
    </row>
    <row r="3091" spans="1:16" x14ac:dyDescent="0.25">
      <c r="A3091" s="41" t="s">
        <v>1571</v>
      </c>
      <c r="B3091" s="125">
        <v>37</v>
      </c>
      <c r="C3091" s="55">
        <v>2.5910081081080998</v>
      </c>
      <c r="D3091" s="55">
        <v>8.1081081081080999</v>
      </c>
      <c r="E3091" s="55">
        <v>24.324324324324301</v>
      </c>
      <c r="L3091" s="41" t="s">
        <v>3748</v>
      </c>
      <c r="M3091" s="125">
        <v>1</v>
      </c>
      <c r="N3091" s="55">
        <v>0.19289999999999999</v>
      </c>
      <c r="O3091" s="55">
        <v>0</v>
      </c>
      <c r="P3091" s="55">
        <v>0</v>
      </c>
    </row>
    <row r="3092" spans="1:16" x14ac:dyDescent="0.25">
      <c r="A3092" s="41" t="s">
        <v>2867</v>
      </c>
      <c r="B3092" s="125">
        <v>37</v>
      </c>
      <c r="C3092" s="55">
        <v>1.9545351351351301</v>
      </c>
      <c r="D3092" s="55">
        <v>8.1081081081080999</v>
      </c>
      <c r="E3092" s="55">
        <v>13.5135135135135</v>
      </c>
      <c r="L3092" s="41" t="s">
        <v>433</v>
      </c>
      <c r="M3092" s="125">
        <v>1</v>
      </c>
      <c r="N3092" s="55">
        <v>0.26219999999999999</v>
      </c>
      <c r="O3092" s="55">
        <v>0</v>
      </c>
      <c r="P3092" s="55">
        <v>0</v>
      </c>
    </row>
    <row r="3093" spans="1:16" ht="30" x14ac:dyDescent="0.25">
      <c r="A3093" s="41" t="s">
        <v>8078</v>
      </c>
      <c r="B3093" s="125">
        <v>37</v>
      </c>
      <c r="C3093" s="55">
        <v>1.64351621621621</v>
      </c>
      <c r="D3093" s="55">
        <v>5.4054054054053999</v>
      </c>
      <c r="E3093" s="55">
        <v>24.324324324324301</v>
      </c>
      <c r="L3093" s="41" t="s">
        <v>389</v>
      </c>
      <c r="M3093" s="125">
        <v>1</v>
      </c>
      <c r="N3093" s="55">
        <v>1.2782</v>
      </c>
      <c r="O3093" s="55">
        <v>0</v>
      </c>
      <c r="P3093" s="55">
        <v>0</v>
      </c>
    </row>
    <row r="3094" spans="1:16" x14ac:dyDescent="0.25">
      <c r="A3094" s="41" t="s">
        <v>2827</v>
      </c>
      <c r="B3094" s="125">
        <v>37</v>
      </c>
      <c r="C3094" s="55">
        <v>0.50321351351351296</v>
      </c>
      <c r="D3094" s="55">
        <v>0</v>
      </c>
      <c r="E3094" s="55">
        <v>5.4054054054053999</v>
      </c>
      <c r="L3094" s="41" t="s">
        <v>7036</v>
      </c>
      <c r="M3094" s="125">
        <v>1</v>
      </c>
      <c r="N3094" s="55">
        <v>0.42609999999999998</v>
      </c>
      <c r="O3094" s="55">
        <v>0</v>
      </c>
      <c r="P3094" s="55">
        <v>0</v>
      </c>
    </row>
    <row r="3095" spans="1:16" ht="30" x14ac:dyDescent="0.25">
      <c r="A3095" s="41" t="s">
        <v>2834</v>
      </c>
      <c r="B3095" s="125">
        <v>37</v>
      </c>
      <c r="C3095" s="55">
        <v>1.2529783783783699</v>
      </c>
      <c r="D3095" s="55">
        <v>0</v>
      </c>
      <c r="E3095" s="55">
        <v>21.6216216216216</v>
      </c>
      <c r="L3095" s="41" t="s">
        <v>986</v>
      </c>
      <c r="M3095" s="125">
        <v>1</v>
      </c>
      <c r="N3095" s="55">
        <v>0.24379999999999999</v>
      </c>
      <c r="O3095" s="55">
        <v>0</v>
      </c>
      <c r="P3095" s="55">
        <v>0</v>
      </c>
    </row>
    <row r="3096" spans="1:16" x14ac:dyDescent="0.25">
      <c r="A3096" s="41" t="s">
        <v>2694</v>
      </c>
      <c r="B3096" s="125">
        <v>37</v>
      </c>
      <c r="C3096" s="55">
        <v>1.99055135135135</v>
      </c>
      <c r="D3096" s="55">
        <v>5.4054054054053999</v>
      </c>
      <c r="E3096" s="55">
        <v>21.6216216216216</v>
      </c>
      <c r="L3096" s="41" t="s">
        <v>526</v>
      </c>
      <c r="M3096" s="125">
        <v>1</v>
      </c>
      <c r="N3096" s="55">
        <v>0.33760000000000001</v>
      </c>
      <c r="O3096" s="55">
        <v>0</v>
      </c>
      <c r="P3096" s="55">
        <v>0</v>
      </c>
    </row>
    <row r="3097" spans="1:16" x14ac:dyDescent="0.25">
      <c r="A3097" s="41" t="s">
        <v>8106</v>
      </c>
      <c r="B3097" s="125">
        <v>37</v>
      </c>
      <c r="C3097" s="55">
        <v>0.910948648648648</v>
      </c>
      <c r="D3097" s="55">
        <v>0</v>
      </c>
      <c r="E3097" s="55">
        <v>13.5135135135135</v>
      </c>
      <c r="L3097" s="41" t="s">
        <v>2651</v>
      </c>
      <c r="M3097" s="125">
        <v>1</v>
      </c>
      <c r="N3097" s="55">
        <v>0</v>
      </c>
      <c r="O3097" s="55">
        <v>0</v>
      </c>
      <c r="P3097" s="55">
        <v>0</v>
      </c>
    </row>
    <row r="3098" spans="1:16" x14ac:dyDescent="0.25">
      <c r="A3098" s="41" t="s">
        <v>3471</v>
      </c>
      <c r="B3098" s="125">
        <v>37</v>
      </c>
      <c r="C3098" s="55">
        <v>0.98420540540540502</v>
      </c>
      <c r="D3098" s="55">
        <v>0</v>
      </c>
      <c r="E3098" s="55">
        <v>16.2162162162162</v>
      </c>
      <c r="L3098" s="41" t="s">
        <v>5204</v>
      </c>
      <c r="M3098" s="125">
        <v>1</v>
      </c>
      <c r="N3098" s="55">
        <v>0</v>
      </c>
      <c r="O3098" s="55">
        <v>0</v>
      </c>
      <c r="P3098" s="55">
        <v>0</v>
      </c>
    </row>
    <row r="3099" spans="1:16" x14ac:dyDescent="0.25">
      <c r="A3099" s="41" t="s">
        <v>3504</v>
      </c>
      <c r="B3099" s="125">
        <v>37</v>
      </c>
      <c r="C3099" s="55">
        <v>2.1425405405405402</v>
      </c>
      <c r="D3099" s="55">
        <v>5.4054054054053999</v>
      </c>
      <c r="E3099" s="55">
        <v>27.027027027027</v>
      </c>
      <c r="L3099" s="41" t="s">
        <v>998</v>
      </c>
      <c r="M3099" s="125">
        <v>1</v>
      </c>
      <c r="N3099" s="55">
        <v>0</v>
      </c>
      <c r="O3099" s="55">
        <v>0</v>
      </c>
      <c r="P3099" s="55">
        <v>0</v>
      </c>
    </row>
    <row r="3100" spans="1:16" x14ac:dyDescent="0.25">
      <c r="A3100" s="41" t="s">
        <v>3489</v>
      </c>
      <c r="B3100" s="125">
        <v>37</v>
      </c>
      <c r="C3100" s="55">
        <v>1.5156675675675599</v>
      </c>
      <c r="D3100" s="55">
        <v>2.7027027027027</v>
      </c>
      <c r="E3100" s="55">
        <v>24.324324324324301</v>
      </c>
      <c r="L3100" s="41" t="s">
        <v>1535</v>
      </c>
      <c r="M3100" s="125">
        <v>1</v>
      </c>
      <c r="N3100" s="55">
        <v>0</v>
      </c>
      <c r="O3100" s="55">
        <v>0</v>
      </c>
      <c r="P3100" s="55">
        <v>0</v>
      </c>
    </row>
    <row r="3101" spans="1:16" x14ac:dyDescent="0.25">
      <c r="A3101" s="41" t="s">
        <v>4363</v>
      </c>
      <c r="B3101" s="125">
        <v>37</v>
      </c>
      <c r="C3101" s="55">
        <v>1.32498648648648</v>
      </c>
      <c r="D3101" s="55">
        <v>5.4054054054053999</v>
      </c>
      <c r="E3101" s="55">
        <v>16.2162162162162</v>
      </c>
      <c r="L3101" s="41" t="s">
        <v>5836</v>
      </c>
      <c r="M3101" s="125">
        <v>1</v>
      </c>
      <c r="N3101" s="55">
        <v>0.43409999999999999</v>
      </c>
      <c r="O3101" s="55">
        <v>0</v>
      </c>
      <c r="P3101" s="55">
        <v>0</v>
      </c>
    </row>
    <row r="3102" spans="1:16" ht="30" x14ac:dyDescent="0.25">
      <c r="A3102" s="41" t="s">
        <v>6456</v>
      </c>
      <c r="B3102" s="125">
        <v>37</v>
      </c>
      <c r="C3102" s="55">
        <v>1.13629729729729</v>
      </c>
      <c r="D3102" s="55">
        <v>2.7027027027027</v>
      </c>
      <c r="E3102" s="55">
        <v>16.2162162162162</v>
      </c>
      <c r="L3102" s="41" t="s">
        <v>1304</v>
      </c>
      <c r="M3102" s="125">
        <v>1</v>
      </c>
      <c r="N3102" s="55">
        <v>4.9036999999999997</v>
      </c>
      <c r="O3102" s="55">
        <v>0</v>
      </c>
      <c r="P3102" s="55">
        <v>100</v>
      </c>
    </row>
    <row r="3103" spans="1:16" x14ac:dyDescent="0.25">
      <c r="A3103" s="41" t="s">
        <v>8261</v>
      </c>
      <c r="B3103" s="125">
        <v>37</v>
      </c>
      <c r="C3103" s="55">
        <v>2.3756486486486401</v>
      </c>
      <c r="D3103" s="55">
        <v>5.4054054054053999</v>
      </c>
      <c r="E3103" s="55">
        <v>29.729729729729701</v>
      </c>
      <c r="L3103" s="41" t="s">
        <v>2549</v>
      </c>
      <c r="M3103" s="125">
        <v>1</v>
      </c>
      <c r="N3103" s="55">
        <v>1.5432999999999999</v>
      </c>
      <c r="O3103" s="55">
        <v>0</v>
      </c>
      <c r="P3103" s="55">
        <v>0</v>
      </c>
    </row>
    <row r="3104" spans="1:16" x14ac:dyDescent="0.25">
      <c r="A3104" s="41" t="s">
        <v>4021</v>
      </c>
      <c r="B3104" s="125">
        <v>37</v>
      </c>
      <c r="C3104" s="55">
        <v>2.2143054054053999</v>
      </c>
      <c r="D3104" s="55">
        <v>8.1081081081080999</v>
      </c>
      <c r="E3104" s="55">
        <v>37.837837837837803</v>
      </c>
      <c r="L3104" s="41" t="s">
        <v>3997</v>
      </c>
      <c r="M3104" s="125">
        <v>1</v>
      </c>
      <c r="N3104" s="55">
        <v>1.1493</v>
      </c>
      <c r="O3104" s="55">
        <v>0</v>
      </c>
      <c r="P3104" s="55">
        <v>0</v>
      </c>
    </row>
    <row r="3105" spans="1:16" x14ac:dyDescent="0.25">
      <c r="A3105" s="41" t="s">
        <v>4023</v>
      </c>
      <c r="B3105" s="125">
        <v>37</v>
      </c>
      <c r="C3105" s="55">
        <v>1.22729189189189</v>
      </c>
      <c r="D3105" s="55">
        <v>0</v>
      </c>
      <c r="E3105" s="55">
        <v>16.2162162162162</v>
      </c>
      <c r="L3105" s="41" t="s">
        <v>2162</v>
      </c>
      <c r="M3105" s="125">
        <v>1</v>
      </c>
      <c r="N3105" s="55">
        <v>0.19289999999999999</v>
      </c>
      <c r="O3105" s="55">
        <v>0</v>
      </c>
      <c r="P3105" s="55">
        <v>0</v>
      </c>
    </row>
    <row r="3106" spans="1:16" x14ac:dyDescent="0.25">
      <c r="A3106" s="41" t="s">
        <v>5066</v>
      </c>
      <c r="B3106" s="125">
        <v>37</v>
      </c>
      <c r="C3106" s="55">
        <v>0.88855405405405397</v>
      </c>
      <c r="D3106" s="55">
        <v>0</v>
      </c>
      <c r="E3106" s="55">
        <v>16.2162162162162</v>
      </c>
      <c r="L3106" s="41" t="s">
        <v>1019</v>
      </c>
      <c r="M3106" s="125">
        <v>1</v>
      </c>
      <c r="N3106" s="55">
        <v>1.0488</v>
      </c>
      <c r="O3106" s="55">
        <v>0</v>
      </c>
      <c r="P3106" s="55">
        <v>0</v>
      </c>
    </row>
    <row r="3107" spans="1:16" x14ac:dyDescent="0.25">
      <c r="A3107" s="41" t="s">
        <v>8149</v>
      </c>
      <c r="B3107" s="125">
        <v>37</v>
      </c>
      <c r="C3107" s="55">
        <v>1.1087540540540499</v>
      </c>
      <c r="D3107" s="55">
        <v>0</v>
      </c>
      <c r="E3107" s="55">
        <v>10.8108108108108</v>
      </c>
      <c r="L3107" s="41" t="s">
        <v>3941</v>
      </c>
      <c r="M3107" s="125">
        <v>1</v>
      </c>
      <c r="N3107" s="55">
        <v>0.52439999999999998</v>
      </c>
      <c r="O3107" s="55">
        <v>0</v>
      </c>
      <c r="P3107" s="55">
        <v>0</v>
      </c>
    </row>
    <row r="3108" spans="1:16" ht="30" x14ac:dyDescent="0.25">
      <c r="A3108" s="41" t="s">
        <v>7382</v>
      </c>
      <c r="B3108" s="125">
        <v>37</v>
      </c>
      <c r="C3108" s="55">
        <v>0.82437027027026999</v>
      </c>
      <c r="D3108" s="55">
        <v>0</v>
      </c>
      <c r="E3108" s="55">
        <v>13.5135135135135</v>
      </c>
      <c r="L3108" s="41" t="s">
        <v>899</v>
      </c>
      <c r="M3108" s="125">
        <v>1</v>
      </c>
      <c r="N3108" s="55">
        <v>0.33760000000000001</v>
      </c>
      <c r="O3108" s="55">
        <v>0</v>
      </c>
      <c r="P3108" s="55">
        <v>0</v>
      </c>
    </row>
    <row r="3109" spans="1:16" ht="30" x14ac:dyDescent="0.25">
      <c r="A3109" s="41" t="s">
        <v>5251</v>
      </c>
      <c r="B3109" s="125">
        <v>37</v>
      </c>
      <c r="C3109" s="55">
        <v>0.25057837837837799</v>
      </c>
      <c r="D3109" s="55">
        <v>0</v>
      </c>
      <c r="E3109" s="55">
        <v>0</v>
      </c>
      <c r="L3109" s="41" t="s">
        <v>746</v>
      </c>
      <c r="M3109" s="125">
        <v>1</v>
      </c>
      <c r="N3109" s="55">
        <v>0.24110000000000001</v>
      </c>
      <c r="O3109" s="55">
        <v>0</v>
      </c>
      <c r="P3109" s="55">
        <v>0</v>
      </c>
    </row>
    <row r="3110" spans="1:16" x14ac:dyDescent="0.25">
      <c r="A3110" s="41" t="s">
        <v>3111</v>
      </c>
      <c r="B3110" s="125">
        <v>37</v>
      </c>
      <c r="C3110" s="55">
        <v>1.57096486486486</v>
      </c>
      <c r="D3110" s="55">
        <v>5.4054054054053999</v>
      </c>
      <c r="E3110" s="55">
        <v>24.324324324324301</v>
      </c>
      <c r="L3110" s="41" t="s">
        <v>962</v>
      </c>
      <c r="M3110" s="125">
        <v>1</v>
      </c>
      <c r="N3110" s="55">
        <v>0.1447</v>
      </c>
      <c r="O3110" s="55">
        <v>0</v>
      </c>
      <c r="P3110" s="55">
        <v>0</v>
      </c>
    </row>
    <row r="3111" spans="1:16" x14ac:dyDescent="0.25">
      <c r="A3111" s="41" t="s">
        <v>4304</v>
      </c>
      <c r="B3111" s="125">
        <v>37</v>
      </c>
      <c r="C3111" s="55">
        <v>1.00949729729729</v>
      </c>
      <c r="D3111" s="55">
        <v>0</v>
      </c>
      <c r="E3111" s="55">
        <v>13.5135135135135</v>
      </c>
      <c r="L3111" s="41" t="s">
        <v>808</v>
      </c>
      <c r="M3111" s="125">
        <v>1</v>
      </c>
      <c r="N3111" s="55">
        <v>0.30649999999999999</v>
      </c>
      <c r="O3111" s="55">
        <v>0</v>
      </c>
      <c r="P3111" s="55">
        <v>0</v>
      </c>
    </row>
    <row r="3112" spans="1:16" x14ac:dyDescent="0.25">
      <c r="A3112" s="41" t="s">
        <v>4332</v>
      </c>
      <c r="B3112" s="125">
        <v>37</v>
      </c>
      <c r="C3112" s="55">
        <v>1.90365945945945</v>
      </c>
      <c r="D3112" s="55">
        <v>5.4054054054053999</v>
      </c>
      <c r="E3112" s="55">
        <v>8.1081081081080999</v>
      </c>
      <c r="L3112" s="41" t="s">
        <v>868</v>
      </c>
      <c r="M3112" s="125">
        <v>1</v>
      </c>
      <c r="N3112" s="55">
        <v>1.7068000000000001</v>
      </c>
      <c r="O3112" s="55">
        <v>0</v>
      </c>
      <c r="P3112" s="55">
        <v>0</v>
      </c>
    </row>
    <row r="3113" spans="1:16" ht="30" x14ac:dyDescent="0.25">
      <c r="A3113" s="41" t="s">
        <v>5746</v>
      </c>
      <c r="B3113" s="125">
        <v>37</v>
      </c>
      <c r="C3113" s="55">
        <v>1.0891891891891801</v>
      </c>
      <c r="D3113" s="55">
        <v>0</v>
      </c>
      <c r="E3113" s="55">
        <v>18.918918918918902</v>
      </c>
      <c r="L3113" s="41" t="s">
        <v>3875</v>
      </c>
      <c r="M3113" s="125">
        <v>1</v>
      </c>
      <c r="N3113" s="55">
        <v>7.6600000000000001E-2</v>
      </c>
      <c r="O3113" s="55">
        <v>0</v>
      </c>
      <c r="P3113" s="55">
        <v>0</v>
      </c>
    </row>
    <row r="3114" spans="1:16" x14ac:dyDescent="0.25">
      <c r="A3114" s="41" t="s">
        <v>1862</v>
      </c>
      <c r="B3114" s="125">
        <v>36</v>
      </c>
      <c r="C3114" s="55">
        <v>1.0054333333333301</v>
      </c>
      <c r="D3114" s="55">
        <v>0</v>
      </c>
      <c r="E3114" s="55">
        <v>25</v>
      </c>
      <c r="L3114" s="41" t="s">
        <v>1372</v>
      </c>
      <c r="M3114" s="125">
        <v>1</v>
      </c>
      <c r="N3114" s="55">
        <v>0</v>
      </c>
      <c r="O3114" s="55">
        <v>0</v>
      </c>
      <c r="P3114" s="55">
        <v>0</v>
      </c>
    </row>
    <row r="3115" spans="1:16" x14ac:dyDescent="0.25">
      <c r="A3115" s="41" t="s">
        <v>3508</v>
      </c>
      <c r="B3115" s="125">
        <v>36</v>
      </c>
      <c r="C3115" s="55">
        <v>0.76825555555555503</v>
      </c>
      <c r="D3115" s="55">
        <v>0</v>
      </c>
      <c r="E3115" s="55">
        <v>2.7777777777777701</v>
      </c>
      <c r="L3115" s="41" t="s">
        <v>1783</v>
      </c>
      <c r="M3115" s="125">
        <v>1</v>
      </c>
      <c r="N3115" s="55">
        <v>0</v>
      </c>
      <c r="O3115" s="55">
        <v>0</v>
      </c>
      <c r="P3115" s="55">
        <v>0</v>
      </c>
    </row>
    <row r="3116" spans="1:16" x14ac:dyDescent="0.25">
      <c r="A3116" s="41" t="s">
        <v>5079</v>
      </c>
      <c r="B3116" s="125">
        <v>36</v>
      </c>
      <c r="C3116" s="55">
        <v>1.788775</v>
      </c>
      <c r="D3116" s="55">
        <v>5.55555555555555</v>
      </c>
      <c r="E3116" s="55">
        <v>19.4444444444444</v>
      </c>
      <c r="L3116" s="41" t="s">
        <v>1715</v>
      </c>
      <c r="M3116" s="125">
        <v>1</v>
      </c>
      <c r="N3116" s="55">
        <v>0.33760000000000001</v>
      </c>
      <c r="O3116" s="55">
        <v>0</v>
      </c>
      <c r="P3116" s="55">
        <v>0</v>
      </c>
    </row>
    <row r="3117" spans="1:16" x14ac:dyDescent="0.25">
      <c r="A3117" s="41" t="s">
        <v>1263</v>
      </c>
      <c r="B3117" s="125">
        <v>36</v>
      </c>
      <c r="C3117" s="55">
        <v>0.52871111111111102</v>
      </c>
      <c r="D3117" s="55">
        <v>0</v>
      </c>
      <c r="E3117" s="55">
        <v>5.55555555555555</v>
      </c>
      <c r="L3117" s="41" t="s">
        <v>2863</v>
      </c>
      <c r="M3117" s="125">
        <v>1</v>
      </c>
      <c r="N3117" s="55">
        <v>1.2782</v>
      </c>
      <c r="O3117" s="55">
        <v>0</v>
      </c>
      <c r="P3117" s="55">
        <v>0</v>
      </c>
    </row>
    <row r="3118" spans="1:16" x14ac:dyDescent="0.25">
      <c r="A3118" s="41" t="s">
        <v>1536</v>
      </c>
      <c r="B3118" s="125">
        <v>36</v>
      </c>
      <c r="C3118" s="55">
        <v>0.67908333333333304</v>
      </c>
      <c r="D3118" s="55">
        <v>0</v>
      </c>
      <c r="E3118" s="55">
        <v>5.55555555555555</v>
      </c>
      <c r="L3118" s="41" t="s">
        <v>6066</v>
      </c>
      <c r="M3118" s="125">
        <v>1</v>
      </c>
      <c r="N3118" s="55">
        <v>2.6524999999999999</v>
      </c>
      <c r="O3118" s="55">
        <v>0</v>
      </c>
      <c r="P3118" s="55">
        <v>100</v>
      </c>
    </row>
    <row r="3119" spans="1:16" ht="30" x14ac:dyDescent="0.25">
      <c r="A3119" s="41" t="s">
        <v>1915</v>
      </c>
      <c r="B3119" s="125">
        <v>36</v>
      </c>
      <c r="C3119" s="55">
        <v>0.45844722222222201</v>
      </c>
      <c r="D3119" s="55">
        <v>0</v>
      </c>
      <c r="E3119" s="55">
        <v>5.55555555555555</v>
      </c>
      <c r="L3119" s="41" t="s">
        <v>6088</v>
      </c>
      <c r="M3119" s="125">
        <v>1</v>
      </c>
      <c r="N3119" s="55">
        <v>1.2782</v>
      </c>
      <c r="O3119" s="55">
        <v>0</v>
      </c>
      <c r="P3119" s="55">
        <v>0</v>
      </c>
    </row>
    <row r="3120" spans="1:16" x14ac:dyDescent="0.25">
      <c r="A3120" s="41" t="s">
        <v>2319</v>
      </c>
      <c r="B3120" s="125">
        <v>36</v>
      </c>
      <c r="C3120" s="55">
        <v>1.524675</v>
      </c>
      <c r="D3120" s="55">
        <v>2.7777777777777701</v>
      </c>
      <c r="E3120" s="55">
        <v>16.6666666666666</v>
      </c>
      <c r="L3120" s="41" t="s">
        <v>3677</v>
      </c>
      <c r="M3120" s="125">
        <v>1</v>
      </c>
      <c r="N3120" s="55">
        <v>2.1945000000000001</v>
      </c>
      <c r="O3120" s="55">
        <v>0</v>
      </c>
      <c r="P3120" s="55">
        <v>0</v>
      </c>
    </row>
    <row r="3121" spans="1:16" x14ac:dyDescent="0.25">
      <c r="A3121" s="41" t="s">
        <v>1559</v>
      </c>
      <c r="B3121" s="125">
        <v>36</v>
      </c>
      <c r="C3121" s="55">
        <v>0.68666111111111106</v>
      </c>
      <c r="D3121" s="55">
        <v>0</v>
      </c>
      <c r="E3121" s="55">
        <v>5.55555555555555</v>
      </c>
      <c r="L3121" s="41" t="s">
        <v>3459</v>
      </c>
      <c r="M3121" s="125">
        <v>1</v>
      </c>
      <c r="N3121" s="55">
        <v>0.48770000000000002</v>
      </c>
      <c r="O3121" s="55">
        <v>0</v>
      </c>
      <c r="P3121" s="55">
        <v>0</v>
      </c>
    </row>
    <row r="3122" spans="1:16" ht="30" x14ac:dyDescent="0.25">
      <c r="A3122" s="41" t="s">
        <v>1968</v>
      </c>
      <c r="B3122" s="125">
        <v>36</v>
      </c>
      <c r="C3122" s="55">
        <v>0.79954166666666604</v>
      </c>
      <c r="D3122" s="55">
        <v>2.7777777777777701</v>
      </c>
      <c r="E3122" s="55">
        <v>5.55555555555555</v>
      </c>
      <c r="L3122" s="41" t="s">
        <v>8262</v>
      </c>
      <c r="M3122" s="125">
        <v>1</v>
      </c>
      <c r="N3122" s="55">
        <v>0.48770000000000002</v>
      </c>
      <c r="O3122" s="55">
        <v>0</v>
      </c>
      <c r="P3122" s="55">
        <v>0</v>
      </c>
    </row>
    <row r="3123" spans="1:16" ht="30" x14ac:dyDescent="0.25">
      <c r="A3123" s="41" t="s">
        <v>4614</v>
      </c>
      <c r="B3123" s="125">
        <v>36</v>
      </c>
      <c r="C3123" s="55">
        <v>1.7157916666666599</v>
      </c>
      <c r="D3123" s="55">
        <v>5.55555555555555</v>
      </c>
      <c r="E3123" s="55">
        <v>30.5555555555555</v>
      </c>
      <c r="L3123" s="41" t="s">
        <v>3041</v>
      </c>
      <c r="M3123" s="125">
        <v>1</v>
      </c>
      <c r="N3123" s="55">
        <v>0.22989999999999999</v>
      </c>
      <c r="O3123" s="55">
        <v>0</v>
      </c>
      <c r="P3123" s="55">
        <v>0</v>
      </c>
    </row>
    <row r="3124" spans="1:16" x14ac:dyDescent="0.25">
      <c r="A3124" s="41" t="s">
        <v>3935</v>
      </c>
      <c r="B3124" s="125">
        <v>36</v>
      </c>
      <c r="C3124" s="55">
        <v>1.25135</v>
      </c>
      <c r="D3124" s="55">
        <v>0</v>
      </c>
      <c r="E3124" s="55">
        <v>19.4444444444444</v>
      </c>
      <c r="L3124" s="41" t="s">
        <v>3211</v>
      </c>
      <c r="M3124" s="125">
        <v>1</v>
      </c>
      <c r="N3124" s="55">
        <v>0.39329999999999998</v>
      </c>
      <c r="O3124" s="55">
        <v>0</v>
      </c>
      <c r="P3124" s="55">
        <v>0</v>
      </c>
    </row>
    <row r="3125" spans="1:16" x14ac:dyDescent="0.25">
      <c r="A3125" s="41" t="s">
        <v>2637</v>
      </c>
      <c r="B3125" s="125">
        <v>36</v>
      </c>
      <c r="C3125" s="55">
        <v>1.3711944444444399</v>
      </c>
      <c r="D3125" s="55">
        <v>2.7777777777777701</v>
      </c>
      <c r="E3125" s="55">
        <v>8.3333333333333304</v>
      </c>
      <c r="L3125" s="41" t="s">
        <v>8263</v>
      </c>
      <c r="M3125" s="125">
        <v>1</v>
      </c>
      <c r="N3125" s="55">
        <v>4.8765999999999998</v>
      </c>
      <c r="O3125" s="55">
        <v>0</v>
      </c>
      <c r="P3125" s="55">
        <v>100</v>
      </c>
    </row>
    <row r="3126" spans="1:16" ht="30" x14ac:dyDescent="0.25">
      <c r="A3126" s="41" t="s">
        <v>4875</v>
      </c>
      <c r="B3126" s="125">
        <v>36</v>
      </c>
      <c r="C3126" s="55">
        <v>0.30460833333333298</v>
      </c>
      <c r="D3126" s="55">
        <v>0</v>
      </c>
      <c r="E3126" s="55">
        <v>2.7777777777777701</v>
      </c>
      <c r="L3126" s="41" t="s">
        <v>2021</v>
      </c>
      <c r="M3126" s="125">
        <v>1</v>
      </c>
      <c r="N3126" s="55">
        <v>1.0727</v>
      </c>
      <c r="O3126" s="55">
        <v>0</v>
      </c>
      <c r="P3126" s="55">
        <v>0</v>
      </c>
    </row>
    <row r="3127" spans="1:16" x14ac:dyDescent="0.25">
      <c r="A3127" s="41" t="s">
        <v>4396</v>
      </c>
      <c r="B3127" s="125">
        <v>36</v>
      </c>
      <c r="C3127" s="55">
        <v>0.48218333333333302</v>
      </c>
      <c r="D3127" s="55">
        <v>0</v>
      </c>
      <c r="E3127" s="55">
        <v>0</v>
      </c>
      <c r="L3127" s="41" t="s">
        <v>2022</v>
      </c>
      <c r="M3127" s="125">
        <v>1</v>
      </c>
      <c r="N3127" s="55">
        <v>14.323700000000001</v>
      </c>
      <c r="O3127" s="55">
        <v>100</v>
      </c>
      <c r="P3127" s="55">
        <v>100</v>
      </c>
    </row>
    <row r="3128" spans="1:16" x14ac:dyDescent="0.25">
      <c r="A3128" s="41" t="s">
        <v>1687</v>
      </c>
      <c r="B3128" s="125">
        <v>36</v>
      </c>
      <c r="C3128" s="55">
        <v>0.773402777777777</v>
      </c>
      <c r="D3128" s="55">
        <v>0</v>
      </c>
      <c r="E3128" s="55">
        <v>5.55555555555555</v>
      </c>
      <c r="L3128" s="41" t="s">
        <v>2492</v>
      </c>
      <c r="M3128" s="125">
        <v>1</v>
      </c>
      <c r="N3128" s="55">
        <v>1.2192000000000001</v>
      </c>
      <c r="O3128" s="55">
        <v>0</v>
      </c>
      <c r="P3128" s="55">
        <v>0</v>
      </c>
    </row>
    <row r="3129" spans="1:16" x14ac:dyDescent="0.25">
      <c r="A3129" s="41" t="s">
        <v>923</v>
      </c>
      <c r="B3129" s="125">
        <v>36</v>
      </c>
      <c r="C3129" s="55">
        <v>1.4790388888888799</v>
      </c>
      <c r="D3129" s="55">
        <v>2.7777777777777701</v>
      </c>
      <c r="E3129" s="55">
        <v>19.4444444444444</v>
      </c>
      <c r="L3129" s="41" t="s">
        <v>1871</v>
      </c>
      <c r="M3129" s="125">
        <v>1</v>
      </c>
      <c r="N3129" s="55">
        <v>0</v>
      </c>
      <c r="O3129" s="55">
        <v>0</v>
      </c>
      <c r="P3129" s="55">
        <v>0</v>
      </c>
    </row>
    <row r="3130" spans="1:16" ht="30" x14ac:dyDescent="0.25">
      <c r="A3130" s="41" t="s">
        <v>1463</v>
      </c>
      <c r="B3130" s="125">
        <v>36</v>
      </c>
      <c r="C3130" s="55">
        <v>5.19048055555555</v>
      </c>
      <c r="D3130" s="55">
        <v>8.3333333333333304</v>
      </c>
      <c r="E3130" s="55">
        <v>25</v>
      </c>
      <c r="L3130" s="41" t="s">
        <v>1084</v>
      </c>
      <c r="M3130" s="125">
        <v>1</v>
      </c>
      <c r="N3130" s="55">
        <v>0</v>
      </c>
      <c r="O3130" s="55">
        <v>0</v>
      </c>
      <c r="P3130" s="55">
        <v>0</v>
      </c>
    </row>
    <row r="3131" spans="1:16" ht="30" x14ac:dyDescent="0.25">
      <c r="A3131" s="41" t="s">
        <v>2037</v>
      </c>
      <c r="B3131" s="125">
        <v>36</v>
      </c>
      <c r="C3131" s="55">
        <v>0.76563333333333305</v>
      </c>
      <c r="D3131" s="55">
        <v>0</v>
      </c>
      <c r="E3131" s="55">
        <v>2.7777777777777701</v>
      </c>
      <c r="L3131" s="41" t="s">
        <v>4956</v>
      </c>
      <c r="M3131" s="125">
        <v>1</v>
      </c>
      <c r="N3131" s="55">
        <v>0</v>
      </c>
      <c r="O3131" s="55">
        <v>0</v>
      </c>
      <c r="P3131" s="55">
        <v>0</v>
      </c>
    </row>
    <row r="3132" spans="1:16" ht="30" x14ac:dyDescent="0.25">
      <c r="A3132" s="41" t="s">
        <v>5218</v>
      </c>
      <c r="B3132" s="125">
        <v>36</v>
      </c>
      <c r="C3132" s="55">
        <v>0.40019722222222198</v>
      </c>
      <c r="D3132" s="55">
        <v>0</v>
      </c>
      <c r="E3132" s="55">
        <v>2.7777777777777701</v>
      </c>
      <c r="L3132" s="41" t="s">
        <v>3138</v>
      </c>
      <c r="M3132" s="125">
        <v>1</v>
      </c>
      <c r="N3132" s="55">
        <v>1.8354999999999999</v>
      </c>
      <c r="O3132" s="55">
        <v>0</v>
      </c>
      <c r="P3132" s="55">
        <v>0</v>
      </c>
    </row>
    <row r="3133" spans="1:16" ht="30" x14ac:dyDescent="0.25">
      <c r="A3133" s="41" t="s">
        <v>3047</v>
      </c>
      <c r="B3133" s="125">
        <v>36</v>
      </c>
      <c r="C3133" s="55">
        <v>0.80181388888888805</v>
      </c>
      <c r="D3133" s="55">
        <v>0</v>
      </c>
      <c r="E3133" s="55">
        <v>5.55555555555555</v>
      </c>
      <c r="L3133" s="41" t="s">
        <v>1578</v>
      </c>
      <c r="M3133" s="125">
        <v>1</v>
      </c>
      <c r="N3133" s="55">
        <v>0.52439999999999998</v>
      </c>
      <c r="O3133" s="55">
        <v>0</v>
      </c>
      <c r="P3133" s="55">
        <v>0</v>
      </c>
    </row>
    <row r="3134" spans="1:16" x14ac:dyDescent="0.25">
      <c r="A3134" s="41" t="s">
        <v>2866</v>
      </c>
      <c r="B3134" s="125">
        <v>36</v>
      </c>
      <c r="C3134" s="55">
        <v>0.47330555555555498</v>
      </c>
      <c r="D3134" s="55">
        <v>0</v>
      </c>
      <c r="E3134" s="55">
        <v>0</v>
      </c>
      <c r="L3134" s="41" t="s">
        <v>2634</v>
      </c>
      <c r="M3134" s="125">
        <v>1</v>
      </c>
      <c r="N3134" s="55">
        <v>0.24379999999999999</v>
      </c>
      <c r="O3134" s="55">
        <v>0</v>
      </c>
      <c r="P3134" s="55">
        <v>0</v>
      </c>
    </row>
    <row r="3135" spans="1:16" x14ac:dyDescent="0.25">
      <c r="A3135" s="41" t="s">
        <v>2190</v>
      </c>
      <c r="B3135" s="125">
        <v>36</v>
      </c>
      <c r="C3135" s="55">
        <v>1.3444777777777699</v>
      </c>
      <c r="D3135" s="55">
        <v>0</v>
      </c>
      <c r="E3135" s="55">
        <v>16.6666666666666</v>
      </c>
      <c r="L3135" s="41" t="s">
        <v>2659</v>
      </c>
      <c r="M3135" s="125">
        <v>1</v>
      </c>
      <c r="N3135" s="55">
        <v>0.48230000000000001</v>
      </c>
      <c r="O3135" s="55">
        <v>0</v>
      </c>
      <c r="P3135" s="55">
        <v>0</v>
      </c>
    </row>
    <row r="3136" spans="1:16" x14ac:dyDescent="0.25">
      <c r="A3136" s="41" t="s">
        <v>1728</v>
      </c>
      <c r="B3136" s="125">
        <v>36</v>
      </c>
      <c r="C3136" s="55">
        <v>2.20607222222222</v>
      </c>
      <c r="D3136" s="55">
        <v>5.55555555555555</v>
      </c>
      <c r="E3136" s="55">
        <v>19.4444444444444</v>
      </c>
      <c r="L3136" s="41" t="s">
        <v>2640</v>
      </c>
      <c r="M3136" s="125">
        <v>1</v>
      </c>
      <c r="N3136" s="55">
        <v>0.38579999999999998</v>
      </c>
      <c r="O3136" s="55">
        <v>0</v>
      </c>
      <c r="P3136" s="55">
        <v>0</v>
      </c>
    </row>
    <row r="3137" spans="1:16" x14ac:dyDescent="0.25">
      <c r="A3137" s="41" t="s">
        <v>441</v>
      </c>
      <c r="B3137" s="125">
        <v>36</v>
      </c>
      <c r="C3137" s="55">
        <v>1.1794472222222201</v>
      </c>
      <c r="D3137" s="55">
        <v>5.55555555555555</v>
      </c>
      <c r="E3137" s="55">
        <v>8.3333333333333304</v>
      </c>
      <c r="L3137" s="41" t="s">
        <v>2095</v>
      </c>
      <c r="M3137" s="125">
        <v>1</v>
      </c>
      <c r="N3137" s="55">
        <v>0.65549999999999997</v>
      </c>
      <c r="O3137" s="55">
        <v>0</v>
      </c>
      <c r="P3137" s="55">
        <v>0</v>
      </c>
    </row>
    <row r="3138" spans="1:16" x14ac:dyDescent="0.25">
      <c r="A3138" s="41" t="s">
        <v>3519</v>
      </c>
      <c r="B3138" s="125">
        <v>36</v>
      </c>
      <c r="C3138" s="55">
        <v>1.5720777777777699</v>
      </c>
      <c r="D3138" s="55">
        <v>5.55555555555555</v>
      </c>
      <c r="E3138" s="55">
        <v>16.6666666666666</v>
      </c>
      <c r="L3138" s="41" t="s">
        <v>1915</v>
      </c>
      <c r="M3138" s="125">
        <v>1</v>
      </c>
      <c r="N3138" s="55">
        <v>0.24379999999999999</v>
      </c>
      <c r="O3138" s="55">
        <v>0</v>
      </c>
      <c r="P3138" s="55">
        <v>0</v>
      </c>
    </row>
    <row r="3139" spans="1:16" x14ac:dyDescent="0.25">
      <c r="A3139" s="41" t="s">
        <v>1594</v>
      </c>
      <c r="B3139" s="125">
        <v>36</v>
      </c>
      <c r="C3139" s="55">
        <v>0.705633333333333</v>
      </c>
      <c r="D3139" s="55">
        <v>0</v>
      </c>
      <c r="E3139" s="55">
        <v>0</v>
      </c>
      <c r="L3139" s="41" t="s">
        <v>2166</v>
      </c>
      <c r="M3139" s="125">
        <v>1</v>
      </c>
      <c r="N3139" s="55">
        <v>0</v>
      </c>
      <c r="O3139" s="55">
        <v>0</v>
      </c>
      <c r="P3139" s="55">
        <v>0</v>
      </c>
    </row>
    <row r="3140" spans="1:16" ht="30" x14ac:dyDescent="0.25">
      <c r="A3140" s="41" t="s">
        <v>7520</v>
      </c>
      <c r="B3140" s="125">
        <v>36</v>
      </c>
      <c r="C3140" s="55">
        <v>0.83517777777777702</v>
      </c>
      <c r="D3140" s="55">
        <v>2.7777777777777701</v>
      </c>
      <c r="E3140" s="55">
        <v>2.7777777777777701</v>
      </c>
      <c r="L3140" s="41" t="s">
        <v>2826</v>
      </c>
      <c r="M3140" s="125">
        <v>1</v>
      </c>
      <c r="N3140" s="55">
        <v>1.2782</v>
      </c>
      <c r="O3140" s="55">
        <v>0</v>
      </c>
      <c r="P3140" s="55">
        <v>0</v>
      </c>
    </row>
    <row r="3141" spans="1:16" x14ac:dyDescent="0.25">
      <c r="A3141" s="41" t="s">
        <v>1024</v>
      </c>
      <c r="B3141" s="125">
        <v>36</v>
      </c>
      <c r="C3141" s="55">
        <v>0.57564166666666605</v>
      </c>
      <c r="D3141" s="55">
        <v>0</v>
      </c>
      <c r="E3141" s="55">
        <v>2.7777777777777701</v>
      </c>
      <c r="L3141" s="41" t="s">
        <v>3621</v>
      </c>
      <c r="M3141" s="125">
        <v>1</v>
      </c>
      <c r="N3141" s="55">
        <v>3.4136000000000002</v>
      </c>
      <c r="O3141" s="55">
        <v>0</v>
      </c>
      <c r="P3141" s="55">
        <v>100</v>
      </c>
    </row>
    <row r="3142" spans="1:16" x14ac:dyDescent="0.25">
      <c r="A3142" s="41" t="s">
        <v>814</v>
      </c>
      <c r="B3142" s="125">
        <v>36</v>
      </c>
      <c r="C3142" s="55">
        <v>0.88542777777777704</v>
      </c>
      <c r="D3142" s="55">
        <v>0</v>
      </c>
      <c r="E3142" s="55">
        <v>11.1111111111111</v>
      </c>
      <c r="L3142" s="41" t="s">
        <v>1873</v>
      </c>
      <c r="M3142" s="125">
        <v>1</v>
      </c>
      <c r="N3142" s="55">
        <v>1.2192000000000001</v>
      </c>
      <c r="O3142" s="55">
        <v>0</v>
      </c>
      <c r="P3142" s="55">
        <v>0</v>
      </c>
    </row>
    <row r="3143" spans="1:16" x14ac:dyDescent="0.25">
      <c r="A3143" s="41" t="s">
        <v>1734</v>
      </c>
      <c r="B3143" s="125">
        <v>36</v>
      </c>
      <c r="C3143" s="55">
        <v>0.71908611111111098</v>
      </c>
      <c r="D3143" s="55">
        <v>0</v>
      </c>
      <c r="E3143" s="55">
        <v>8.3333333333333304</v>
      </c>
      <c r="L3143" s="41" t="s">
        <v>5975</v>
      </c>
      <c r="M3143" s="125">
        <v>1</v>
      </c>
      <c r="N3143" s="55">
        <v>0.1447</v>
      </c>
      <c r="O3143" s="55">
        <v>0</v>
      </c>
      <c r="P3143" s="55">
        <v>0</v>
      </c>
    </row>
    <row r="3144" spans="1:16" x14ac:dyDescent="0.25">
      <c r="A3144" s="41" t="s">
        <v>8264</v>
      </c>
      <c r="B3144" s="125">
        <v>36</v>
      </c>
      <c r="C3144" s="55">
        <v>1.4168833333333299</v>
      </c>
      <c r="D3144" s="55">
        <v>5.55555555555555</v>
      </c>
      <c r="E3144" s="55">
        <v>22.2222222222222</v>
      </c>
      <c r="L3144" s="41" t="s">
        <v>1254</v>
      </c>
      <c r="M3144" s="125">
        <v>1</v>
      </c>
      <c r="N3144" s="55">
        <v>0.53049999999999997</v>
      </c>
      <c r="O3144" s="55">
        <v>0</v>
      </c>
      <c r="P3144" s="55">
        <v>0</v>
      </c>
    </row>
    <row r="3145" spans="1:16" x14ac:dyDescent="0.25">
      <c r="A3145" s="41" t="s">
        <v>3073</v>
      </c>
      <c r="B3145" s="125">
        <v>36</v>
      </c>
      <c r="C3145" s="55">
        <v>1.1655527777777701</v>
      </c>
      <c r="D3145" s="55">
        <v>2.7777777777777701</v>
      </c>
      <c r="E3145" s="55">
        <v>13.8888888888888</v>
      </c>
      <c r="L3145" s="41" t="s">
        <v>1557</v>
      </c>
      <c r="M3145" s="125">
        <v>1</v>
      </c>
      <c r="N3145" s="55">
        <v>0</v>
      </c>
      <c r="O3145" s="55">
        <v>0</v>
      </c>
      <c r="P3145" s="55">
        <v>0</v>
      </c>
    </row>
    <row r="3146" spans="1:16" x14ac:dyDescent="0.25">
      <c r="A3146" s="41" t="s">
        <v>4900</v>
      </c>
      <c r="B3146" s="125">
        <v>36</v>
      </c>
      <c r="C3146" s="55">
        <v>1.4634055555555501</v>
      </c>
      <c r="D3146" s="55">
        <v>2.7777777777777701</v>
      </c>
      <c r="E3146" s="55">
        <v>30.5555555555555</v>
      </c>
      <c r="L3146" s="41" t="s">
        <v>4200</v>
      </c>
      <c r="M3146" s="125">
        <v>1</v>
      </c>
      <c r="N3146" s="55">
        <v>1.7623</v>
      </c>
      <c r="O3146" s="55">
        <v>0</v>
      </c>
      <c r="P3146" s="55">
        <v>0</v>
      </c>
    </row>
    <row r="3147" spans="1:16" ht="30" x14ac:dyDescent="0.25">
      <c r="A3147" s="41" t="s">
        <v>2786</v>
      </c>
      <c r="B3147" s="125">
        <v>36</v>
      </c>
      <c r="C3147" s="55">
        <v>0.811177777777777</v>
      </c>
      <c r="D3147" s="55">
        <v>0</v>
      </c>
      <c r="E3147" s="55">
        <v>11.1111111111111</v>
      </c>
      <c r="L3147" s="41" t="s">
        <v>4199</v>
      </c>
      <c r="M3147" s="125">
        <v>1</v>
      </c>
      <c r="N3147" s="55">
        <v>0.96460000000000001</v>
      </c>
      <c r="O3147" s="55">
        <v>0</v>
      </c>
      <c r="P3147" s="55">
        <v>0</v>
      </c>
    </row>
    <row r="3148" spans="1:16" x14ac:dyDescent="0.25">
      <c r="A3148" s="41" t="s">
        <v>2759</v>
      </c>
      <c r="B3148" s="125">
        <v>36</v>
      </c>
      <c r="C3148" s="55">
        <v>0.88805555555555504</v>
      </c>
      <c r="D3148" s="55">
        <v>0</v>
      </c>
      <c r="E3148" s="55">
        <v>8.3333333333333304</v>
      </c>
      <c r="L3148" s="41" t="s">
        <v>4948</v>
      </c>
      <c r="M3148" s="125">
        <v>1</v>
      </c>
      <c r="N3148" s="55">
        <v>1.2782</v>
      </c>
      <c r="O3148" s="55">
        <v>0</v>
      </c>
      <c r="P3148" s="55">
        <v>0</v>
      </c>
    </row>
    <row r="3149" spans="1:16" x14ac:dyDescent="0.25">
      <c r="A3149" s="41" t="s">
        <v>3063</v>
      </c>
      <c r="B3149" s="125">
        <v>36</v>
      </c>
      <c r="C3149" s="55">
        <v>0.78578888888888798</v>
      </c>
      <c r="D3149" s="55">
        <v>0</v>
      </c>
      <c r="E3149" s="55">
        <v>8.3333333333333304</v>
      </c>
      <c r="L3149" s="41" t="s">
        <v>1580</v>
      </c>
      <c r="M3149" s="125">
        <v>1</v>
      </c>
      <c r="N3149" s="55">
        <v>0.78659999999999997</v>
      </c>
      <c r="O3149" s="55">
        <v>0</v>
      </c>
      <c r="P3149" s="55">
        <v>0</v>
      </c>
    </row>
    <row r="3150" spans="1:16" x14ac:dyDescent="0.25">
      <c r="A3150" s="41" t="s">
        <v>4108</v>
      </c>
      <c r="B3150" s="125">
        <v>36</v>
      </c>
      <c r="C3150" s="55">
        <v>1.84812222222222</v>
      </c>
      <c r="D3150" s="55">
        <v>8.3333333333333304</v>
      </c>
      <c r="E3150" s="55">
        <v>16.6666666666666</v>
      </c>
      <c r="L3150" s="41" t="s">
        <v>1220</v>
      </c>
      <c r="M3150" s="125">
        <v>1</v>
      </c>
      <c r="N3150" s="55">
        <v>0</v>
      </c>
      <c r="O3150" s="55">
        <v>0</v>
      </c>
      <c r="P3150" s="55">
        <v>0</v>
      </c>
    </row>
    <row r="3151" spans="1:16" x14ac:dyDescent="0.25">
      <c r="A3151" s="41" t="s">
        <v>4122</v>
      </c>
      <c r="B3151" s="125">
        <v>36</v>
      </c>
      <c r="C3151" s="55">
        <v>1.0943361111111101</v>
      </c>
      <c r="D3151" s="55">
        <v>0</v>
      </c>
      <c r="E3151" s="55">
        <v>22.2222222222222</v>
      </c>
      <c r="L3151" s="41" t="s">
        <v>1964</v>
      </c>
      <c r="M3151" s="125">
        <v>1</v>
      </c>
      <c r="N3151" s="55">
        <v>0</v>
      </c>
      <c r="O3151" s="55">
        <v>0</v>
      </c>
      <c r="P3151" s="55">
        <v>0</v>
      </c>
    </row>
    <row r="3152" spans="1:16" x14ac:dyDescent="0.25">
      <c r="A3152" s="41" t="s">
        <v>4310</v>
      </c>
      <c r="B3152" s="125">
        <v>36</v>
      </c>
      <c r="C3152" s="55">
        <v>0.59117777777777702</v>
      </c>
      <c r="D3152" s="55">
        <v>0</v>
      </c>
      <c r="E3152" s="55">
        <v>8.3333333333333304</v>
      </c>
      <c r="L3152" s="41" t="s">
        <v>7497</v>
      </c>
      <c r="M3152" s="125">
        <v>1</v>
      </c>
      <c r="N3152" s="55">
        <v>0.39329999999999998</v>
      </c>
      <c r="O3152" s="55">
        <v>0</v>
      </c>
      <c r="P3152" s="55">
        <v>0</v>
      </c>
    </row>
    <row r="3153" spans="1:16" ht="30" x14ac:dyDescent="0.25">
      <c r="A3153" s="41" t="s">
        <v>4530</v>
      </c>
      <c r="B3153" s="125">
        <v>36</v>
      </c>
      <c r="C3153" s="55">
        <v>0.39898611111111099</v>
      </c>
      <c r="D3153" s="55">
        <v>0</v>
      </c>
      <c r="E3153" s="55">
        <v>2.7777777777777701</v>
      </c>
      <c r="L3153" s="41" t="s">
        <v>7196</v>
      </c>
      <c r="M3153" s="125">
        <v>1</v>
      </c>
      <c r="N3153" s="55">
        <v>0.73150000000000004</v>
      </c>
      <c r="O3153" s="55">
        <v>0</v>
      </c>
      <c r="P3153" s="55">
        <v>0</v>
      </c>
    </row>
    <row r="3154" spans="1:16" x14ac:dyDescent="0.25">
      <c r="A3154" s="41" t="s">
        <v>7605</v>
      </c>
      <c r="B3154" s="125">
        <v>36</v>
      </c>
      <c r="C3154" s="55">
        <v>1.121475</v>
      </c>
      <c r="D3154" s="55">
        <v>2.7777777777777701</v>
      </c>
      <c r="E3154" s="55">
        <v>13.8888888888888</v>
      </c>
      <c r="L3154" s="41" t="s">
        <v>7309</v>
      </c>
      <c r="M3154" s="125">
        <v>1</v>
      </c>
      <c r="N3154" s="55">
        <v>0</v>
      </c>
      <c r="O3154" s="55">
        <v>0</v>
      </c>
      <c r="P3154" s="55">
        <v>0</v>
      </c>
    </row>
    <row r="3155" spans="1:16" x14ac:dyDescent="0.25">
      <c r="A3155" s="41" t="s">
        <v>8025</v>
      </c>
      <c r="B3155" s="125">
        <v>36</v>
      </c>
      <c r="C3155" s="55">
        <v>1.01084166666666</v>
      </c>
      <c r="D3155" s="55">
        <v>2.7777777777777701</v>
      </c>
      <c r="E3155" s="55">
        <v>8.3333333333333304</v>
      </c>
      <c r="L3155" s="41" t="s">
        <v>1965</v>
      </c>
      <c r="M3155" s="125">
        <v>1</v>
      </c>
      <c r="N3155" s="55">
        <v>4.82E-2</v>
      </c>
      <c r="O3155" s="55">
        <v>0</v>
      </c>
      <c r="P3155" s="55">
        <v>0</v>
      </c>
    </row>
    <row r="3156" spans="1:16" ht="30" x14ac:dyDescent="0.25">
      <c r="A3156" s="41" t="s">
        <v>7135</v>
      </c>
      <c r="B3156" s="125">
        <v>36</v>
      </c>
      <c r="C3156" s="55">
        <v>0.64390555555555495</v>
      </c>
      <c r="D3156" s="55">
        <v>0</v>
      </c>
      <c r="E3156" s="55">
        <v>5.55555555555555</v>
      </c>
      <c r="L3156" s="41" t="s">
        <v>8265</v>
      </c>
      <c r="M3156" s="125">
        <v>1</v>
      </c>
      <c r="N3156" s="55">
        <v>0</v>
      </c>
      <c r="O3156" s="55">
        <v>0</v>
      </c>
      <c r="P3156" s="55">
        <v>0</v>
      </c>
    </row>
    <row r="3157" spans="1:16" x14ac:dyDescent="0.25">
      <c r="A3157" s="41" t="s">
        <v>2062</v>
      </c>
      <c r="B3157" s="125">
        <v>36</v>
      </c>
      <c r="C3157" s="55">
        <v>1.09219444444444</v>
      </c>
      <c r="D3157" s="55">
        <v>0</v>
      </c>
      <c r="E3157" s="55">
        <v>16.6666666666666</v>
      </c>
      <c r="L3157" s="41" t="s">
        <v>8266</v>
      </c>
      <c r="M3157" s="125">
        <v>1</v>
      </c>
      <c r="N3157" s="55">
        <v>4.6327999999999996</v>
      </c>
      <c r="O3157" s="55">
        <v>0</v>
      </c>
      <c r="P3157" s="55">
        <v>100</v>
      </c>
    </row>
    <row r="3158" spans="1:16" x14ac:dyDescent="0.25">
      <c r="A3158" s="41" t="s">
        <v>1135</v>
      </c>
      <c r="B3158" s="125">
        <v>36</v>
      </c>
      <c r="C3158" s="55">
        <v>0.46282499999999999</v>
      </c>
      <c r="D3158" s="55">
        <v>0</v>
      </c>
      <c r="E3158" s="55">
        <v>0</v>
      </c>
      <c r="L3158" s="41" t="s">
        <v>2870</v>
      </c>
      <c r="M3158" s="125">
        <v>1</v>
      </c>
      <c r="N3158" s="55">
        <v>2.9824000000000002</v>
      </c>
      <c r="O3158" s="55">
        <v>0</v>
      </c>
      <c r="P3158" s="55">
        <v>100</v>
      </c>
    </row>
    <row r="3159" spans="1:16" x14ac:dyDescent="0.25">
      <c r="A3159" s="41" t="s">
        <v>2589</v>
      </c>
      <c r="B3159" s="125">
        <v>36</v>
      </c>
      <c r="C3159" s="55">
        <v>0.99773611111111105</v>
      </c>
      <c r="D3159" s="55">
        <v>2.7777777777777701</v>
      </c>
      <c r="E3159" s="55">
        <v>8.3333333333333304</v>
      </c>
      <c r="L3159" s="41" t="s">
        <v>8267</v>
      </c>
      <c r="M3159" s="125">
        <v>1</v>
      </c>
      <c r="N3159" s="55">
        <v>0</v>
      </c>
      <c r="O3159" s="55">
        <v>0</v>
      </c>
      <c r="P3159" s="55">
        <v>0</v>
      </c>
    </row>
    <row r="3160" spans="1:16" x14ac:dyDescent="0.25">
      <c r="A3160" s="41" t="s">
        <v>2300</v>
      </c>
      <c r="B3160" s="125">
        <v>36</v>
      </c>
      <c r="C3160" s="55">
        <v>0.63691944444444404</v>
      </c>
      <c r="D3160" s="55">
        <v>0</v>
      </c>
      <c r="E3160" s="55">
        <v>2.7777777777777701</v>
      </c>
      <c r="L3160" s="41" t="s">
        <v>1966</v>
      </c>
      <c r="M3160" s="125">
        <v>1</v>
      </c>
      <c r="N3160" s="55">
        <v>1.2192000000000001</v>
      </c>
      <c r="O3160" s="55">
        <v>0</v>
      </c>
      <c r="P3160" s="55">
        <v>0</v>
      </c>
    </row>
    <row r="3161" spans="1:16" x14ac:dyDescent="0.25">
      <c r="A3161" s="41" t="s">
        <v>1681</v>
      </c>
      <c r="B3161" s="125">
        <v>35</v>
      </c>
      <c r="C3161" s="55">
        <v>1.69184857142857</v>
      </c>
      <c r="D3161" s="55">
        <v>5.71428571428571</v>
      </c>
      <c r="E3161" s="55">
        <v>25.714285714285701</v>
      </c>
      <c r="L3161" s="41" t="s">
        <v>3189</v>
      </c>
      <c r="M3161" s="125">
        <v>1</v>
      </c>
      <c r="N3161" s="55">
        <v>0</v>
      </c>
      <c r="O3161" s="55">
        <v>0</v>
      </c>
      <c r="P3161" s="55">
        <v>0</v>
      </c>
    </row>
    <row r="3162" spans="1:16" x14ac:dyDescent="0.25">
      <c r="A3162" s="41" t="s">
        <v>3472</v>
      </c>
      <c r="B3162" s="125">
        <v>35</v>
      </c>
      <c r="C3162" s="55">
        <v>3.87656571428571</v>
      </c>
      <c r="D3162" s="55">
        <v>11.4285714285714</v>
      </c>
      <c r="E3162" s="55">
        <v>34.285714285714199</v>
      </c>
      <c r="L3162" s="41" t="s">
        <v>4032</v>
      </c>
      <c r="M3162" s="125">
        <v>1</v>
      </c>
      <c r="N3162" s="55">
        <v>0</v>
      </c>
      <c r="O3162" s="55">
        <v>0</v>
      </c>
      <c r="P3162" s="55">
        <v>0</v>
      </c>
    </row>
    <row r="3163" spans="1:16" x14ac:dyDescent="0.25">
      <c r="A3163" s="41" t="s">
        <v>3748</v>
      </c>
      <c r="B3163" s="125">
        <v>35</v>
      </c>
      <c r="C3163" s="55">
        <v>0.67512857142857097</v>
      </c>
      <c r="D3163" s="55">
        <v>0</v>
      </c>
      <c r="E3163" s="55">
        <v>8.5714285714285694</v>
      </c>
      <c r="L3163" s="41" t="s">
        <v>8268</v>
      </c>
      <c r="M3163" s="125">
        <v>1</v>
      </c>
      <c r="N3163" s="55">
        <v>0.13109999999999999</v>
      </c>
      <c r="O3163" s="55">
        <v>0</v>
      </c>
      <c r="P3163" s="55">
        <v>0</v>
      </c>
    </row>
    <row r="3164" spans="1:16" x14ac:dyDescent="0.25">
      <c r="A3164" s="41" t="s">
        <v>2427</v>
      </c>
      <c r="B3164" s="125">
        <v>35</v>
      </c>
      <c r="C3164" s="55">
        <v>1.0564942857142801</v>
      </c>
      <c r="D3164" s="55">
        <v>0</v>
      </c>
      <c r="E3164" s="55">
        <v>17.1428571428571</v>
      </c>
      <c r="L3164" s="41" t="s">
        <v>5750</v>
      </c>
      <c r="M3164" s="125">
        <v>1</v>
      </c>
      <c r="N3164" s="55">
        <v>0.13109999999999999</v>
      </c>
      <c r="O3164" s="55">
        <v>0</v>
      </c>
      <c r="P3164" s="55">
        <v>0</v>
      </c>
    </row>
    <row r="3165" spans="1:16" x14ac:dyDescent="0.25">
      <c r="A3165" s="41" t="s">
        <v>1924</v>
      </c>
      <c r="B3165" s="125">
        <v>35</v>
      </c>
      <c r="C3165" s="55">
        <v>0.88900857142857104</v>
      </c>
      <c r="D3165" s="55">
        <v>0</v>
      </c>
      <c r="E3165" s="55">
        <v>8.5714285714285694</v>
      </c>
      <c r="L3165" s="41" t="s">
        <v>1655</v>
      </c>
      <c r="M3165" s="125">
        <v>1</v>
      </c>
      <c r="N3165" s="55">
        <v>17.929300000000001</v>
      </c>
      <c r="O3165" s="55">
        <v>100</v>
      </c>
      <c r="P3165" s="55">
        <v>100</v>
      </c>
    </row>
    <row r="3166" spans="1:16" ht="30" x14ac:dyDescent="0.25">
      <c r="A3166" s="41" t="s">
        <v>6439</v>
      </c>
      <c r="B3166" s="125">
        <v>35</v>
      </c>
      <c r="C3166" s="55">
        <v>0.66409714285714205</v>
      </c>
      <c r="D3166" s="55">
        <v>0</v>
      </c>
      <c r="E3166" s="55">
        <v>8.5714285714285694</v>
      </c>
      <c r="L3166" s="41" t="s">
        <v>3246</v>
      </c>
      <c r="M3166" s="125">
        <v>1</v>
      </c>
      <c r="N3166" s="55">
        <v>2.5078999999999998</v>
      </c>
      <c r="O3166" s="55">
        <v>0</v>
      </c>
      <c r="P3166" s="55">
        <v>100</v>
      </c>
    </row>
    <row r="3167" spans="1:16" x14ac:dyDescent="0.25">
      <c r="A3167" s="41" t="s">
        <v>1974</v>
      </c>
      <c r="B3167" s="125">
        <v>35</v>
      </c>
      <c r="C3167" s="55">
        <v>0.922619999999999</v>
      </c>
      <c r="D3167" s="55">
        <v>2.8571428571428501</v>
      </c>
      <c r="E3167" s="55">
        <v>14.285714285714199</v>
      </c>
      <c r="L3167" s="41" t="s">
        <v>2944</v>
      </c>
      <c r="M3167" s="125">
        <v>1</v>
      </c>
      <c r="N3167" s="55">
        <v>0</v>
      </c>
      <c r="O3167" s="55">
        <v>0</v>
      </c>
      <c r="P3167" s="55">
        <v>0</v>
      </c>
    </row>
    <row r="3168" spans="1:16" x14ac:dyDescent="0.25">
      <c r="A3168" s="41" t="s">
        <v>1500</v>
      </c>
      <c r="B3168" s="125">
        <v>35</v>
      </c>
      <c r="C3168" s="55">
        <v>0.60013999999999901</v>
      </c>
      <c r="D3168" s="55">
        <v>0</v>
      </c>
      <c r="E3168" s="55">
        <v>5.71428571428571</v>
      </c>
      <c r="L3168" s="41" t="s">
        <v>1657</v>
      </c>
      <c r="M3168" s="125">
        <v>1</v>
      </c>
      <c r="N3168" s="55">
        <v>0</v>
      </c>
      <c r="O3168" s="55">
        <v>0</v>
      </c>
      <c r="P3168" s="55">
        <v>0</v>
      </c>
    </row>
    <row r="3169" spans="1:16" x14ac:dyDescent="0.25">
      <c r="A3169" s="41" t="s">
        <v>1980</v>
      </c>
      <c r="B3169" s="125">
        <v>35</v>
      </c>
      <c r="C3169" s="55">
        <v>1.3385400000000001</v>
      </c>
      <c r="D3169" s="55">
        <v>2.8571428571428501</v>
      </c>
      <c r="E3169" s="55">
        <v>14.285714285714199</v>
      </c>
      <c r="L3169" s="41" t="s">
        <v>8269</v>
      </c>
      <c r="M3169" s="125">
        <v>1</v>
      </c>
      <c r="N3169" s="55">
        <v>0</v>
      </c>
      <c r="O3169" s="55">
        <v>0</v>
      </c>
      <c r="P3169" s="55">
        <v>0</v>
      </c>
    </row>
    <row r="3170" spans="1:16" ht="30" x14ac:dyDescent="0.25">
      <c r="A3170" s="41" t="s">
        <v>8180</v>
      </c>
      <c r="B3170" s="125">
        <v>35</v>
      </c>
      <c r="C3170" s="55">
        <v>1.5007685714285699</v>
      </c>
      <c r="D3170" s="55">
        <v>0</v>
      </c>
      <c r="E3170" s="55">
        <v>22.857142857142801</v>
      </c>
      <c r="L3170" s="41" t="s">
        <v>2240</v>
      </c>
      <c r="M3170" s="125">
        <v>1</v>
      </c>
      <c r="N3170" s="55">
        <v>4.82E-2</v>
      </c>
      <c r="O3170" s="55">
        <v>0</v>
      </c>
      <c r="P3170" s="55">
        <v>0</v>
      </c>
    </row>
    <row r="3171" spans="1:16" ht="30" x14ac:dyDescent="0.25">
      <c r="A3171" s="41" t="s">
        <v>8270</v>
      </c>
      <c r="B3171" s="125">
        <v>35</v>
      </c>
      <c r="C3171" s="55">
        <v>2.8462428571428502</v>
      </c>
      <c r="D3171" s="55">
        <v>5.71428571428571</v>
      </c>
      <c r="E3171" s="55">
        <v>40</v>
      </c>
      <c r="L3171" s="41" t="s">
        <v>1874</v>
      </c>
      <c r="M3171" s="125">
        <v>1</v>
      </c>
      <c r="N3171" s="55">
        <v>0.42609999999999998</v>
      </c>
      <c r="O3171" s="55">
        <v>0</v>
      </c>
      <c r="P3171" s="55">
        <v>0</v>
      </c>
    </row>
    <row r="3172" spans="1:16" ht="30" x14ac:dyDescent="0.25">
      <c r="A3172" s="41" t="s">
        <v>4165</v>
      </c>
      <c r="B3172" s="125">
        <v>35</v>
      </c>
      <c r="C3172" s="55">
        <v>1.20156</v>
      </c>
      <c r="D3172" s="55">
        <v>2.8571428571428501</v>
      </c>
      <c r="E3172" s="55">
        <v>14.285714285714199</v>
      </c>
      <c r="L3172" s="41" t="s">
        <v>4863</v>
      </c>
      <c r="M3172" s="125">
        <v>1</v>
      </c>
      <c r="N3172" s="55">
        <v>0.52439999999999998</v>
      </c>
      <c r="O3172" s="55">
        <v>0</v>
      </c>
      <c r="P3172" s="55">
        <v>0</v>
      </c>
    </row>
    <row r="3173" spans="1:16" x14ac:dyDescent="0.25">
      <c r="A3173" s="41" t="s">
        <v>1456</v>
      </c>
      <c r="B3173" s="125">
        <v>35</v>
      </c>
      <c r="C3173" s="55">
        <v>0.96707999999999905</v>
      </c>
      <c r="D3173" s="55">
        <v>0</v>
      </c>
      <c r="E3173" s="55">
        <v>11.4285714285714</v>
      </c>
      <c r="L3173" s="41" t="s">
        <v>1875</v>
      </c>
      <c r="M3173" s="125">
        <v>1</v>
      </c>
      <c r="N3173" s="55">
        <v>0.73150000000000004</v>
      </c>
      <c r="O3173" s="55">
        <v>0</v>
      </c>
      <c r="P3173" s="55">
        <v>0</v>
      </c>
    </row>
    <row r="3174" spans="1:16" x14ac:dyDescent="0.25">
      <c r="A3174" s="41" t="s">
        <v>132</v>
      </c>
      <c r="B3174" s="125">
        <v>35</v>
      </c>
      <c r="C3174" s="55">
        <v>1.06798857142857</v>
      </c>
      <c r="D3174" s="55">
        <v>0</v>
      </c>
      <c r="E3174" s="55">
        <v>11.4285714285714</v>
      </c>
      <c r="L3174" s="41" t="s">
        <v>2756</v>
      </c>
      <c r="M3174" s="125">
        <v>1</v>
      </c>
      <c r="N3174" s="55">
        <v>7.6600000000000001E-2</v>
      </c>
      <c r="O3174" s="55">
        <v>0</v>
      </c>
      <c r="P3174" s="55">
        <v>0</v>
      </c>
    </row>
    <row r="3175" spans="1:16" ht="30" x14ac:dyDescent="0.25">
      <c r="A3175" s="41" t="s">
        <v>1174</v>
      </c>
      <c r="B3175" s="125">
        <v>35</v>
      </c>
      <c r="C3175" s="55">
        <v>2.3018457142857098</v>
      </c>
      <c r="D3175" s="55">
        <v>5.71428571428571</v>
      </c>
      <c r="E3175" s="55">
        <v>25.714285714285701</v>
      </c>
      <c r="L3175" s="41" t="s">
        <v>2325</v>
      </c>
      <c r="M3175" s="125">
        <v>1</v>
      </c>
      <c r="N3175" s="55">
        <v>0.22989999999999999</v>
      </c>
      <c r="O3175" s="55">
        <v>0</v>
      </c>
      <c r="P3175" s="55">
        <v>0</v>
      </c>
    </row>
    <row r="3176" spans="1:16" x14ac:dyDescent="0.25">
      <c r="A3176" s="41" t="s">
        <v>3216</v>
      </c>
      <c r="B3176" s="125">
        <v>35</v>
      </c>
      <c r="C3176" s="55">
        <v>0.37618000000000001</v>
      </c>
      <c r="D3176" s="55">
        <v>0</v>
      </c>
      <c r="E3176" s="55">
        <v>2.8571428571428501</v>
      </c>
      <c r="L3176" s="41" t="s">
        <v>3639</v>
      </c>
      <c r="M3176" s="125">
        <v>1</v>
      </c>
      <c r="N3176" s="55">
        <v>1.8354999999999999</v>
      </c>
      <c r="O3176" s="55">
        <v>0</v>
      </c>
      <c r="P3176" s="55">
        <v>0</v>
      </c>
    </row>
    <row r="3177" spans="1:16" ht="30" x14ac:dyDescent="0.25">
      <c r="A3177" s="41" t="s">
        <v>8271</v>
      </c>
      <c r="B3177" s="125">
        <v>35</v>
      </c>
      <c r="C3177" s="55">
        <v>0.85221142857142795</v>
      </c>
      <c r="D3177" s="55">
        <v>2.8571428571428501</v>
      </c>
      <c r="E3177" s="55">
        <v>2.8571428571428501</v>
      </c>
      <c r="L3177" s="41" t="s">
        <v>2846</v>
      </c>
      <c r="M3177" s="125">
        <v>1</v>
      </c>
      <c r="N3177" s="55">
        <v>0.627</v>
      </c>
      <c r="O3177" s="55">
        <v>0</v>
      </c>
      <c r="P3177" s="55">
        <v>0</v>
      </c>
    </row>
    <row r="3178" spans="1:16" ht="30" x14ac:dyDescent="0.25">
      <c r="A3178" s="41" t="s">
        <v>8272</v>
      </c>
      <c r="B3178" s="125">
        <v>35</v>
      </c>
      <c r="C3178" s="55">
        <v>1.12674571428571</v>
      </c>
      <c r="D3178" s="55">
        <v>0</v>
      </c>
      <c r="E3178" s="55">
        <v>11.4285714285714</v>
      </c>
      <c r="L3178" s="41" t="s">
        <v>1460</v>
      </c>
      <c r="M3178" s="125">
        <v>1</v>
      </c>
      <c r="N3178" s="55">
        <v>4.6866000000000003</v>
      </c>
      <c r="O3178" s="55">
        <v>0</v>
      </c>
      <c r="P3178" s="55">
        <v>100</v>
      </c>
    </row>
    <row r="3179" spans="1:16" x14ac:dyDescent="0.25">
      <c r="A3179" s="41" t="s">
        <v>5673</v>
      </c>
      <c r="B3179" s="125">
        <v>35</v>
      </c>
      <c r="C3179" s="55">
        <v>1.0087514285714201</v>
      </c>
      <c r="D3179" s="55">
        <v>2.8571428571428501</v>
      </c>
      <c r="E3179" s="55">
        <v>11.4285714285714</v>
      </c>
      <c r="L3179" s="41" t="s">
        <v>1061</v>
      </c>
      <c r="M3179" s="125">
        <v>1</v>
      </c>
      <c r="N3179" s="55">
        <v>1.3792</v>
      </c>
      <c r="O3179" s="55">
        <v>0</v>
      </c>
      <c r="P3179" s="55">
        <v>0</v>
      </c>
    </row>
    <row r="3180" spans="1:16" x14ac:dyDescent="0.25">
      <c r="A3180" s="41" t="s">
        <v>2765</v>
      </c>
      <c r="B3180" s="125">
        <v>35</v>
      </c>
      <c r="C3180" s="55">
        <v>1.34785142857142</v>
      </c>
      <c r="D3180" s="55">
        <v>5.71428571428571</v>
      </c>
      <c r="E3180" s="55">
        <v>14.285714285714199</v>
      </c>
      <c r="L3180" s="41" t="s">
        <v>2836</v>
      </c>
      <c r="M3180" s="125">
        <v>1</v>
      </c>
      <c r="N3180" s="55">
        <v>7.6600000000000001E-2</v>
      </c>
      <c r="O3180" s="55">
        <v>0</v>
      </c>
      <c r="P3180" s="55">
        <v>0</v>
      </c>
    </row>
    <row r="3181" spans="1:16" ht="30" x14ac:dyDescent="0.25">
      <c r="A3181" s="41" t="s">
        <v>2817</v>
      </c>
      <c r="B3181" s="125">
        <v>35</v>
      </c>
      <c r="C3181" s="55">
        <v>0.93616571428571405</v>
      </c>
      <c r="D3181" s="55">
        <v>2.8571428571428501</v>
      </c>
      <c r="E3181" s="55">
        <v>11.4285714285714</v>
      </c>
      <c r="L3181" s="41" t="s">
        <v>5893</v>
      </c>
      <c r="M3181" s="125">
        <v>1</v>
      </c>
      <c r="N3181" s="55">
        <v>0</v>
      </c>
      <c r="O3181" s="55">
        <v>0</v>
      </c>
      <c r="P3181" s="55">
        <v>0</v>
      </c>
    </row>
    <row r="3182" spans="1:16" x14ac:dyDescent="0.25">
      <c r="A3182" s="41" t="s">
        <v>2808</v>
      </c>
      <c r="B3182" s="125">
        <v>35</v>
      </c>
      <c r="C3182" s="55">
        <v>1.4244599999999901</v>
      </c>
      <c r="D3182" s="55">
        <v>5.71428571428571</v>
      </c>
      <c r="E3182" s="55">
        <v>20</v>
      </c>
      <c r="L3182" s="41" t="s">
        <v>1584</v>
      </c>
      <c r="M3182" s="125">
        <v>1</v>
      </c>
      <c r="N3182" s="55">
        <v>4.9804000000000004</v>
      </c>
      <c r="O3182" s="55">
        <v>0</v>
      </c>
      <c r="P3182" s="55">
        <v>100</v>
      </c>
    </row>
    <row r="3183" spans="1:16" ht="30" x14ac:dyDescent="0.25">
      <c r="A3183" s="41" t="s">
        <v>2852</v>
      </c>
      <c r="B3183" s="125">
        <v>35</v>
      </c>
      <c r="C3183" s="55">
        <v>1.1385628571428501</v>
      </c>
      <c r="D3183" s="55">
        <v>0</v>
      </c>
      <c r="E3183" s="55">
        <v>22.857142857142801</v>
      </c>
      <c r="L3183" s="41" t="s">
        <v>1786</v>
      </c>
      <c r="M3183" s="125">
        <v>1</v>
      </c>
      <c r="N3183" s="55">
        <v>0.85209999999999997</v>
      </c>
      <c r="O3183" s="55">
        <v>0</v>
      </c>
      <c r="P3183" s="55">
        <v>0</v>
      </c>
    </row>
    <row r="3184" spans="1:16" ht="30" x14ac:dyDescent="0.25">
      <c r="A3184" s="41" t="s">
        <v>3053</v>
      </c>
      <c r="B3184" s="125">
        <v>35</v>
      </c>
      <c r="C3184" s="55">
        <v>0.85759428571428498</v>
      </c>
      <c r="D3184" s="55">
        <v>0</v>
      </c>
      <c r="E3184" s="55">
        <v>8.5714285714285694</v>
      </c>
      <c r="L3184" s="41" t="s">
        <v>3139</v>
      </c>
      <c r="M3184" s="125">
        <v>1</v>
      </c>
      <c r="N3184" s="55">
        <v>0.3831</v>
      </c>
      <c r="O3184" s="55">
        <v>0</v>
      </c>
      <c r="P3184" s="55">
        <v>0</v>
      </c>
    </row>
    <row r="3185" spans="1:16" x14ac:dyDescent="0.25">
      <c r="A3185" s="41" t="s">
        <v>3470</v>
      </c>
      <c r="B3185" s="125">
        <v>35</v>
      </c>
      <c r="C3185" s="55">
        <v>1.0390514285714201</v>
      </c>
      <c r="D3185" s="55">
        <v>0</v>
      </c>
      <c r="E3185" s="55">
        <v>8.5714285714285694</v>
      </c>
      <c r="L3185" s="41" t="s">
        <v>2242</v>
      </c>
      <c r="M3185" s="125">
        <v>1</v>
      </c>
      <c r="N3185" s="55">
        <v>1.7068000000000001</v>
      </c>
      <c r="O3185" s="55">
        <v>0</v>
      </c>
      <c r="P3185" s="55">
        <v>0</v>
      </c>
    </row>
    <row r="3186" spans="1:16" x14ac:dyDescent="0.25">
      <c r="A3186" s="41" t="s">
        <v>5655</v>
      </c>
      <c r="B3186" s="125">
        <v>35</v>
      </c>
      <c r="C3186" s="55">
        <v>2.5928628571428498</v>
      </c>
      <c r="D3186" s="55">
        <v>8.5714285714285694</v>
      </c>
      <c r="E3186" s="55">
        <v>51.428571428571402</v>
      </c>
      <c r="L3186" s="41" t="s">
        <v>2421</v>
      </c>
      <c r="M3186" s="125">
        <v>1</v>
      </c>
      <c r="N3186" s="55">
        <v>0.42609999999999998</v>
      </c>
      <c r="O3186" s="55">
        <v>0</v>
      </c>
      <c r="P3186" s="55">
        <v>0</v>
      </c>
    </row>
    <row r="3187" spans="1:16" x14ac:dyDescent="0.25">
      <c r="A3187" s="41" t="s">
        <v>4329</v>
      </c>
      <c r="B3187" s="125">
        <v>35</v>
      </c>
      <c r="C3187" s="55">
        <v>1.4418685714285699</v>
      </c>
      <c r="D3187" s="55">
        <v>2.8571428571428501</v>
      </c>
      <c r="E3187" s="55">
        <v>17.1428571428571</v>
      </c>
      <c r="L3187" s="41" t="s">
        <v>2623</v>
      </c>
      <c r="M3187" s="125">
        <v>1</v>
      </c>
      <c r="N3187" s="55">
        <v>0</v>
      </c>
      <c r="O3187" s="55">
        <v>0</v>
      </c>
      <c r="P3187" s="55">
        <v>0</v>
      </c>
    </row>
    <row r="3188" spans="1:16" x14ac:dyDescent="0.25">
      <c r="A3188" s="41" t="s">
        <v>5202</v>
      </c>
      <c r="B3188" s="125">
        <v>35</v>
      </c>
      <c r="C3188" s="55">
        <v>1.0259885714285699</v>
      </c>
      <c r="D3188" s="55">
        <v>0</v>
      </c>
      <c r="E3188" s="55">
        <v>14.285714285714199</v>
      </c>
      <c r="L3188" s="41" t="s">
        <v>5980</v>
      </c>
      <c r="M3188" s="125">
        <v>1</v>
      </c>
      <c r="N3188" s="55">
        <v>7.6600000000000001E-2</v>
      </c>
      <c r="O3188" s="55">
        <v>0</v>
      </c>
      <c r="P3188" s="55">
        <v>0</v>
      </c>
    </row>
    <row r="3189" spans="1:16" x14ac:dyDescent="0.25">
      <c r="A3189" s="41" t="s">
        <v>5225</v>
      </c>
      <c r="B3189" s="125">
        <v>35</v>
      </c>
      <c r="C3189" s="55">
        <v>5.7924857142857098</v>
      </c>
      <c r="D3189" s="55">
        <v>11.4285714285714</v>
      </c>
      <c r="E3189" s="55">
        <v>25.714285714285701</v>
      </c>
      <c r="L3189" s="41" t="s">
        <v>805</v>
      </c>
      <c r="M3189" s="125">
        <v>1</v>
      </c>
      <c r="N3189" s="55">
        <v>0.22989999999999999</v>
      </c>
      <c r="O3189" s="55">
        <v>0</v>
      </c>
      <c r="P3189" s="55">
        <v>0</v>
      </c>
    </row>
    <row r="3190" spans="1:16" ht="30" x14ac:dyDescent="0.25">
      <c r="A3190" s="41" t="s">
        <v>8273</v>
      </c>
      <c r="B3190" s="125">
        <v>35</v>
      </c>
      <c r="C3190" s="55">
        <v>1.7626457142857099</v>
      </c>
      <c r="D3190" s="55">
        <v>2.8571428571428501</v>
      </c>
      <c r="E3190" s="55">
        <v>45.714285714285701</v>
      </c>
      <c r="L3190" s="41" t="s">
        <v>1876</v>
      </c>
      <c r="M3190" s="125">
        <v>1</v>
      </c>
      <c r="N3190" s="55">
        <v>3.9013</v>
      </c>
      <c r="O3190" s="55">
        <v>0</v>
      </c>
      <c r="P3190" s="55">
        <v>100</v>
      </c>
    </row>
    <row r="3191" spans="1:16" ht="30" x14ac:dyDescent="0.25">
      <c r="A3191" s="41" t="s">
        <v>5220</v>
      </c>
      <c r="B3191" s="125">
        <v>35</v>
      </c>
      <c r="C3191" s="55">
        <v>1.47562285714285</v>
      </c>
      <c r="D3191" s="55">
        <v>2.8571428571428501</v>
      </c>
      <c r="E3191" s="55">
        <v>11.4285714285714</v>
      </c>
      <c r="L3191" s="41" t="s">
        <v>2652</v>
      </c>
      <c r="M3191" s="125">
        <v>1</v>
      </c>
      <c r="N3191" s="55">
        <v>0.13109999999999999</v>
      </c>
      <c r="O3191" s="55">
        <v>0</v>
      </c>
      <c r="P3191" s="55">
        <v>0</v>
      </c>
    </row>
    <row r="3192" spans="1:16" x14ac:dyDescent="0.25">
      <c r="A3192" s="41" t="s">
        <v>2083</v>
      </c>
      <c r="B3192" s="125">
        <v>34</v>
      </c>
      <c r="C3192" s="55">
        <v>0.79475882352941096</v>
      </c>
      <c r="D3192" s="55">
        <v>0</v>
      </c>
      <c r="E3192" s="55">
        <v>5.8823529411764701</v>
      </c>
      <c r="L3192" s="41" t="s">
        <v>5401</v>
      </c>
      <c r="M3192" s="125">
        <v>1</v>
      </c>
      <c r="N3192" s="55">
        <v>0.42609999999999998</v>
      </c>
      <c r="O3192" s="55">
        <v>0</v>
      </c>
      <c r="P3192" s="55">
        <v>0</v>
      </c>
    </row>
    <row r="3193" spans="1:16" x14ac:dyDescent="0.25">
      <c r="A3193" s="41" t="s">
        <v>1650</v>
      </c>
      <c r="B3193" s="125">
        <v>34</v>
      </c>
      <c r="C3193" s="55">
        <v>0.96857941176470497</v>
      </c>
      <c r="D3193" s="55">
        <v>0</v>
      </c>
      <c r="E3193" s="55">
        <v>17.647058823529399</v>
      </c>
      <c r="L3193" s="41" t="s">
        <v>1634</v>
      </c>
      <c r="M3193" s="125">
        <v>1</v>
      </c>
      <c r="N3193" s="55">
        <v>0.73150000000000004</v>
      </c>
      <c r="O3193" s="55">
        <v>0</v>
      </c>
      <c r="P3193" s="55">
        <v>0</v>
      </c>
    </row>
    <row r="3194" spans="1:16" x14ac:dyDescent="0.25">
      <c r="A3194" s="41" t="s">
        <v>4599</v>
      </c>
      <c r="B3194" s="125">
        <v>34</v>
      </c>
      <c r="C3194" s="55">
        <v>1.1011117647058799</v>
      </c>
      <c r="D3194" s="55">
        <v>0</v>
      </c>
      <c r="E3194" s="55">
        <v>20.588235294117599</v>
      </c>
      <c r="L3194" s="41" t="s">
        <v>1221</v>
      </c>
      <c r="M3194" s="125">
        <v>1</v>
      </c>
      <c r="N3194" s="55">
        <v>1.1575</v>
      </c>
      <c r="O3194" s="55">
        <v>0</v>
      </c>
      <c r="P3194" s="55">
        <v>0</v>
      </c>
    </row>
    <row r="3195" spans="1:16" x14ac:dyDescent="0.25">
      <c r="A3195" s="41" t="s">
        <v>1097</v>
      </c>
      <c r="B3195" s="125">
        <v>34</v>
      </c>
      <c r="C3195" s="55">
        <v>1.8023</v>
      </c>
      <c r="D3195" s="55">
        <v>2.9411764705882302</v>
      </c>
      <c r="E3195" s="55">
        <v>23.529411764705799</v>
      </c>
      <c r="L3195" s="41" t="s">
        <v>4965</v>
      </c>
      <c r="M3195" s="125">
        <v>1</v>
      </c>
      <c r="N3195" s="55">
        <v>0.65549999999999997</v>
      </c>
      <c r="O3195" s="55">
        <v>0</v>
      </c>
      <c r="P3195" s="55">
        <v>0</v>
      </c>
    </row>
    <row r="3196" spans="1:16" x14ac:dyDescent="0.25">
      <c r="A3196" s="41" t="s">
        <v>1719</v>
      </c>
      <c r="B3196" s="125">
        <v>34</v>
      </c>
      <c r="C3196" s="55">
        <v>1.1751</v>
      </c>
      <c r="D3196" s="55">
        <v>2.9411764705882302</v>
      </c>
      <c r="E3196" s="55">
        <v>8.8235294117646994</v>
      </c>
      <c r="L3196" s="41" t="s">
        <v>2243</v>
      </c>
      <c r="M3196" s="125">
        <v>1</v>
      </c>
      <c r="N3196" s="55">
        <v>3.2776000000000001</v>
      </c>
      <c r="O3196" s="55">
        <v>0</v>
      </c>
      <c r="P3196" s="55">
        <v>100</v>
      </c>
    </row>
    <row r="3197" spans="1:16" x14ac:dyDescent="0.25">
      <c r="A3197" s="41" t="s">
        <v>2853</v>
      </c>
      <c r="B3197" s="125">
        <v>34</v>
      </c>
      <c r="C3197" s="55">
        <v>0.56793823529411702</v>
      </c>
      <c r="D3197" s="55">
        <v>0</v>
      </c>
      <c r="E3197" s="55">
        <v>2.9411764705882302</v>
      </c>
      <c r="L3197" s="41" t="s">
        <v>2500</v>
      </c>
      <c r="M3197" s="125">
        <v>1</v>
      </c>
      <c r="N3197" s="55">
        <v>0</v>
      </c>
      <c r="O3197" s="55">
        <v>0</v>
      </c>
      <c r="P3197" s="55">
        <v>0</v>
      </c>
    </row>
    <row r="3198" spans="1:16" ht="30" x14ac:dyDescent="0.25">
      <c r="A3198" s="41" t="s">
        <v>1405</v>
      </c>
      <c r="B3198" s="125">
        <v>34</v>
      </c>
      <c r="C3198" s="55">
        <v>0.81505882352941095</v>
      </c>
      <c r="D3198" s="55">
        <v>0</v>
      </c>
      <c r="E3198" s="55">
        <v>11.764705882352899</v>
      </c>
      <c r="L3198" s="41" t="s">
        <v>2614</v>
      </c>
      <c r="M3198" s="125">
        <v>1</v>
      </c>
      <c r="N3198" s="55">
        <v>1.1798999999999999</v>
      </c>
      <c r="O3198" s="55">
        <v>0</v>
      </c>
      <c r="P3198" s="55">
        <v>0</v>
      </c>
    </row>
    <row r="3199" spans="1:16" x14ac:dyDescent="0.25">
      <c r="A3199" s="41" t="s">
        <v>2429</v>
      </c>
      <c r="B3199" s="125">
        <v>34</v>
      </c>
      <c r="C3199" s="55">
        <v>0.88823529411764701</v>
      </c>
      <c r="D3199" s="55">
        <v>0</v>
      </c>
      <c r="E3199" s="55">
        <v>11.764705882352899</v>
      </c>
      <c r="L3199" s="41" t="s">
        <v>6532</v>
      </c>
      <c r="M3199" s="125">
        <v>1</v>
      </c>
      <c r="N3199" s="55">
        <v>7.0796999999999999</v>
      </c>
      <c r="O3199" s="55">
        <v>100</v>
      </c>
      <c r="P3199" s="55">
        <v>100</v>
      </c>
    </row>
    <row r="3200" spans="1:16" x14ac:dyDescent="0.25">
      <c r="A3200" s="41" t="s">
        <v>2104</v>
      </c>
      <c r="B3200" s="125">
        <v>34</v>
      </c>
      <c r="C3200" s="55">
        <v>2.7799088235294098</v>
      </c>
      <c r="D3200" s="55">
        <v>8.8235294117646994</v>
      </c>
      <c r="E3200" s="55">
        <v>20.588235294117599</v>
      </c>
      <c r="L3200" s="41" t="s">
        <v>2026</v>
      </c>
      <c r="M3200" s="125">
        <v>1</v>
      </c>
      <c r="N3200" s="55">
        <v>0</v>
      </c>
      <c r="O3200" s="55">
        <v>0</v>
      </c>
      <c r="P3200" s="55">
        <v>0</v>
      </c>
    </row>
    <row r="3201" spans="1:16" x14ac:dyDescent="0.25">
      <c r="A3201" s="41" t="s">
        <v>2779</v>
      </c>
      <c r="B3201" s="125">
        <v>34</v>
      </c>
      <c r="C3201" s="55">
        <v>1.7404029411764701</v>
      </c>
      <c r="D3201" s="55">
        <v>5.8823529411764701</v>
      </c>
      <c r="E3201" s="55">
        <v>14.705882352941099</v>
      </c>
      <c r="L3201" s="41" t="s">
        <v>2616</v>
      </c>
      <c r="M3201" s="125">
        <v>1</v>
      </c>
      <c r="N3201" s="55">
        <v>0.24110000000000001</v>
      </c>
      <c r="O3201" s="55">
        <v>0</v>
      </c>
      <c r="P3201" s="55">
        <v>0</v>
      </c>
    </row>
    <row r="3202" spans="1:16" x14ac:dyDescent="0.25">
      <c r="A3202" s="41" t="s">
        <v>1351</v>
      </c>
      <c r="B3202" s="125">
        <v>34</v>
      </c>
      <c r="C3202" s="55">
        <v>1.1876205882352899</v>
      </c>
      <c r="D3202" s="55">
        <v>0</v>
      </c>
      <c r="E3202" s="55">
        <v>20.588235294117599</v>
      </c>
      <c r="L3202" s="41" t="s">
        <v>2330</v>
      </c>
      <c r="M3202" s="125">
        <v>1</v>
      </c>
      <c r="N3202" s="55">
        <v>9.6500000000000002E-2</v>
      </c>
      <c r="O3202" s="55">
        <v>0</v>
      </c>
      <c r="P3202" s="55">
        <v>0</v>
      </c>
    </row>
    <row r="3203" spans="1:16" ht="30" x14ac:dyDescent="0.25">
      <c r="A3203" s="41" t="s">
        <v>1282</v>
      </c>
      <c r="B3203" s="125">
        <v>34</v>
      </c>
      <c r="C3203" s="55">
        <v>2.7376264705882298</v>
      </c>
      <c r="D3203" s="55">
        <v>8.8235294117646994</v>
      </c>
      <c r="E3203" s="55">
        <v>17.647058823529399</v>
      </c>
      <c r="L3203" s="41" t="s">
        <v>3247</v>
      </c>
      <c r="M3203" s="125">
        <v>1</v>
      </c>
      <c r="N3203" s="55">
        <v>0.5363</v>
      </c>
      <c r="O3203" s="55">
        <v>0</v>
      </c>
      <c r="P3203" s="55">
        <v>0</v>
      </c>
    </row>
    <row r="3204" spans="1:16" x14ac:dyDescent="0.25">
      <c r="A3204" s="41" t="s">
        <v>2594</v>
      </c>
      <c r="B3204" s="125">
        <v>34</v>
      </c>
      <c r="C3204" s="55">
        <v>3.60192058823529</v>
      </c>
      <c r="D3204" s="55">
        <v>2.9411764705882302</v>
      </c>
      <c r="E3204" s="55">
        <v>2.9411764705882302</v>
      </c>
      <c r="L3204" s="41" t="s">
        <v>6427</v>
      </c>
      <c r="M3204" s="125">
        <v>1</v>
      </c>
      <c r="N3204" s="55">
        <v>0.24379999999999999</v>
      </c>
      <c r="O3204" s="55">
        <v>0</v>
      </c>
      <c r="P3204" s="55">
        <v>0</v>
      </c>
    </row>
    <row r="3205" spans="1:16" x14ac:dyDescent="0.25">
      <c r="A3205" s="41" t="s">
        <v>2212</v>
      </c>
      <c r="B3205" s="125">
        <v>34</v>
      </c>
      <c r="C3205" s="55">
        <v>1.57784117647058</v>
      </c>
      <c r="D3205" s="55">
        <v>5.8823529411764701</v>
      </c>
      <c r="E3205" s="55">
        <v>17.647058823529399</v>
      </c>
      <c r="L3205" s="41" t="s">
        <v>2660</v>
      </c>
      <c r="M3205" s="125">
        <v>1</v>
      </c>
      <c r="N3205" s="55">
        <v>0.38579999999999998</v>
      </c>
      <c r="O3205" s="55">
        <v>0</v>
      </c>
      <c r="P3205" s="55">
        <v>0</v>
      </c>
    </row>
    <row r="3206" spans="1:16" x14ac:dyDescent="0.25">
      <c r="A3206" s="41" t="s">
        <v>3206</v>
      </c>
      <c r="B3206" s="125">
        <v>34</v>
      </c>
      <c r="C3206" s="55">
        <v>0.83879999999999999</v>
      </c>
      <c r="D3206" s="55">
        <v>0</v>
      </c>
      <c r="E3206" s="55">
        <v>8.8235294117646994</v>
      </c>
      <c r="L3206" s="41" t="s">
        <v>3122</v>
      </c>
      <c r="M3206" s="125">
        <v>1</v>
      </c>
      <c r="N3206" s="55">
        <v>0</v>
      </c>
      <c r="O3206" s="55">
        <v>0</v>
      </c>
      <c r="P3206" s="55">
        <v>0</v>
      </c>
    </row>
    <row r="3207" spans="1:16" x14ac:dyDescent="0.25">
      <c r="A3207" s="41" t="s">
        <v>2530</v>
      </c>
      <c r="B3207" s="125">
        <v>34</v>
      </c>
      <c r="C3207" s="55">
        <v>2.7380676470588199</v>
      </c>
      <c r="D3207" s="55">
        <v>5.8823529411764701</v>
      </c>
      <c r="E3207" s="55">
        <v>38.235294117647001</v>
      </c>
      <c r="L3207" s="41" t="s">
        <v>979</v>
      </c>
      <c r="M3207" s="125">
        <v>1</v>
      </c>
      <c r="N3207" s="55">
        <v>0.99609999999999999</v>
      </c>
      <c r="O3207" s="55">
        <v>0</v>
      </c>
      <c r="P3207" s="55">
        <v>0</v>
      </c>
    </row>
    <row r="3208" spans="1:16" ht="30" x14ac:dyDescent="0.25">
      <c r="A3208" s="41" t="s">
        <v>5730</v>
      </c>
      <c r="B3208" s="125">
        <v>34</v>
      </c>
      <c r="C3208" s="55">
        <v>2.15568823529411</v>
      </c>
      <c r="D3208" s="55">
        <v>8.8235294117646994</v>
      </c>
      <c r="E3208" s="55">
        <v>35.294117647058798</v>
      </c>
      <c r="L3208" s="41" t="s">
        <v>1918</v>
      </c>
      <c r="M3208" s="125">
        <v>1</v>
      </c>
      <c r="N3208" s="55">
        <v>0.33760000000000001</v>
      </c>
      <c r="O3208" s="55">
        <v>0</v>
      </c>
      <c r="P3208" s="55">
        <v>0</v>
      </c>
    </row>
    <row r="3209" spans="1:16" x14ac:dyDescent="0.25">
      <c r="A3209" s="41" t="s">
        <v>7692</v>
      </c>
      <c r="B3209" s="125">
        <v>34</v>
      </c>
      <c r="C3209" s="55">
        <v>1.26650882352941</v>
      </c>
      <c r="D3209" s="55">
        <v>2.9411764705882302</v>
      </c>
      <c r="E3209" s="55">
        <v>11.764705882352899</v>
      </c>
      <c r="L3209" s="41" t="s">
        <v>1202</v>
      </c>
      <c r="M3209" s="125">
        <v>1</v>
      </c>
      <c r="N3209" s="55">
        <v>0</v>
      </c>
      <c r="O3209" s="55">
        <v>0</v>
      </c>
      <c r="P3209" s="55">
        <v>0</v>
      </c>
    </row>
    <row r="3210" spans="1:16" ht="30" x14ac:dyDescent="0.25">
      <c r="A3210" s="41" t="s">
        <v>8274</v>
      </c>
      <c r="B3210" s="125">
        <v>34</v>
      </c>
      <c r="C3210" s="55">
        <v>0.64216470588235297</v>
      </c>
      <c r="D3210" s="55">
        <v>0</v>
      </c>
      <c r="E3210" s="55">
        <v>2.9411764705882302</v>
      </c>
      <c r="L3210" s="41" t="s">
        <v>1787</v>
      </c>
      <c r="M3210" s="125">
        <v>1</v>
      </c>
      <c r="N3210" s="55">
        <v>1.0488</v>
      </c>
      <c r="O3210" s="55">
        <v>0</v>
      </c>
      <c r="P3210" s="55">
        <v>0</v>
      </c>
    </row>
    <row r="3211" spans="1:16" x14ac:dyDescent="0.25">
      <c r="A3211" s="41" t="s">
        <v>7129</v>
      </c>
      <c r="B3211" s="125">
        <v>34</v>
      </c>
      <c r="C3211" s="55">
        <v>1.9356323529411701</v>
      </c>
      <c r="D3211" s="55">
        <v>5.8823529411764701</v>
      </c>
      <c r="E3211" s="55">
        <v>23.529411764705799</v>
      </c>
      <c r="L3211" s="41" t="s">
        <v>6762</v>
      </c>
      <c r="M3211" s="125">
        <v>1</v>
      </c>
      <c r="N3211" s="55">
        <v>0</v>
      </c>
      <c r="O3211" s="55">
        <v>0</v>
      </c>
      <c r="P3211" s="55">
        <v>0</v>
      </c>
    </row>
    <row r="3212" spans="1:16" ht="30" x14ac:dyDescent="0.25">
      <c r="A3212" s="41" t="s">
        <v>3238</v>
      </c>
      <c r="B3212" s="125">
        <v>34</v>
      </c>
      <c r="C3212" s="55">
        <v>0.363723529411764</v>
      </c>
      <c r="D3212" s="55">
        <v>0</v>
      </c>
      <c r="E3212" s="55">
        <v>0</v>
      </c>
      <c r="L3212" s="41" t="s">
        <v>2172</v>
      </c>
      <c r="M3212" s="125">
        <v>1</v>
      </c>
      <c r="N3212" s="55">
        <v>0.1447</v>
      </c>
      <c r="O3212" s="55">
        <v>0</v>
      </c>
      <c r="P3212" s="55">
        <v>0</v>
      </c>
    </row>
    <row r="3213" spans="1:16" ht="30" x14ac:dyDescent="0.25">
      <c r="A3213" s="41" t="s">
        <v>8275</v>
      </c>
      <c r="B3213" s="125">
        <v>34</v>
      </c>
      <c r="C3213" s="55">
        <v>1.1662294117647001</v>
      </c>
      <c r="D3213" s="55">
        <v>2.9411764705882302</v>
      </c>
      <c r="E3213" s="55">
        <v>2.9411764705882302</v>
      </c>
      <c r="L3213" s="41" t="s">
        <v>2428</v>
      </c>
      <c r="M3213" s="125">
        <v>1</v>
      </c>
      <c r="N3213" s="55">
        <v>0.26219999999999999</v>
      </c>
      <c r="O3213" s="55">
        <v>0</v>
      </c>
      <c r="P3213" s="55">
        <v>0</v>
      </c>
    </row>
    <row r="3214" spans="1:16" ht="30" x14ac:dyDescent="0.25">
      <c r="A3214" s="41" t="s">
        <v>8276</v>
      </c>
      <c r="B3214" s="125">
        <v>34</v>
      </c>
      <c r="C3214" s="55">
        <v>1.3032999999999999</v>
      </c>
      <c r="D3214" s="55">
        <v>0</v>
      </c>
      <c r="E3214" s="55">
        <v>14.705882352941099</v>
      </c>
      <c r="L3214" s="41" t="s">
        <v>6295</v>
      </c>
      <c r="M3214" s="125">
        <v>1</v>
      </c>
      <c r="N3214" s="55">
        <v>0</v>
      </c>
      <c r="O3214" s="55">
        <v>0</v>
      </c>
      <c r="P3214" s="55">
        <v>0</v>
      </c>
    </row>
    <row r="3215" spans="1:16" x14ac:dyDescent="0.25">
      <c r="A3215" s="41" t="s">
        <v>3474</v>
      </c>
      <c r="B3215" s="125">
        <v>34</v>
      </c>
      <c r="C3215" s="55">
        <v>0.27312941176470501</v>
      </c>
      <c r="D3215" s="55">
        <v>0</v>
      </c>
      <c r="E3215" s="55">
        <v>0</v>
      </c>
      <c r="L3215" s="41" t="s">
        <v>6419</v>
      </c>
      <c r="M3215" s="125">
        <v>1</v>
      </c>
      <c r="N3215" s="55">
        <v>0.38579999999999998</v>
      </c>
      <c r="O3215" s="55">
        <v>0</v>
      </c>
      <c r="P3215" s="55">
        <v>0</v>
      </c>
    </row>
    <row r="3216" spans="1:16" x14ac:dyDescent="0.25">
      <c r="A3216" s="41" t="s">
        <v>3551</v>
      </c>
      <c r="B3216" s="125">
        <v>34</v>
      </c>
      <c r="C3216" s="55">
        <v>2.4564352941176399</v>
      </c>
      <c r="D3216" s="55">
        <v>5.8823529411764701</v>
      </c>
      <c r="E3216" s="55">
        <v>29.411764705882302</v>
      </c>
      <c r="L3216" s="41" t="s">
        <v>1558</v>
      </c>
      <c r="M3216" s="125">
        <v>1</v>
      </c>
      <c r="N3216" s="55">
        <v>0.65549999999999997</v>
      </c>
      <c r="O3216" s="55">
        <v>0</v>
      </c>
      <c r="P3216" s="55">
        <v>0</v>
      </c>
    </row>
    <row r="3217" spans="1:16" ht="30" x14ac:dyDescent="0.25">
      <c r="A3217" s="41" t="s">
        <v>7276</v>
      </c>
      <c r="B3217" s="125">
        <v>34</v>
      </c>
      <c r="C3217" s="55">
        <v>1.0772558823529399</v>
      </c>
      <c r="D3217" s="55">
        <v>0</v>
      </c>
      <c r="E3217" s="55">
        <v>11.764705882352899</v>
      </c>
      <c r="L3217" s="41" t="s">
        <v>6494</v>
      </c>
      <c r="M3217" s="125">
        <v>1</v>
      </c>
      <c r="N3217" s="55">
        <v>0.85209999999999997</v>
      </c>
      <c r="O3217" s="55">
        <v>0</v>
      </c>
      <c r="P3217" s="55">
        <v>0</v>
      </c>
    </row>
    <row r="3218" spans="1:16" x14ac:dyDescent="0.25">
      <c r="A3218" s="41" t="s">
        <v>3500</v>
      </c>
      <c r="B3218" s="125">
        <v>34</v>
      </c>
      <c r="C3218" s="55">
        <v>4.1330941176470501</v>
      </c>
      <c r="D3218" s="55">
        <v>2.9411764705882302</v>
      </c>
      <c r="E3218" s="55">
        <v>14.705882352941099</v>
      </c>
      <c r="L3218" s="41" t="s">
        <v>2907</v>
      </c>
      <c r="M3218" s="125">
        <v>1</v>
      </c>
      <c r="N3218" s="55">
        <v>0.73150000000000004</v>
      </c>
      <c r="O3218" s="55">
        <v>0</v>
      </c>
      <c r="P3218" s="55">
        <v>0</v>
      </c>
    </row>
    <row r="3219" spans="1:16" x14ac:dyDescent="0.25">
      <c r="A3219" s="41" t="s">
        <v>3507</v>
      </c>
      <c r="B3219" s="125">
        <v>34</v>
      </c>
      <c r="C3219" s="55">
        <v>1.75630882352941</v>
      </c>
      <c r="D3219" s="55">
        <v>2.9411764705882302</v>
      </c>
      <c r="E3219" s="55">
        <v>29.411764705882302</v>
      </c>
      <c r="L3219" s="41" t="s">
        <v>3092</v>
      </c>
      <c r="M3219" s="125">
        <v>1</v>
      </c>
      <c r="N3219" s="55">
        <v>1.4468000000000001</v>
      </c>
      <c r="O3219" s="55">
        <v>0</v>
      </c>
      <c r="P3219" s="55">
        <v>0</v>
      </c>
    </row>
    <row r="3220" spans="1:16" x14ac:dyDescent="0.25">
      <c r="A3220" s="41" t="s">
        <v>3514</v>
      </c>
      <c r="B3220" s="125">
        <v>34</v>
      </c>
      <c r="C3220" s="55">
        <v>1.64937352941176</v>
      </c>
      <c r="D3220" s="55">
        <v>2.9411764705882302</v>
      </c>
      <c r="E3220" s="55">
        <v>5.8823529411764701</v>
      </c>
      <c r="L3220" s="41" t="s">
        <v>6171</v>
      </c>
      <c r="M3220" s="125">
        <v>1</v>
      </c>
      <c r="N3220" s="55">
        <v>1.9921</v>
      </c>
      <c r="O3220" s="55">
        <v>0</v>
      </c>
      <c r="P3220" s="55">
        <v>0</v>
      </c>
    </row>
    <row r="3221" spans="1:16" x14ac:dyDescent="0.25">
      <c r="A3221" s="41" t="s">
        <v>8277</v>
      </c>
      <c r="B3221" s="125">
        <v>34</v>
      </c>
      <c r="C3221" s="55">
        <v>1.2884205882352899</v>
      </c>
      <c r="D3221" s="55">
        <v>0</v>
      </c>
      <c r="E3221" s="55">
        <v>14.705882352941099</v>
      </c>
      <c r="L3221" s="41" t="s">
        <v>8278</v>
      </c>
      <c r="M3221" s="125">
        <v>1</v>
      </c>
      <c r="N3221" s="55">
        <v>0</v>
      </c>
      <c r="O3221" s="55">
        <v>0</v>
      </c>
      <c r="P3221" s="55">
        <v>0</v>
      </c>
    </row>
    <row r="3222" spans="1:16" ht="30" x14ac:dyDescent="0.25">
      <c r="A3222" s="41" t="s">
        <v>8279</v>
      </c>
      <c r="B3222" s="125">
        <v>34</v>
      </c>
      <c r="C3222" s="55">
        <v>0.88249999999999995</v>
      </c>
      <c r="D3222" s="55">
        <v>2.9411764705882302</v>
      </c>
      <c r="E3222" s="55">
        <v>2.9411764705882302</v>
      </c>
      <c r="L3222" s="41" t="s">
        <v>4879</v>
      </c>
      <c r="M3222" s="125">
        <v>1</v>
      </c>
      <c r="N3222" s="55">
        <v>0.73150000000000004</v>
      </c>
      <c r="O3222" s="55">
        <v>0</v>
      </c>
      <c r="P3222" s="55">
        <v>0</v>
      </c>
    </row>
    <row r="3223" spans="1:16" ht="30" x14ac:dyDescent="0.25">
      <c r="A3223" s="41" t="s">
        <v>3857</v>
      </c>
      <c r="B3223" s="125">
        <v>34</v>
      </c>
      <c r="C3223" s="55">
        <v>0.64305294117647005</v>
      </c>
      <c r="D3223" s="55">
        <v>0</v>
      </c>
      <c r="E3223" s="55">
        <v>2.9411764705882302</v>
      </c>
      <c r="L3223" s="41" t="s">
        <v>6132</v>
      </c>
      <c r="M3223" s="125">
        <v>1</v>
      </c>
      <c r="N3223" s="55">
        <v>19.1724</v>
      </c>
      <c r="O3223" s="55">
        <v>100</v>
      </c>
      <c r="P3223" s="55">
        <v>100</v>
      </c>
    </row>
    <row r="3224" spans="1:16" x14ac:dyDescent="0.25">
      <c r="A3224" s="41" t="s">
        <v>4001</v>
      </c>
      <c r="B3224" s="125">
        <v>34</v>
      </c>
      <c r="C3224" s="55">
        <v>1.86164117647058</v>
      </c>
      <c r="D3224" s="55">
        <v>8.8235294117646994</v>
      </c>
      <c r="E3224" s="55">
        <v>26.470588235294102</v>
      </c>
      <c r="L3224" s="41" t="s">
        <v>3641</v>
      </c>
      <c r="M3224" s="125">
        <v>1</v>
      </c>
      <c r="N3224" s="55">
        <v>1.0488</v>
      </c>
      <c r="O3224" s="55">
        <v>0</v>
      </c>
      <c r="P3224" s="55">
        <v>0</v>
      </c>
    </row>
    <row r="3225" spans="1:16" x14ac:dyDescent="0.25">
      <c r="A3225" s="41" t="s">
        <v>4743</v>
      </c>
      <c r="B3225" s="125">
        <v>34</v>
      </c>
      <c r="C3225" s="55">
        <v>1.7722852941176399</v>
      </c>
      <c r="D3225" s="55">
        <v>2.9411764705882302</v>
      </c>
      <c r="E3225" s="55">
        <v>14.705882352941099</v>
      </c>
      <c r="L3225" s="41" t="s">
        <v>3793</v>
      </c>
      <c r="M3225" s="125">
        <v>1</v>
      </c>
      <c r="N3225" s="55">
        <v>3.4136000000000002</v>
      </c>
      <c r="O3225" s="55">
        <v>0</v>
      </c>
      <c r="P3225" s="55">
        <v>100</v>
      </c>
    </row>
    <row r="3226" spans="1:16" x14ac:dyDescent="0.25">
      <c r="A3226" s="41" t="s">
        <v>4625</v>
      </c>
      <c r="B3226" s="125">
        <v>34</v>
      </c>
      <c r="C3226" s="55">
        <v>0.73895588235294096</v>
      </c>
      <c r="D3226" s="55">
        <v>0</v>
      </c>
      <c r="E3226" s="55">
        <v>8.8235294117646994</v>
      </c>
      <c r="L3226" s="41" t="s">
        <v>2972</v>
      </c>
      <c r="M3226" s="125">
        <v>1</v>
      </c>
      <c r="N3226" s="55">
        <v>0.42609999999999998</v>
      </c>
      <c r="O3226" s="55">
        <v>0</v>
      </c>
      <c r="P3226" s="55">
        <v>0</v>
      </c>
    </row>
    <row r="3227" spans="1:16" x14ac:dyDescent="0.25">
      <c r="A3227" s="41" t="s">
        <v>4635</v>
      </c>
      <c r="B3227" s="125">
        <v>34</v>
      </c>
      <c r="C3227" s="55">
        <v>0.74571176470588196</v>
      </c>
      <c r="D3227" s="55">
        <v>0</v>
      </c>
      <c r="E3227" s="55">
        <v>5.8823529411764701</v>
      </c>
      <c r="L3227" s="41" t="s">
        <v>1968</v>
      </c>
      <c r="M3227" s="125">
        <v>1</v>
      </c>
      <c r="N3227" s="55">
        <v>0</v>
      </c>
      <c r="O3227" s="55">
        <v>0</v>
      </c>
      <c r="P3227" s="55">
        <v>0</v>
      </c>
    </row>
    <row r="3228" spans="1:16" ht="30" x14ac:dyDescent="0.25">
      <c r="A3228" s="41" t="s">
        <v>8280</v>
      </c>
      <c r="B3228" s="125">
        <v>34</v>
      </c>
      <c r="C3228" s="55">
        <v>1.48772647058823</v>
      </c>
      <c r="D3228" s="55">
        <v>2.9411764705882302</v>
      </c>
      <c r="E3228" s="55">
        <v>14.705882352941099</v>
      </c>
      <c r="L3228" s="41" t="s">
        <v>6765</v>
      </c>
      <c r="M3228" s="125">
        <v>1</v>
      </c>
      <c r="N3228" s="55">
        <v>0</v>
      </c>
      <c r="O3228" s="55">
        <v>0</v>
      </c>
      <c r="P3228" s="55">
        <v>0</v>
      </c>
    </row>
    <row r="3229" spans="1:16" x14ac:dyDescent="0.25">
      <c r="A3229" s="41" t="s">
        <v>5211</v>
      </c>
      <c r="B3229" s="125">
        <v>34</v>
      </c>
      <c r="C3229" s="55">
        <v>0.97146470588235301</v>
      </c>
      <c r="D3229" s="55">
        <v>2.9411764705882302</v>
      </c>
      <c r="E3229" s="55">
        <v>8.8235294117646994</v>
      </c>
      <c r="L3229" s="41" t="s">
        <v>7364</v>
      </c>
      <c r="M3229" s="125">
        <v>1</v>
      </c>
      <c r="N3229" s="55">
        <v>0.26219999999999999</v>
      </c>
      <c r="O3229" s="55">
        <v>0</v>
      </c>
      <c r="P3229" s="55">
        <v>0</v>
      </c>
    </row>
    <row r="3230" spans="1:16" ht="30" x14ac:dyDescent="0.25">
      <c r="A3230" s="41" t="s">
        <v>7101</v>
      </c>
      <c r="B3230" s="125">
        <v>34</v>
      </c>
      <c r="C3230" s="55">
        <v>0.88727352941176396</v>
      </c>
      <c r="D3230" s="55">
        <v>2.9411764705882302</v>
      </c>
      <c r="E3230" s="55">
        <v>11.764705882352899</v>
      </c>
      <c r="L3230" s="41" t="s">
        <v>4909</v>
      </c>
      <c r="M3230" s="125">
        <v>1</v>
      </c>
      <c r="N3230" s="55">
        <v>1.2259</v>
      </c>
      <c r="O3230" s="55">
        <v>0</v>
      </c>
      <c r="P3230" s="55">
        <v>0</v>
      </c>
    </row>
    <row r="3231" spans="1:16" x14ac:dyDescent="0.25">
      <c r="A3231" s="41" t="s">
        <v>1706</v>
      </c>
      <c r="B3231" s="125">
        <v>34</v>
      </c>
      <c r="C3231" s="55">
        <v>0.83375294117647003</v>
      </c>
      <c r="D3231" s="55">
        <v>2.9411764705882302</v>
      </c>
      <c r="E3231" s="55">
        <v>11.764705882352899</v>
      </c>
      <c r="L3231" s="41" t="s">
        <v>6768</v>
      </c>
      <c r="M3231" s="125">
        <v>1</v>
      </c>
      <c r="N3231" s="55">
        <v>0.24379999999999999</v>
      </c>
      <c r="O3231" s="55">
        <v>0</v>
      </c>
      <c r="P3231" s="55">
        <v>0</v>
      </c>
    </row>
    <row r="3232" spans="1:16" x14ac:dyDescent="0.25">
      <c r="A3232" s="41" t="s">
        <v>4297</v>
      </c>
      <c r="B3232" s="125">
        <v>34</v>
      </c>
      <c r="C3232" s="55">
        <v>0.45615</v>
      </c>
      <c r="D3232" s="55">
        <v>0</v>
      </c>
      <c r="E3232" s="55">
        <v>5.8823529411764701</v>
      </c>
      <c r="L3232" s="41" t="s">
        <v>2431</v>
      </c>
      <c r="M3232" s="125">
        <v>1</v>
      </c>
      <c r="N3232" s="55">
        <v>0</v>
      </c>
      <c r="O3232" s="55">
        <v>0</v>
      </c>
      <c r="P3232" s="55">
        <v>0</v>
      </c>
    </row>
    <row r="3233" spans="1:16" x14ac:dyDescent="0.25">
      <c r="A3233" s="41" t="s">
        <v>8281</v>
      </c>
      <c r="B3233" s="125">
        <v>34</v>
      </c>
      <c r="C3233" s="55">
        <v>0.83515294117646999</v>
      </c>
      <c r="D3233" s="55">
        <v>2.9411764705882302</v>
      </c>
      <c r="E3233" s="55">
        <v>5.8823529411764701</v>
      </c>
      <c r="L3233" s="41" t="s">
        <v>7311</v>
      </c>
      <c r="M3233" s="125">
        <v>1</v>
      </c>
      <c r="N3233" s="55">
        <v>7.6600000000000001E-2</v>
      </c>
      <c r="O3233" s="55">
        <v>0</v>
      </c>
      <c r="P3233" s="55">
        <v>0</v>
      </c>
    </row>
    <row r="3234" spans="1:16" ht="30" x14ac:dyDescent="0.25">
      <c r="A3234" s="41" t="s">
        <v>4907</v>
      </c>
      <c r="B3234" s="125">
        <v>34</v>
      </c>
      <c r="C3234" s="55">
        <v>0.73867941176470497</v>
      </c>
      <c r="D3234" s="55">
        <v>0</v>
      </c>
      <c r="E3234" s="55">
        <v>8.8235294117646994</v>
      </c>
      <c r="L3234" s="41" t="s">
        <v>8282</v>
      </c>
      <c r="M3234" s="125">
        <v>1</v>
      </c>
      <c r="N3234" s="55">
        <v>0</v>
      </c>
      <c r="O3234" s="55">
        <v>0</v>
      </c>
      <c r="P3234" s="55">
        <v>0</v>
      </c>
    </row>
    <row r="3235" spans="1:16" ht="30" x14ac:dyDescent="0.25">
      <c r="A3235" s="41" t="s">
        <v>2078</v>
      </c>
      <c r="B3235" s="125">
        <v>33</v>
      </c>
      <c r="C3235" s="55">
        <v>0.62645454545454504</v>
      </c>
      <c r="D3235" s="55">
        <v>0</v>
      </c>
      <c r="E3235" s="55">
        <v>6.0606060606060597</v>
      </c>
      <c r="L3235" s="41" t="s">
        <v>6769</v>
      </c>
      <c r="M3235" s="125">
        <v>1</v>
      </c>
      <c r="N3235" s="55">
        <v>0.42609999999999998</v>
      </c>
      <c r="O3235" s="55">
        <v>0</v>
      </c>
      <c r="P3235" s="55">
        <v>0</v>
      </c>
    </row>
    <row r="3236" spans="1:16" x14ac:dyDescent="0.25">
      <c r="A3236" s="41" t="s">
        <v>1473</v>
      </c>
      <c r="B3236" s="125">
        <v>33</v>
      </c>
      <c r="C3236" s="55">
        <v>1.3422030303030299</v>
      </c>
      <c r="D3236" s="55">
        <v>6.0606060606060597</v>
      </c>
      <c r="E3236" s="55">
        <v>12.1212121212121</v>
      </c>
      <c r="L3236" s="41" t="s">
        <v>3164</v>
      </c>
      <c r="M3236" s="125">
        <v>1</v>
      </c>
      <c r="N3236" s="55">
        <v>0</v>
      </c>
      <c r="O3236" s="55">
        <v>0</v>
      </c>
      <c r="P3236" s="55">
        <v>0</v>
      </c>
    </row>
    <row r="3237" spans="1:16" x14ac:dyDescent="0.25">
      <c r="A3237" s="41" t="s">
        <v>4247</v>
      </c>
      <c r="B3237" s="125">
        <v>33</v>
      </c>
      <c r="C3237" s="55">
        <v>1.8437242424242399</v>
      </c>
      <c r="D3237" s="55">
        <v>9.0909090909090899</v>
      </c>
      <c r="E3237" s="55">
        <v>18.181818181818102</v>
      </c>
      <c r="L3237" s="41" t="s">
        <v>7212</v>
      </c>
      <c r="M3237" s="125">
        <v>1</v>
      </c>
      <c r="N3237" s="55">
        <v>0</v>
      </c>
      <c r="O3237" s="55">
        <v>0</v>
      </c>
      <c r="P3237" s="55">
        <v>0</v>
      </c>
    </row>
    <row r="3238" spans="1:16" x14ac:dyDescent="0.25">
      <c r="A3238" s="41" t="s">
        <v>3492</v>
      </c>
      <c r="B3238" s="125">
        <v>33</v>
      </c>
      <c r="C3238" s="55">
        <v>1.24542121212121</v>
      </c>
      <c r="D3238" s="55">
        <v>0</v>
      </c>
      <c r="E3238" s="55">
        <v>18.181818181818102</v>
      </c>
      <c r="L3238" s="41" t="s">
        <v>2432</v>
      </c>
      <c r="M3238" s="125">
        <v>1</v>
      </c>
      <c r="N3238" s="55">
        <v>0</v>
      </c>
      <c r="O3238" s="55">
        <v>0</v>
      </c>
      <c r="P3238" s="55">
        <v>0</v>
      </c>
    </row>
    <row r="3239" spans="1:16" x14ac:dyDescent="0.25">
      <c r="A3239" s="41" t="s">
        <v>2165</v>
      </c>
      <c r="B3239" s="125">
        <v>33</v>
      </c>
      <c r="C3239" s="55">
        <v>0.60590303030303005</v>
      </c>
      <c r="D3239" s="55">
        <v>0</v>
      </c>
      <c r="E3239" s="55">
        <v>6.0606060606060597</v>
      </c>
      <c r="L3239" s="41" t="s">
        <v>5819</v>
      </c>
      <c r="M3239" s="125">
        <v>1</v>
      </c>
      <c r="N3239" s="55">
        <v>0</v>
      </c>
      <c r="O3239" s="55">
        <v>0</v>
      </c>
      <c r="P3239" s="55">
        <v>0</v>
      </c>
    </row>
    <row r="3240" spans="1:16" x14ac:dyDescent="0.25">
      <c r="A3240" s="41" t="s">
        <v>2023</v>
      </c>
      <c r="B3240" s="125">
        <v>33</v>
      </c>
      <c r="C3240" s="55">
        <v>0.39044242424242398</v>
      </c>
      <c r="D3240" s="55">
        <v>0</v>
      </c>
      <c r="E3240" s="55">
        <v>0</v>
      </c>
      <c r="L3240" s="41" t="s">
        <v>7501</v>
      </c>
      <c r="M3240" s="125">
        <v>1</v>
      </c>
      <c r="N3240" s="55">
        <v>0.73150000000000004</v>
      </c>
      <c r="O3240" s="55">
        <v>0</v>
      </c>
      <c r="P3240" s="55">
        <v>0</v>
      </c>
    </row>
    <row r="3241" spans="1:16" x14ac:dyDescent="0.25">
      <c r="A3241" s="41" t="s">
        <v>2328</v>
      </c>
      <c r="B3241" s="125">
        <v>33</v>
      </c>
      <c r="C3241" s="55">
        <v>0.74959696969696898</v>
      </c>
      <c r="D3241" s="55">
        <v>0</v>
      </c>
      <c r="E3241" s="55">
        <v>9.0909090909090899</v>
      </c>
      <c r="L3241" s="41" t="s">
        <v>6192</v>
      </c>
      <c r="M3241" s="125">
        <v>1</v>
      </c>
      <c r="N3241" s="55">
        <v>0.91769999999999996</v>
      </c>
      <c r="O3241" s="55">
        <v>0</v>
      </c>
      <c r="P3241" s="55">
        <v>0</v>
      </c>
    </row>
    <row r="3242" spans="1:16" x14ac:dyDescent="0.25">
      <c r="A3242" s="41" t="s">
        <v>3981</v>
      </c>
      <c r="B3242" s="125">
        <v>33</v>
      </c>
      <c r="C3242" s="55">
        <v>1.9789090909090901</v>
      </c>
      <c r="D3242" s="55">
        <v>3.0303030303030298</v>
      </c>
      <c r="E3242" s="55">
        <v>15.151515151515101</v>
      </c>
      <c r="L3242" s="41" t="s">
        <v>684</v>
      </c>
      <c r="M3242" s="125">
        <v>1</v>
      </c>
      <c r="N3242" s="55">
        <v>0.52439999999999998</v>
      </c>
      <c r="O3242" s="55">
        <v>0</v>
      </c>
      <c r="P3242" s="55">
        <v>0</v>
      </c>
    </row>
    <row r="3243" spans="1:16" ht="45" x14ac:dyDescent="0.25">
      <c r="A3243" s="41" t="s">
        <v>248</v>
      </c>
      <c r="B3243" s="125">
        <v>33</v>
      </c>
      <c r="C3243" s="55">
        <v>1.0096363636363599</v>
      </c>
      <c r="D3243" s="55">
        <v>0</v>
      </c>
      <c r="E3243" s="55">
        <v>6.0606060606060597</v>
      </c>
      <c r="L3243" s="41" t="s">
        <v>3947</v>
      </c>
      <c r="M3243" s="125">
        <v>1</v>
      </c>
      <c r="N3243" s="55">
        <v>3.2947000000000002</v>
      </c>
      <c r="O3243" s="55">
        <v>0</v>
      </c>
      <c r="P3243" s="55">
        <v>100</v>
      </c>
    </row>
    <row r="3244" spans="1:16" x14ac:dyDescent="0.25">
      <c r="A3244" s="41" t="s">
        <v>1267</v>
      </c>
      <c r="B3244" s="125">
        <v>33</v>
      </c>
      <c r="C3244" s="55">
        <v>0.63568787878787802</v>
      </c>
      <c r="D3244" s="55">
        <v>0</v>
      </c>
      <c r="E3244" s="55">
        <v>3.0303030303030298</v>
      </c>
      <c r="L3244" s="41" t="s">
        <v>6773</v>
      </c>
      <c r="M3244" s="125">
        <v>1</v>
      </c>
      <c r="N3244" s="55">
        <v>0.1532</v>
      </c>
      <c r="O3244" s="55">
        <v>0</v>
      </c>
      <c r="P3244" s="55">
        <v>0</v>
      </c>
    </row>
    <row r="3245" spans="1:16" ht="30" x14ac:dyDescent="0.25">
      <c r="A3245" s="41" t="s">
        <v>2437</v>
      </c>
      <c r="B3245" s="125">
        <v>33</v>
      </c>
      <c r="C3245" s="55">
        <v>0.40460606060606003</v>
      </c>
      <c r="D3245" s="55">
        <v>0</v>
      </c>
      <c r="E3245" s="55">
        <v>0</v>
      </c>
      <c r="L3245" s="41" t="s">
        <v>335</v>
      </c>
      <c r="M3245" s="125">
        <v>1</v>
      </c>
      <c r="N3245" s="55">
        <v>1.1493</v>
      </c>
      <c r="O3245" s="55">
        <v>0</v>
      </c>
      <c r="P3245" s="55">
        <v>0</v>
      </c>
    </row>
    <row r="3246" spans="1:16" x14ac:dyDescent="0.25">
      <c r="A3246" s="41" t="s">
        <v>2112</v>
      </c>
      <c r="B3246" s="125">
        <v>33</v>
      </c>
      <c r="C3246" s="55">
        <v>0.55769090909090901</v>
      </c>
      <c r="D3246" s="55">
        <v>0</v>
      </c>
      <c r="E3246" s="55">
        <v>6.0606060606060597</v>
      </c>
      <c r="L3246" s="41" t="s">
        <v>7046</v>
      </c>
      <c r="M3246" s="125">
        <v>1</v>
      </c>
      <c r="N3246" s="55">
        <v>0.30649999999999999</v>
      </c>
      <c r="O3246" s="55">
        <v>0</v>
      </c>
      <c r="P3246" s="55">
        <v>0</v>
      </c>
    </row>
    <row r="3247" spans="1:16" x14ac:dyDescent="0.25">
      <c r="A3247" s="41" t="s">
        <v>2509</v>
      </c>
      <c r="B3247" s="125">
        <v>33</v>
      </c>
      <c r="C3247" s="55">
        <v>0.93294242424242402</v>
      </c>
      <c r="D3247" s="55">
        <v>0</v>
      </c>
      <c r="E3247" s="55">
        <v>15.151515151515101</v>
      </c>
      <c r="L3247" s="41" t="s">
        <v>1030</v>
      </c>
      <c r="M3247" s="125">
        <v>1</v>
      </c>
      <c r="N3247" s="55">
        <v>0.84279999999999999</v>
      </c>
      <c r="O3247" s="55">
        <v>0</v>
      </c>
      <c r="P3247" s="55">
        <v>0</v>
      </c>
    </row>
    <row r="3248" spans="1:16" x14ac:dyDescent="0.25">
      <c r="A3248" s="41" t="s">
        <v>2803</v>
      </c>
      <c r="B3248" s="125">
        <v>33</v>
      </c>
      <c r="C3248" s="55">
        <v>0.71823636363636301</v>
      </c>
      <c r="D3248" s="55">
        <v>0</v>
      </c>
      <c r="E3248" s="55">
        <v>12.1212121212121</v>
      </c>
      <c r="L3248" s="41" t="s">
        <v>4395</v>
      </c>
      <c r="M3248" s="125">
        <v>1</v>
      </c>
      <c r="N3248" s="55">
        <v>0.30649999999999999</v>
      </c>
      <c r="O3248" s="55">
        <v>0</v>
      </c>
      <c r="P3248" s="55">
        <v>0</v>
      </c>
    </row>
    <row r="3249" spans="1:16" x14ac:dyDescent="0.25">
      <c r="A3249" s="41" t="s">
        <v>1076</v>
      </c>
      <c r="B3249" s="125">
        <v>33</v>
      </c>
      <c r="C3249" s="55">
        <v>0.15886060606060601</v>
      </c>
      <c r="D3249" s="55">
        <v>0</v>
      </c>
      <c r="E3249" s="55">
        <v>0</v>
      </c>
      <c r="L3249" s="41" t="s">
        <v>8283</v>
      </c>
      <c r="M3249" s="125">
        <v>1</v>
      </c>
      <c r="N3249" s="55">
        <v>0</v>
      </c>
      <c r="O3249" s="55">
        <v>0</v>
      </c>
      <c r="P3249" s="55">
        <v>0</v>
      </c>
    </row>
    <row r="3250" spans="1:16" ht="30" x14ac:dyDescent="0.25">
      <c r="A3250" s="41" t="s">
        <v>1179</v>
      </c>
      <c r="B3250" s="125">
        <v>33</v>
      </c>
      <c r="C3250" s="55">
        <v>0.59342727272727203</v>
      </c>
      <c r="D3250" s="55">
        <v>3.0303030303030298</v>
      </c>
      <c r="E3250" s="55">
        <v>3.0303030303030298</v>
      </c>
      <c r="L3250" s="41" t="s">
        <v>3975</v>
      </c>
      <c r="M3250" s="125">
        <v>1</v>
      </c>
      <c r="N3250" s="55">
        <v>1.3026</v>
      </c>
      <c r="O3250" s="55">
        <v>0</v>
      </c>
      <c r="P3250" s="55">
        <v>0</v>
      </c>
    </row>
    <row r="3251" spans="1:16" ht="30" x14ac:dyDescent="0.25">
      <c r="A3251" s="41" t="s">
        <v>5799</v>
      </c>
      <c r="B3251" s="125">
        <v>33</v>
      </c>
      <c r="C3251" s="55">
        <v>0.95643333333333302</v>
      </c>
      <c r="D3251" s="55">
        <v>0</v>
      </c>
      <c r="E3251" s="55">
        <v>15.151515151515101</v>
      </c>
      <c r="L3251" s="41" t="s">
        <v>171</v>
      </c>
      <c r="M3251" s="125">
        <v>1</v>
      </c>
      <c r="N3251" s="55">
        <v>1.4951000000000001</v>
      </c>
      <c r="O3251" s="55">
        <v>0</v>
      </c>
      <c r="P3251" s="55">
        <v>0</v>
      </c>
    </row>
    <row r="3252" spans="1:16" x14ac:dyDescent="0.25">
      <c r="A3252" s="41" t="s">
        <v>5821</v>
      </c>
      <c r="B3252" s="125">
        <v>33</v>
      </c>
      <c r="C3252" s="55">
        <v>1.40140303030303</v>
      </c>
      <c r="D3252" s="55">
        <v>0</v>
      </c>
      <c r="E3252" s="55">
        <v>15.151515151515101</v>
      </c>
      <c r="L3252" s="41" t="s">
        <v>5015</v>
      </c>
      <c r="M3252" s="125">
        <v>1</v>
      </c>
      <c r="N3252" s="55">
        <v>0.48770000000000002</v>
      </c>
      <c r="O3252" s="55">
        <v>0</v>
      </c>
      <c r="P3252" s="55">
        <v>0</v>
      </c>
    </row>
    <row r="3253" spans="1:16" x14ac:dyDescent="0.25">
      <c r="A3253" s="41" t="s">
        <v>2356</v>
      </c>
      <c r="B3253" s="125">
        <v>33</v>
      </c>
      <c r="C3253" s="55">
        <v>2.5106212121212099</v>
      </c>
      <c r="D3253" s="55">
        <v>6.0606060606060597</v>
      </c>
      <c r="E3253" s="55">
        <v>24.2424242424242</v>
      </c>
      <c r="L3253" s="41" t="s">
        <v>7029</v>
      </c>
      <c r="M3253" s="125">
        <v>1</v>
      </c>
      <c r="N3253" s="55">
        <v>2.835</v>
      </c>
      <c r="O3253" s="55">
        <v>0</v>
      </c>
      <c r="P3253" s="55">
        <v>100</v>
      </c>
    </row>
    <row r="3254" spans="1:16" x14ac:dyDescent="0.25">
      <c r="A3254" s="41" t="s">
        <v>997</v>
      </c>
      <c r="B3254" s="125">
        <v>33</v>
      </c>
      <c r="C3254" s="55">
        <v>0.73835454545454504</v>
      </c>
      <c r="D3254" s="55">
        <v>0</v>
      </c>
      <c r="E3254" s="55">
        <v>6.0606060606060597</v>
      </c>
      <c r="L3254" s="41" t="s">
        <v>7040</v>
      </c>
      <c r="M3254" s="125">
        <v>1</v>
      </c>
      <c r="N3254" s="55">
        <v>0.52439999999999998</v>
      </c>
      <c r="O3254" s="55">
        <v>0</v>
      </c>
      <c r="P3254" s="55">
        <v>0</v>
      </c>
    </row>
    <row r="3255" spans="1:16" ht="30" x14ac:dyDescent="0.25">
      <c r="A3255" s="41" t="s">
        <v>1079</v>
      </c>
      <c r="B3255" s="125">
        <v>33</v>
      </c>
      <c r="C3255" s="55">
        <v>1.59311212121212</v>
      </c>
      <c r="D3255" s="55">
        <v>0</v>
      </c>
      <c r="E3255" s="55">
        <v>27.272727272727199</v>
      </c>
      <c r="L3255" s="41" t="s">
        <v>4933</v>
      </c>
      <c r="M3255" s="125">
        <v>1</v>
      </c>
      <c r="N3255" s="55">
        <v>0</v>
      </c>
      <c r="O3255" s="55">
        <v>0</v>
      </c>
      <c r="P3255" s="55">
        <v>0</v>
      </c>
    </row>
    <row r="3256" spans="1:16" x14ac:dyDescent="0.25">
      <c r="A3256" s="41" t="s">
        <v>3462</v>
      </c>
      <c r="B3256" s="125">
        <v>33</v>
      </c>
      <c r="C3256" s="55">
        <v>1.0640484848484799</v>
      </c>
      <c r="D3256" s="55">
        <v>3.0303030303030298</v>
      </c>
      <c r="E3256" s="55">
        <v>18.181818181818102</v>
      </c>
      <c r="L3256" s="41" t="s">
        <v>7030</v>
      </c>
      <c r="M3256" s="125">
        <v>1</v>
      </c>
      <c r="N3256" s="55">
        <v>1.0488</v>
      </c>
      <c r="O3256" s="55">
        <v>0</v>
      </c>
      <c r="P3256" s="55">
        <v>0</v>
      </c>
    </row>
    <row r="3257" spans="1:16" x14ac:dyDescent="0.25">
      <c r="A3257" s="41" t="s">
        <v>3146</v>
      </c>
      <c r="B3257" s="125">
        <v>33</v>
      </c>
      <c r="C3257" s="55">
        <v>2.6494424242424199</v>
      </c>
      <c r="D3257" s="55">
        <v>9.0909090909090899</v>
      </c>
      <c r="E3257" s="55">
        <v>39.393939393939299</v>
      </c>
      <c r="L3257" s="41" t="s">
        <v>7261</v>
      </c>
      <c r="M3257" s="125">
        <v>1</v>
      </c>
      <c r="N3257" s="55">
        <v>0.78659999999999997</v>
      </c>
      <c r="O3257" s="55">
        <v>0</v>
      </c>
      <c r="P3257" s="55">
        <v>0</v>
      </c>
    </row>
    <row r="3258" spans="1:16" ht="30" x14ac:dyDescent="0.25">
      <c r="A3258" s="41" t="s">
        <v>2814</v>
      </c>
      <c r="B3258" s="125">
        <v>33</v>
      </c>
      <c r="C3258" s="55">
        <v>1.22291515151515</v>
      </c>
      <c r="D3258" s="55">
        <v>0</v>
      </c>
      <c r="E3258" s="55">
        <v>15.151515151515101</v>
      </c>
      <c r="L3258" s="41" t="s">
        <v>4601</v>
      </c>
      <c r="M3258" s="125">
        <v>1</v>
      </c>
      <c r="N3258" s="55">
        <v>0.39329999999999998</v>
      </c>
      <c r="O3258" s="55">
        <v>0</v>
      </c>
      <c r="P3258" s="55">
        <v>0</v>
      </c>
    </row>
    <row r="3259" spans="1:16" x14ac:dyDescent="0.25">
      <c r="A3259" s="41" t="s">
        <v>1413</v>
      </c>
      <c r="B3259" s="125">
        <v>33</v>
      </c>
      <c r="C3259" s="55">
        <v>1.3544484848484799</v>
      </c>
      <c r="D3259" s="55">
        <v>3.0303030303030298</v>
      </c>
      <c r="E3259" s="55">
        <v>18.181818181818102</v>
      </c>
      <c r="L3259" s="41" t="s">
        <v>5988</v>
      </c>
      <c r="M3259" s="125">
        <v>1</v>
      </c>
      <c r="N3259" s="55">
        <v>1.4421999999999999</v>
      </c>
      <c r="O3259" s="55">
        <v>0</v>
      </c>
      <c r="P3259" s="55">
        <v>0</v>
      </c>
    </row>
    <row r="3260" spans="1:16" ht="30" x14ac:dyDescent="0.25">
      <c r="A3260" s="41" t="s">
        <v>8284</v>
      </c>
      <c r="B3260" s="125">
        <v>33</v>
      </c>
      <c r="C3260" s="55">
        <v>0.69944545454545404</v>
      </c>
      <c r="D3260" s="55">
        <v>0</v>
      </c>
      <c r="E3260" s="55">
        <v>6.0606060606060597</v>
      </c>
      <c r="L3260" s="41" t="s">
        <v>2733</v>
      </c>
      <c r="M3260" s="125">
        <v>1</v>
      </c>
      <c r="N3260" s="55">
        <v>0.81989999999999996</v>
      </c>
      <c r="O3260" s="55">
        <v>0</v>
      </c>
      <c r="P3260" s="55">
        <v>0</v>
      </c>
    </row>
    <row r="3261" spans="1:16" x14ac:dyDescent="0.25">
      <c r="A3261" s="41" t="s">
        <v>1766</v>
      </c>
      <c r="B3261" s="125">
        <v>33</v>
      </c>
      <c r="C3261" s="55">
        <v>1.5097393939393899</v>
      </c>
      <c r="D3261" s="55">
        <v>3.0303030303030298</v>
      </c>
      <c r="E3261" s="55">
        <v>21.2121212121212</v>
      </c>
      <c r="L3261" s="41" t="s">
        <v>1386</v>
      </c>
      <c r="M3261" s="125">
        <v>1</v>
      </c>
      <c r="N3261" s="55">
        <v>1.2192000000000001</v>
      </c>
      <c r="O3261" s="55">
        <v>0</v>
      </c>
      <c r="P3261" s="55">
        <v>0</v>
      </c>
    </row>
    <row r="3262" spans="1:16" x14ac:dyDescent="0.25">
      <c r="A3262" s="41" t="s">
        <v>3256</v>
      </c>
      <c r="B3262" s="125">
        <v>33</v>
      </c>
      <c r="C3262" s="55">
        <v>0.62626666666666597</v>
      </c>
      <c r="D3262" s="55">
        <v>0</v>
      </c>
      <c r="E3262" s="55">
        <v>9.0909090909090899</v>
      </c>
      <c r="L3262" s="41" t="s">
        <v>2847</v>
      </c>
      <c r="M3262" s="125">
        <v>1</v>
      </c>
      <c r="N3262" s="55">
        <v>0.43409999999999999</v>
      </c>
      <c r="O3262" s="55">
        <v>0</v>
      </c>
      <c r="P3262" s="55">
        <v>0</v>
      </c>
    </row>
    <row r="3263" spans="1:16" ht="30" x14ac:dyDescent="0.25">
      <c r="A3263" s="41" t="s">
        <v>8285</v>
      </c>
      <c r="B3263" s="125">
        <v>33</v>
      </c>
      <c r="C3263" s="55">
        <v>1.1103121212121201</v>
      </c>
      <c r="D3263" s="55">
        <v>0</v>
      </c>
      <c r="E3263" s="55">
        <v>21.2121212121212</v>
      </c>
      <c r="L3263" s="41" t="s">
        <v>3453</v>
      </c>
      <c r="M3263" s="125">
        <v>1</v>
      </c>
      <c r="N3263" s="55">
        <v>0.52439999999999998</v>
      </c>
      <c r="O3263" s="55">
        <v>0</v>
      </c>
      <c r="P3263" s="55">
        <v>0</v>
      </c>
    </row>
    <row r="3264" spans="1:16" x14ac:dyDescent="0.25">
      <c r="A3264" s="41" t="s">
        <v>5266</v>
      </c>
      <c r="B3264" s="125">
        <v>33</v>
      </c>
      <c r="C3264" s="55">
        <v>0.44570606060605999</v>
      </c>
      <c r="D3264" s="55">
        <v>0</v>
      </c>
      <c r="E3264" s="55">
        <v>6.0606060606060597</v>
      </c>
      <c r="L3264" s="41" t="s">
        <v>248</v>
      </c>
      <c r="M3264" s="125">
        <v>1</v>
      </c>
      <c r="N3264" s="55">
        <v>4.82E-2</v>
      </c>
      <c r="O3264" s="55">
        <v>0</v>
      </c>
      <c r="P3264" s="55">
        <v>0</v>
      </c>
    </row>
    <row r="3265" spans="1:16" ht="30" x14ac:dyDescent="0.25">
      <c r="A3265" s="41" t="s">
        <v>8008</v>
      </c>
      <c r="B3265" s="125">
        <v>33</v>
      </c>
      <c r="C3265" s="55">
        <v>1.44165757575757</v>
      </c>
      <c r="D3265" s="55">
        <v>0</v>
      </c>
      <c r="E3265" s="55">
        <v>27.272727272727199</v>
      </c>
      <c r="L3265" s="41" t="s">
        <v>3012</v>
      </c>
      <c r="M3265" s="125">
        <v>1</v>
      </c>
      <c r="N3265" s="55">
        <v>0.76619999999999999</v>
      </c>
      <c r="O3265" s="55">
        <v>0</v>
      </c>
      <c r="P3265" s="55">
        <v>0</v>
      </c>
    </row>
    <row r="3266" spans="1:16" x14ac:dyDescent="0.25">
      <c r="A3266" s="41" t="s">
        <v>3490</v>
      </c>
      <c r="B3266" s="125">
        <v>33</v>
      </c>
      <c r="C3266" s="55">
        <v>1.0220151515151501</v>
      </c>
      <c r="D3266" s="55">
        <v>0</v>
      </c>
      <c r="E3266" s="55">
        <v>15.151515151515101</v>
      </c>
      <c r="L3266" s="41" t="s">
        <v>1755</v>
      </c>
      <c r="M3266" s="125">
        <v>1</v>
      </c>
      <c r="N3266" s="55">
        <v>0</v>
      </c>
      <c r="O3266" s="55">
        <v>0</v>
      </c>
      <c r="P3266" s="55">
        <v>0</v>
      </c>
    </row>
    <row r="3267" spans="1:16" x14ac:dyDescent="0.25">
      <c r="A3267" s="41" t="s">
        <v>8286</v>
      </c>
      <c r="B3267" s="125">
        <v>33</v>
      </c>
      <c r="C3267" s="55">
        <v>1.61715757575757</v>
      </c>
      <c r="D3267" s="55">
        <v>6.0606060606060597</v>
      </c>
      <c r="E3267" s="55">
        <v>21.2121212121212</v>
      </c>
      <c r="L3267" s="41" t="s">
        <v>73</v>
      </c>
      <c r="M3267" s="125">
        <v>1</v>
      </c>
      <c r="N3267" s="55">
        <v>0.48770000000000002</v>
      </c>
      <c r="O3267" s="55">
        <v>0</v>
      </c>
      <c r="P3267" s="55">
        <v>0</v>
      </c>
    </row>
    <row r="3268" spans="1:16" x14ac:dyDescent="0.25">
      <c r="A3268" s="41" t="s">
        <v>4356</v>
      </c>
      <c r="B3268" s="125">
        <v>33</v>
      </c>
      <c r="C3268" s="55">
        <v>0.88021515151515095</v>
      </c>
      <c r="D3268" s="55">
        <v>0</v>
      </c>
      <c r="E3268" s="55">
        <v>9.0909090909090899</v>
      </c>
      <c r="L3268" s="41" t="s">
        <v>6775</v>
      </c>
      <c r="M3268" s="125">
        <v>1</v>
      </c>
      <c r="N3268" s="55">
        <v>0.53049999999999997</v>
      </c>
      <c r="O3268" s="55">
        <v>0</v>
      </c>
      <c r="P3268" s="55">
        <v>0</v>
      </c>
    </row>
    <row r="3269" spans="1:16" x14ac:dyDescent="0.25">
      <c r="A3269" s="41" t="s">
        <v>4110</v>
      </c>
      <c r="B3269" s="125">
        <v>33</v>
      </c>
      <c r="C3269" s="55">
        <v>0.92666666666666597</v>
      </c>
      <c r="D3269" s="55">
        <v>0</v>
      </c>
      <c r="E3269" s="55">
        <v>6.0606060606060597</v>
      </c>
      <c r="L3269" s="41" t="s">
        <v>6615</v>
      </c>
      <c r="M3269" s="125">
        <v>1</v>
      </c>
      <c r="N3269" s="55">
        <v>0.84279999999999999</v>
      </c>
      <c r="O3269" s="55">
        <v>0</v>
      </c>
      <c r="P3269" s="55">
        <v>0</v>
      </c>
    </row>
    <row r="3270" spans="1:16" ht="30" x14ac:dyDescent="0.25">
      <c r="A3270" s="41" t="s">
        <v>4684</v>
      </c>
      <c r="B3270" s="125">
        <v>33</v>
      </c>
      <c r="C3270" s="55">
        <v>0.98755757575757497</v>
      </c>
      <c r="D3270" s="55">
        <v>3.0303030303030298</v>
      </c>
      <c r="E3270" s="55">
        <v>9.0909090909090899</v>
      </c>
      <c r="L3270" s="41" t="s">
        <v>6616</v>
      </c>
      <c r="M3270" s="125">
        <v>1</v>
      </c>
      <c r="N3270" s="55">
        <v>1.7362</v>
      </c>
      <c r="O3270" s="55">
        <v>0</v>
      </c>
      <c r="P3270" s="55">
        <v>0</v>
      </c>
    </row>
    <row r="3271" spans="1:16" ht="30" x14ac:dyDescent="0.25">
      <c r="A3271" s="41" t="s">
        <v>4502</v>
      </c>
      <c r="B3271" s="125">
        <v>33</v>
      </c>
      <c r="C3271" s="55">
        <v>0.68097272727272695</v>
      </c>
      <c r="D3271" s="55">
        <v>0</v>
      </c>
      <c r="E3271" s="55">
        <v>9.0909090909090899</v>
      </c>
      <c r="L3271" s="41" t="s">
        <v>8287</v>
      </c>
      <c r="M3271" s="125">
        <v>1</v>
      </c>
      <c r="N3271" s="55">
        <v>0.26219999999999999</v>
      </c>
      <c r="O3271" s="55">
        <v>0</v>
      </c>
      <c r="P3271" s="55">
        <v>0</v>
      </c>
    </row>
    <row r="3272" spans="1:16" ht="30" x14ac:dyDescent="0.25">
      <c r="A3272" s="41" t="s">
        <v>4689</v>
      </c>
      <c r="B3272" s="125">
        <v>33</v>
      </c>
      <c r="C3272" s="55">
        <v>0.4345</v>
      </c>
      <c r="D3272" s="55">
        <v>0</v>
      </c>
      <c r="E3272" s="55">
        <v>0</v>
      </c>
      <c r="L3272" s="41" t="s">
        <v>4931</v>
      </c>
      <c r="M3272" s="125">
        <v>1</v>
      </c>
      <c r="N3272" s="55">
        <v>0.86809999999999998</v>
      </c>
      <c r="O3272" s="55">
        <v>0</v>
      </c>
      <c r="P3272" s="55">
        <v>0</v>
      </c>
    </row>
    <row r="3273" spans="1:16" x14ac:dyDescent="0.25">
      <c r="A3273" s="41" t="s">
        <v>8114</v>
      </c>
      <c r="B3273" s="125">
        <v>33</v>
      </c>
      <c r="C3273" s="55">
        <v>1.1523303030303</v>
      </c>
      <c r="D3273" s="55">
        <v>3.0303030303030298</v>
      </c>
      <c r="E3273" s="55">
        <v>18.181818181818102</v>
      </c>
      <c r="L3273" s="41" t="s">
        <v>2877</v>
      </c>
      <c r="M3273" s="125">
        <v>1</v>
      </c>
      <c r="N3273" s="55">
        <v>0</v>
      </c>
      <c r="O3273" s="55">
        <v>0</v>
      </c>
      <c r="P3273" s="55">
        <v>0</v>
      </c>
    </row>
    <row r="3274" spans="1:16" ht="30" x14ac:dyDescent="0.25">
      <c r="A3274" s="41" t="s">
        <v>6949</v>
      </c>
      <c r="B3274" s="125">
        <v>33</v>
      </c>
      <c r="C3274" s="55">
        <v>0.74273333333333302</v>
      </c>
      <c r="D3274" s="55">
        <v>0</v>
      </c>
      <c r="E3274" s="55">
        <v>12.1212121212121</v>
      </c>
      <c r="L3274" s="41" t="s">
        <v>5777</v>
      </c>
      <c r="M3274" s="125">
        <v>1</v>
      </c>
      <c r="N3274" s="55">
        <v>0</v>
      </c>
      <c r="O3274" s="55">
        <v>0</v>
      </c>
      <c r="P3274" s="55">
        <v>0</v>
      </c>
    </row>
    <row r="3275" spans="1:16" ht="30" x14ac:dyDescent="0.25">
      <c r="A3275" s="41" t="s">
        <v>4210</v>
      </c>
      <c r="B3275" s="125">
        <v>33</v>
      </c>
      <c r="C3275" s="55">
        <v>0.96405151515151499</v>
      </c>
      <c r="D3275" s="55">
        <v>3.0303030303030298</v>
      </c>
      <c r="E3275" s="55">
        <v>9.0909090909090899</v>
      </c>
      <c r="L3275" s="41" t="s">
        <v>2573</v>
      </c>
      <c r="M3275" s="125">
        <v>1</v>
      </c>
      <c r="N3275" s="55">
        <v>2.4382999999999999</v>
      </c>
      <c r="O3275" s="55">
        <v>0</v>
      </c>
      <c r="P3275" s="55">
        <v>100</v>
      </c>
    </row>
    <row r="3276" spans="1:16" x14ac:dyDescent="0.25">
      <c r="A3276" s="41" t="s">
        <v>5224</v>
      </c>
      <c r="B3276" s="125">
        <v>33</v>
      </c>
      <c r="C3276" s="55">
        <v>0.77051515151515104</v>
      </c>
      <c r="D3276" s="55">
        <v>0</v>
      </c>
      <c r="E3276" s="55">
        <v>3.0303030303030298</v>
      </c>
      <c r="L3276" s="41" t="s">
        <v>3085</v>
      </c>
      <c r="M3276" s="125">
        <v>1</v>
      </c>
      <c r="N3276" s="55">
        <v>1.7068000000000001</v>
      </c>
      <c r="O3276" s="55">
        <v>0</v>
      </c>
      <c r="P3276" s="55">
        <v>0</v>
      </c>
    </row>
    <row r="3277" spans="1:16" x14ac:dyDescent="0.25">
      <c r="A3277" s="41" t="s">
        <v>2000</v>
      </c>
      <c r="B3277" s="125">
        <v>33</v>
      </c>
      <c r="C3277" s="55">
        <v>0.972336363636363</v>
      </c>
      <c r="D3277" s="55">
        <v>0</v>
      </c>
      <c r="E3277" s="55">
        <v>9.0909090909090899</v>
      </c>
      <c r="L3277" s="41" t="s">
        <v>1587</v>
      </c>
      <c r="M3277" s="125">
        <v>1</v>
      </c>
      <c r="N3277" s="55">
        <v>1.2782</v>
      </c>
      <c r="O3277" s="55">
        <v>0</v>
      </c>
      <c r="P3277" s="55">
        <v>0</v>
      </c>
    </row>
    <row r="3278" spans="1:16" ht="30" x14ac:dyDescent="0.25">
      <c r="A3278" s="41" t="s">
        <v>2003</v>
      </c>
      <c r="B3278" s="125">
        <v>33</v>
      </c>
      <c r="C3278" s="55">
        <v>1.29987272727272</v>
      </c>
      <c r="D3278" s="55">
        <v>3.0303030303030298</v>
      </c>
      <c r="E3278" s="55">
        <v>9.0909090909090899</v>
      </c>
      <c r="L3278" s="41" t="s">
        <v>5173</v>
      </c>
      <c r="M3278" s="125">
        <v>1</v>
      </c>
      <c r="N3278" s="55">
        <v>0.39329999999999998</v>
      </c>
      <c r="O3278" s="55">
        <v>0</v>
      </c>
      <c r="P3278" s="55">
        <v>0</v>
      </c>
    </row>
    <row r="3279" spans="1:16" x14ac:dyDescent="0.25">
      <c r="A3279" s="41" t="s">
        <v>1603</v>
      </c>
      <c r="B3279" s="125">
        <v>33</v>
      </c>
      <c r="C3279" s="55">
        <v>1.5428303030303001</v>
      </c>
      <c r="D3279" s="55">
        <v>3.0303030303030298</v>
      </c>
      <c r="E3279" s="55">
        <v>24.2424242424242</v>
      </c>
      <c r="L3279" s="41" t="s">
        <v>4440</v>
      </c>
      <c r="M3279" s="125">
        <v>1</v>
      </c>
      <c r="N3279" s="55">
        <v>0</v>
      </c>
      <c r="O3279" s="55">
        <v>0</v>
      </c>
      <c r="P3279" s="55">
        <v>0</v>
      </c>
    </row>
    <row r="3280" spans="1:16" x14ac:dyDescent="0.25">
      <c r="A3280" s="41" t="s">
        <v>3112</v>
      </c>
      <c r="B3280" s="125">
        <v>33</v>
      </c>
      <c r="C3280" s="55">
        <v>2.44552424242424</v>
      </c>
      <c r="D3280" s="55">
        <v>3.0303030303030298</v>
      </c>
      <c r="E3280" s="55">
        <v>18.181818181818102</v>
      </c>
      <c r="L3280" s="41" t="s">
        <v>1925</v>
      </c>
      <c r="M3280" s="125">
        <v>1</v>
      </c>
      <c r="N3280" s="55">
        <v>0.30649999999999999</v>
      </c>
      <c r="O3280" s="55">
        <v>0</v>
      </c>
      <c r="P3280" s="55">
        <v>0</v>
      </c>
    </row>
    <row r="3281" spans="1:16" x14ac:dyDescent="0.25">
      <c r="A3281" s="41" t="s">
        <v>5138</v>
      </c>
      <c r="B3281" s="125">
        <v>33</v>
      </c>
      <c r="C3281" s="55">
        <v>0.40928181818181802</v>
      </c>
      <c r="D3281" s="55">
        <v>0</v>
      </c>
      <c r="E3281" s="55">
        <v>3.0303030303030298</v>
      </c>
      <c r="L3281" s="41" t="s">
        <v>5869</v>
      </c>
      <c r="M3281" s="125">
        <v>1</v>
      </c>
      <c r="N3281" s="55">
        <v>0</v>
      </c>
      <c r="O3281" s="55">
        <v>0</v>
      </c>
      <c r="P3281" s="55">
        <v>0</v>
      </c>
    </row>
    <row r="3282" spans="1:16" x14ac:dyDescent="0.25">
      <c r="A3282" s="41" t="s">
        <v>1026</v>
      </c>
      <c r="B3282" s="125">
        <v>33</v>
      </c>
      <c r="C3282" s="55">
        <v>0.250748484848484</v>
      </c>
      <c r="D3282" s="55">
        <v>0</v>
      </c>
      <c r="E3282" s="55">
        <v>0</v>
      </c>
      <c r="L3282" s="41" t="s">
        <v>8288</v>
      </c>
      <c r="M3282" s="125">
        <v>1</v>
      </c>
      <c r="N3282" s="55">
        <v>7.6600000000000001E-2</v>
      </c>
      <c r="O3282" s="55">
        <v>0</v>
      </c>
      <c r="P3282" s="55">
        <v>0</v>
      </c>
    </row>
    <row r="3283" spans="1:16" x14ac:dyDescent="0.25">
      <c r="A3283" s="41" t="s">
        <v>2149</v>
      </c>
      <c r="B3283" s="125">
        <v>33</v>
      </c>
      <c r="C3283" s="55">
        <v>0.88846363636363601</v>
      </c>
      <c r="D3283" s="55">
        <v>0</v>
      </c>
      <c r="E3283" s="55">
        <v>3.0303030303030298</v>
      </c>
      <c r="L3283" s="41" t="s">
        <v>7326</v>
      </c>
      <c r="M3283" s="125">
        <v>1</v>
      </c>
      <c r="N3283" s="55">
        <v>0.24379999999999999</v>
      </c>
      <c r="O3283" s="55">
        <v>0</v>
      </c>
      <c r="P3283" s="55">
        <v>0</v>
      </c>
    </row>
    <row r="3284" spans="1:16" ht="30" x14ac:dyDescent="0.25">
      <c r="A3284" s="41" t="s">
        <v>5221</v>
      </c>
      <c r="B3284" s="125">
        <v>33</v>
      </c>
      <c r="C3284" s="55">
        <v>0.63041515151515104</v>
      </c>
      <c r="D3284" s="55">
        <v>0</v>
      </c>
      <c r="E3284" s="55">
        <v>6.0606060606060597</v>
      </c>
      <c r="L3284" s="41" t="s">
        <v>1837</v>
      </c>
      <c r="M3284" s="125">
        <v>1</v>
      </c>
      <c r="N3284" s="55">
        <v>0.33760000000000001</v>
      </c>
      <c r="O3284" s="55">
        <v>0</v>
      </c>
      <c r="P3284" s="55">
        <v>0</v>
      </c>
    </row>
    <row r="3285" spans="1:16" x14ac:dyDescent="0.25">
      <c r="A3285" s="41" t="s">
        <v>1708</v>
      </c>
      <c r="B3285" s="125">
        <v>33</v>
      </c>
      <c r="C3285" s="55">
        <v>0.83530606060606005</v>
      </c>
      <c r="D3285" s="55">
        <v>0</v>
      </c>
      <c r="E3285" s="55">
        <v>12.1212121212121</v>
      </c>
      <c r="L3285" s="41" t="s">
        <v>3355</v>
      </c>
      <c r="M3285" s="125">
        <v>1</v>
      </c>
      <c r="N3285" s="55">
        <v>0.61299999999999999</v>
      </c>
      <c r="O3285" s="55">
        <v>0</v>
      </c>
      <c r="P3285" s="55">
        <v>0</v>
      </c>
    </row>
    <row r="3286" spans="1:16" ht="30" x14ac:dyDescent="0.25">
      <c r="A3286" s="41" t="s">
        <v>2012</v>
      </c>
      <c r="B3286" s="125">
        <v>33</v>
      </c>
      <c r="C3286" s="55">
        <v>1.4288575757575701</v>
      </c>
      <c r="D3286" s="55">
        <v>6.0606060606060597</v>
      </c>
      <c r="E3286" s="55">
        <v>12.1212121212121</v>
      </c>
      <c r="L3286" s="41" t="s">
        <v>3400</v>
      </c>
      <c r="M3286" s="125">
        <v>1</v>
      </c>
      <c r="N3286" s="55">
        <v>4.82E-2</v>
      </c>
      <c r="O3286" s="55">
        <v>0</v>
      </c>
      <c r="P3286" s="55">
        <v>0</v>
      </c>
    </row>
    <row r="3287" spans="1:16" x14ac:dyDescent="0.25">
      <c r="A3287" s="41" t="s">
        <v>1912</v>
      </c>
      <c r="B3287" s="125">
        <v>32</v>
      </c>
      <c r="C3287" s="55">
        <v>0.57785312499999997</v>
      </c>
      <c r="D3287" s="55">
        <v>0</v>
      </c>
      <c r="E3287" s="55">
        <v>3.125</v>
      </c>
      <c r="L3287" s="41" t="s">
        <v>3518</v>
      </c>
      <c r="M3287" s="125">
        <v>1</v>
      </c>
      <c r="N3287" s="55">
        <v>0.24379999999999999</v>
      </c>
      <c r="O3287" s="55">
        <v>0</v>
      </c>
      <c r="P3287" s="55">
        <v>0</v>
      </c>
    </row>
    <row r="3288" spans="1:16" x14ac:dyDescent="0.25">
      <c r="A3288" s="41" t="s">
        <v>4427</v>
      </c>
      <c r="B3288" s="125">
        <v>32</v>
      </c>
      <c r="C3288" s="55">
        <v>1.3622343749999899</v>
      </c>
      <c r="D3288" s="55">
        <v>3.125</v>
      </c>
      <c r="E3288" s="55">
        <v>18.75</v>
      </c>
      <c r="L3288" s="41" t="s">
        <v>1881</v>
      </c>
      <c r="M3288" s="125">
        <v>1</v>
      </c>
      <c r="N3288" s="55">
        <v>0.26219999999999999</v>
      </c>
      <c r="O3288" s="55">
        <v>0</v>
      </c>
      <c r="P3288" s="55">
        <v>0</v>
      </c>
    </row>
    <row r="3289" spans="1:16" x14ac:dyDescent="0.25">
      <c r="A3289" s="41" t="s">
        <v>3285</v>
      </c>
      <c r="B3289" s="125">
        <v>32</v>
      </c>
      <c r="C3289" s="55">
        <v>1.7019</v>
      </c>
      <c r="D3289" s="55">
        <v>6.25</v>
      </c>
      <c r="E3289" s="55">
        <v>18.75</v>
      </c>
      <c r="L3289" s="41" t="s">
        <v>2809</v>
      </c>
      <c r="M3289" s="125">
        <v>1</v>
      </c>
      <c r="N3289" s="55">
        <v>0</v>
      </c>
      <c r="O3289" s="55">
        <v>0</v>
      </c>
      <c r="P3289" s="55">
        <v>0</v>
      </c>
    </row>
    <row r="3290" spans="1:16" x14ac:dyDescent="0.25">
      <c r="A3290" s="41" t="s">
        <v>1715</v>
      </c>
      <c r="B3290" s="125">
        <v>32</v>
      </c>
      <c r="C3290" s="55">
        <v>0.78810625000000001</v>
      </c>
      <c r="D3290" s="55">
        <v>3.125</v>
      </c>
      <c r="E3290" s="55">
        <v>3.125</v>
      </c>
      <c r="L3290" s="41" t="s">
        <v>2654</v>
      </c>
      <c r="M3290" s="125">
        <v>1</v>
      </c>
      <c r="N3290" s="55">
        <v>2.835</v>
      </c>
      <c r="O3290" s="55">
        <v>0</v>
      </c>
      <c r="P3290" s="55">
        <v>100</v>
      </c>
    </row>
    <row r="3291" spans="1:16" x14ac:dyDescent="0.25">
      <c r="A3291" s="41" t="s">
        <v>4495</v>
      </c>
      <c r="B3291" s="125">
        <v>32</v>
      </c>
      <c r="C3291" s="55">
        <v>2.111621875</v>
      </c>
      <c r="D3291" s="55">
        <v>3.125</v>
      </c>
      <c r="E3291" s="55">
        <v>21.875</v>
      </c>
      <c r="L3291" s="41" t="s">
        <v>6779</v>
      </c>
      <c r="M3291" s="125">
        <v>1</v>
      </c>
      <c r="N3291" s="55">
        <v>9.6500000000000002E-2</v>
      </c>
      <c r="O3291" s="55">
        <v>0</v>
      </c>
      <c r="P3291" s="55">
        <v>0</v>
      </c>
    </row>
    <row r="3292" spans="1:16" x14ac:dyDescent="0.25">
      <c r="A3292" s="41" t="s">
        <v>2167</v>
      </c>
      <c r="B3292" s="125">
        <v>32</v>
      </c>
      <c r="C3292" s="55">
        <v>1.48079062499999</v>
      </c>
      <c r="D3292" s="55">
        <v>3.125</v>
      </c>
      <c r="E3292" s="55">
        <v>15.625</v>
      </c>
      <c r="L3292" s="41" t="s">
        <v>2434</v>
      </c>
      <c r="M3292" s="125">
        <v>1</v>
      </c>
      <c r="N3292" s="55">
        <v>0.39329999999999998</v>
      </c>
      <c r="O3292" s="55">
        <v>0</v>
      </c>
      <c r="P3292" s="55">
        <v>0</v>
      </c>
    </row>
    <row r="3293" spans="1:16" x14ac:dyDescent="0.25">
      <c r="A3293" s="41" t="s">
        <v>5750</v>
      </c>
      <c r="B3293" s="125">
        <v>32</v>
      </c>
      <c r="C3293" s="55">
        <v>0.66362500000000002</v>
      </c>
      <c r="D3293" s="55">
        <v>0</v>
      </c>
      <c r="E3293" s="55">
        <v>6.25</v>
      </c>
      <c r="L3293" s="41" t="s">
        <v>2111</v>
      </c>
      <c r="M3293" s="125">
        <v>1</v>
      </c>
      <c r="N3293" s="55">
        <v>0.19289999999999999</v>
      </c>
      <c r="O3293" s="55">
        <v>0</v>
      </c>
      <c r="P3293" s="55">
        <v>0</v>
      </c>
    </row>
    <row r="3294" spans="1:16" x14ac:dyDescent="0.25">
      <c r="A3294" s="41" t="s">
        <v>2836</v>
      </c>
      <c r="B3294" s="125">
        <v>32</v>
      </c>
      <c r="C3294" s="55">
        <v>0.85323749999999998</v>
      </c>
      <c r="D3294" s="55">
        <v>0</v>
      </c>
      <c r="E3294" s="55">
        <v>9.375</v>
      </c>
      <c r="L3294" s="41" t="s">
        <v>2795</v>
      </c>
      <c r="M3294" s="125">
        <v>1</v>
      </c>
      <c r="N3294" s="55">
        <v>1.3792</v>
      </c>
      <c r="O3294" s="55">
        <v>0</v>
      </c>
      <c r="P3294" s="55">
        <v>0</v>
      </c>
    </row>
    <row r="3295" spans="1:16" x14ac:dyDescent="0.25">
      <c r="A3295" s="41" t="s">
        <v>4887</v>
      </c>
      <c r="B3295" s="125">
        <v>32</v>
      </c>
      <c r="C3295" s="55">
        <v>0.95185624999999896</v>
      </c>
      <c r="D3295" s="55">
        <v>0</v>
      </c>
      <c r="E3295" s="55">
        <v>12.5</v>
      </c>
      <c r="L3295" s="41" t="s">
        <v>6134</v>
      </c>
      <c r="M3295" s="125">
        <v>1</v>
      </c>
      <c r="N3295" s="55">
        <v>5.5387000000000004</v>
      </c>
      <c r="O3295" s="55">
        <v>0</v>
      </c>
      <c r="P3295" s="55">
        <v>100</v>
      </c>
    </row>
    <row r="3296" spans="1:16" x14ac:dyDescent="0.25">
      <c r="A3296" s="41" t="s">
        <v>1584</v>
      </c>
      <c r="B3296" s="125">
        <v>32</v>
      </c>
      <c r="C3296" s="55">
        <v>0.79973125</v>
      </c>
      <c r="D3296" s="55">
        <v>0</v>
      </c>
      <c r="E3296" s="55">
        <v>9.375</v>
      </c>
      <c r="L3296" s="41" t="s">
        <v>2505</v>
      </c>
      <c r="M3296" s="125">
        <v>1</v>
      </c>
      <c r="N3296" s="55">
        <v>0</v>
      </c>
      <c r="O3296" s="55">
        <v>0</v>
      </c>
      <c r="P3296" s="55">
        <v>0</v>
      </c>
    </row>
    <row r="3297" spans="1:16" x14ac:dyDescent="0.25">
      <c r="A3297" s="41" t="s">
        <v>2101</v>
      </c>
      <c r="B3297" s="125">
        <v>32</v>
      </c>
      <c r="C3297" s="55">
        <v>0.48053437500000001</v>
      </c>
      <c r="D3297" s="55">
        <v>0</v>
      </c>
      <c r="E3297" s="55">
        <v>9.375</v>
      </c>
      <c r="L3297" s="41" t="s">
        <v>5055</v>
      </c>
      <c r="M3297" s="125">
        <v>1</v>
      </c>
      <c r="N3297" s="55">
        <v>1.0609999999999999</v>
      </c>
      <c r="O3297" s="55">
        <v>0</v>
      </c>
      <c r="P3297" s="55">
        <v>0</v>
      </c>
    </row>
    <row r="3298" spans="1:16" x14ac:dyDescent="0.25">
      <c r="A3298" s="41" t="s">
        <v>1753</v>
      </c>
      <c r="B3298" s="125">
        <v>32</v>
      </c>
      <c r="C3298" s="55">
        <v>7.4549968749999902</v>
      </c>
      <c r="D3298" s="55">
        <v>12.5</v>
      </c>
      <c r="E3298" s="55">
        <v>31.25</v>
      </c>
      <c r="L3298" s="41" t="s">
        <v>2252</v>
      </c>
      <c r="M3298" s="125">
        <v>1</v>
      </c>
      <c r="N3298" s="55">
        <v>0.19289999999999999</v>
      </c>
      <c r="O3298" s="55">
        <v>0</v>
      </c>
      <c r="P3298" s="55">
        <v>0</v>
      </c>
    </row>
    <row r="3299" spans="1:16" x14ac:dyDescent="0.25">
      <c r="A3299" s="41" t="s">
        <v>2114</v>
      </c>
      <c r="B3299" s="125">
        <v>32</v>
      </c>
      <c r="C3299" s="55">
        <v>0.59806562500000005</v>
      </c>
      <c r="D3299" s="55">
        <v>0</v>
      </c>
      <c r="E3299" s="55">
        <v>6.25</v>
      </c>
      <c r="L3299" s="41" t="s">
        <v>498</v>
      </c>
      <c r="M3299" s="125">
        <v>1</v>
      </c>
      <c r="N3299" s="55">
        <v>0.24379999999999999</v>
      </c>
      <c r="O3299" s="55">
        <v>0</v>
      </c>
      <c r="P3299" s="55">
        <v>0</v>
      </c>
    </row>
    <row r="3300" spans="1:16" x14ac:dyDescent="0.25">
      <c r="A3300" s="41" t="s">
        <v>7226</v>
      </c>
      <c r="B3300" s="125">
        <v>32</v>
      </c>
      <c r="C3300" s="55">
        <v>0.40543124999999902</v>
      </c>
      <c r="D3300" s="55">
        <v>0</v>
      </c>
      <c r="E3300" s="55">
        <v>0</v>
      </c>
      <c r="L3300" s="41" t="s">
        <v>846</v>
      </c>
      <c r="M3300" s="125">
        <v>1</v>
      </c>
      <c r="N3300" s="55">
        <v>1.1493</v>
      </c>
      <c r="O3300" s="55">
        <v>0</v>
      </c>
      <c r="P3300" s="55">
        <v>0</v>
      </c>
    </row>
    <row r="3301" spans="1:16" x14ac:dyDescent="0.25">
      <c r="A3301" s="41" t="s">
        <v>4215</v>
      </c>
      <c r="B3301" s="125">
        <v>32</v>
      </c>
      <c r="C3301" s="55">
        <v>0.65298437499999995</v>
      </c>
      <c r="D3301" s="55">
        <v>3.125</v>
      </c>
      <c r="E3301" s="55">
        <v>6.25</v>
      </c>
      <c r="L3301" s="41" t="s">
        <v>1014</v>
      </c>
      <c r="M3301" s="125">
        <v>1</v>
      </c>
      <c r="N3301" s="55">
        <v>0</v>
      </c>
      <c r="O3301" s="55">
        <v>0</v>
      </c>
      <c r="P3301" s="55">
        <v>0</v>
      </c>
    </row>
    <row r="3302" spans="1:16" x14ac:dyDescent="0.25">
      <c r="A3302" s="41" t="s">
        <v>5753</v>
      </c>
      <c r="B3302" s="125">
        <v>32</v>
      </c>
      <c r="C3302" s="55">
        <v>0.86127812500000001</v>
      </c>
      <c r="D3302" s="55">
        <v>0</v>
      </c>
      <c r="E3302" s="55">
        <v>12.5</v>
      </c>
      <c r="L3302" s="41" t="s">
        <v>6618</v>
      </c>
      <c r="M3302" s="125">
        <v>1</v>
      </c>
      <c r="N3302" s="55">
        <v>0</v>
      </c>
      <c r="O3302" s="55">
        <v>0</v>
      </c>
      <c r="P3302" s="55">
        <v>0</v>
      </c>
    </row>
    <row r="3303" spans="1:16" x14ac:dyDescent="0.25">
      <c r="A3303" s="41" t="s">
        <v>4441</v>
      </c>
      <c r="B3303" s="125">
        <v>32</v>
      </c>
      <c r="C3303" s="55">
        <v>1.0177281249999901</v>
      </c>
      <c r="D3303" s="55">
        <v>3.125</v>
      </c>
      <c r="E3303" s="55">
        <v>3.125</v>
      </c>
      <c r="L3303" s="41" t="s">
        <v>931</v>
      </c>
      <c r="M3303" s="125">
        <v>1</v>
      </c>
      <c r="N3303" s="55">
        <v>0.91769999999999996</v>
      </c>
      <c r="O3303" s="55">
        <v>0</v>
      </c>
      <c r="P3303" s="55">
        <v>0</v>
      </c>
    </row>
    <row r="3304" spans="1:16" x14ac:dyDescent="0.25">
      <c r="A3304" s="41" t="s">
        <v>3321</v>
      </c>
      <c r="B3304" s="125">
        <v>32</v>
      </c>
      <c r="C3304" s="55">
        <v>0.99712187500000005</v>
      </c>
      <c r="D3304" s="55">
        <v>3.125</v>
      </c>
      <c r="E3304" s="55">
        <v>9.375</v>
      </c>
      <c r="L3304" s="41" t="s">
        <v>1660</v>
      </c>
      <c r="M3304" s="125">
        <v>1</v>
      </c>
      <c r="N3304" s="55">
        <v>0</v>
      </c>
      <c r="O3304" s="55">
        <v>0</v>
      </c>
      <c r="P3304" s="55">
        <v>0</v>
      </c>
    </row>
    <row r="3305" spans="1:16" x14ac:dyDescent="0.25">
      <c r="A3305" s="41" t="s">
        <v>3167</v>
      </c>
      <c r="B3305" s="125">
        <v>32</v>
      </c>
      <c r="C3305" s="55">
        <v>1.4789749999999999</v>
      </c>
      <c r="D3305" s="55">
        <v>0</v>
      </c>
      <c r="E3305" s="55">
        <v>21.875</v>
      </c>
      <c r="L3305" s="41" t="s">
        <v>2254</v>
      </c>
      <c r="M3305" s="125">
        <v>1</v>
      </c>
      <c r="N3305" s="55">
        <v>0</v>
      </c>
      <c r="O3305" s="55">
        <v>0</v>
      </c>
      <c r="P3305" s="55">
        <v>0</v>
      </c>
    </row>
    <row r="3306" spans="1:16" x14ac:dyDescent="0.25">
      <c r="A3306" s="41" t="s">
        <v>557</v>
      </c>
      <c r="B3306" s="125">
        <v>32</v>
      </c>
      <c r="C3306" s="55">
        <v>1.188590625</v>
      </c>
      <c r="D3306" s="55">
        <v>3.125</v>
      </c>
      <c r="E3306" s="55">
        <v>12.5</v>
      </c>
      <c r="L3306" s="41" t="s">
        <v>5162</v>
      </c>
      <c r="M3306" s="125">
        <v>1</v>
      </c>
      <c r="N3306" s="55">
        <v>0.24379999999999999</v>
      </c>
      <c r="O3306" s="55">
        <v>0</v>
      </c>
      <c r="P3306" s="55">
        <v>0</v>
      </c>
    </row>
    <row r="3307" spans="1:16" x14ac:dyDescent="0.25">
      <c r="A3307" s="41" t="s">
        <v>1055</v>
      </c>
      <c r="B3307" s="125">
        <v>32</v>
      </c>
      <c r="C3307" s="55">
        <v>1.183646875</v>
      </c>
      <c r="D3307" s="55">
        <v>3.125</v>
      </c>
      <c r="E3307" s="55">
        <v>21.875</v>
      </c>
      <c r="L3307" s="41" t="s">
        <v>849</v>
      </c>
      <c r="M3307" s="125">
        <v>1</v>
      </c>
      <c r="N3307" s="55">
        <v>0</v>
      </c>
      <c r="O3307" s="55">
        <v>0</v>
      </c>
      <c r="P3307" s="55">
        <v>0</v>
      </c>
    </row>
    <row r="3308" spans="1:16" x14ac:dyDescent="0.25">
      <c r="A3308" s="41" t="s">
        <v>8101</v>
      </c>
      <c r="B3308" s="125">
        <v>32</v>
      </c>
      <c r="C3308" s="55">
        <v>0.68231562499999998</v>
      </c>
      <c r="D3308" s="55">
        <v>0</v>
      </c>
      <c r="E3308" s="55">
        <v>6.25</v>
      </c>
      <c r="L3308" s="41" t="s">
        <v>535</v>
      </c>
      <c r="M3308" s="125">
        <v>1</v>
      </c>
      <c r="N3308" s="55">
        <v>0.99609999999999999</v>
      </c>
      <c r="O3308" s="55">
        <v>0</v>
      </c>
      <c r="P3308" s="55">
        <v>0</v>
      </c>
    </row>
    <row r="3309" spans="1:16" x14ac:dyDescent="0.25">
      <c r="A3309" s="41" t="s">
        <v>6482</v>
      </c>
      <c r="B3309" s="125">
        <v>32</v>
      </c>
      <c r="C3309" s="55">
        <v>4.7215624999999997E-2</v>
      </c>
      <c r="D3309" s="55">
        <v>0</v>
      </c>
      <c r="E3309" s="55">
        <v>0</v>
      </c>
      <c r="L3309" s="41" t="s">
        <v>911</v>
      </c>
      <c r="M3309" s="125">
        <v>1</v>
      </c>
      <c r="N3309" s="55">
        <v>0.48770000000000002</v>
      </c>
      <c r="O3309" s="55">
        <v>0</v>
      </c>
      <c r="P3309" s="55">
        <v>0</v>
      </c>
    </row>
    <row r="3310" spans="1:16" x14ac:dyDescent="0.25">
      <c r="A3310" s="41" t="s">
        <v>1598</v>
      </c>
      <c r="B3310" s="125">
        <v>32</v>
      </c>
      <c r="C3310" s="55">
        <v>0.59284375</v>
      </c>
      <c r="D3310" s="55">
        <v>0</v>
      </c>
      <c r="E3310" s="55">
        <v>9.375</v>
      </c>
      <c r="L3310" s="41" t="s">
        <v>2034</v>
      </c>
      <c r="M3310" s="125">
        <v>1</v>
      </c>
      <c r="N3310" s="55">
        <v>0.97529999999999994</v>
      </c>
      <c r="O3310" s="55">
        <v>0</v>
      </c>
      <c r="P3310" s="55">
        <v>0</v>
      </c>
    </row>
    <row r="3311" spans="1:16" ht="30" x14ac:dyDescent="0.25">
      <c r="A3311" s="41" t="s">
        <v>3966</v>
      </c>
      <c r="B3311" s="125">
        <v>32</v>
      </c>
      <c r="C3311" s="55">
        <v>1.6145812499999901</v>
      </c>
      <c r="D3311" s="55">
        <v>6.25</v>
      </c>
      <c r="E3311" s="55">
        <v>12.5</v>
      </c>
      <c r="L3311" s="41" t="s">
        <v>8289</v>
      </c>
      <c r="M3311" s="125">
        <v>1</v>
      </c>
      <c r="N3311" s="55">
        <v>0.24379999999999999</v>
      </c>
      <c r="O3311" s="55">
        <v>0</v>
      </c>
      <c r="P3311" s="55">
        <v>0</v>
      </c>
    </row>
    <row r="3312" spans="1:16" ht="30" x14ac:dyDescent="0.25">
      <c r="A3312" s="41" t="s">
        <v>789</v>
      </c>
      <c r="B3312" s="125">
        <v>32</v>
      </c>
      <c r="C3312" s="55">
        <v>1.1014843749999901</v>
      </c>
      <c r="D3312" s="55">
        <v>3.125</v>
      </c>
      <c r="E3312" s="55">
        <v>6.25</v>
      </c>
      <c r="L3312" s="41" t="s">
        <v>2341</v>
      </c>
      <c r="M3312" s="125">
        <v>1</v>
      </c>
      <c r="N3312" s="55">
        <v>0.73150000000000004</v>
      </c>
      <c r="O3312" s="55">
        <v>0</v>
      </c>
      <c r="P3312" s="55">
        <v>0</v>
      </c>
    </row>
    <row r="3313" spans="1:16" x14ac:dyDescent="0.25">
      <c r="A3313" s="41" t="s">
        <v>2899</v>
      </c>
      <c r="B3313" s="125">
        <v>32</v>
      </c>
      <c r="C3313" s="55">
        <v>0.31879999999999997</v>
      </c>
      <c r="D3313" s="55">
        <v>0</v>
      </c>
      <c r="E3313" s="55">
        <v>0</v>
      </c>
      <c r="L3313" s="41" t="s">
        <v>923</v>
      </c>
      <c r="M3313" s="125">
        <v>1</v>
      </c>
      <c r="N3313" s="55">
        <v>0</v>
      </c>
      <c r="O3313" s="55">
        <v>0</v>
      </c>
      <c r="P3313" s="55">
        <v>0</v>
      </c>
    </row>
    <row r="3314" spans="1:16" x14ac:dyDescent="0.25">
      <c r="A3314" s="41" t="s">
        <v>3027</v>
      </c>
      <c r="B3314" s="125">
        <v>32</v>
      </c>
      <c r="C3314" s="55">
        <v>1.0055750000000001</v>
      </c>
      <c r="D3314" s="55">
        <v>0</v>
      </c>
      <c r="E3314" s="55">
        <v>12.5</v>
      </c>
      <c r="L3314" s="41" t="s">
        <v>771</v>
      </c>
      <c r="M3314" s="125">
        <v>1</v>
      </c>
      <c r="N3314" s="55">
        <v>0</v>
      </c>
      <c r="O3314" s="55">
        <v>0</v>
      </c>
      <c r="P3314" s="55">
        <v>0</v>
      </c>
    </row>
    <row r="3315" spans="1:16" ht="30" x14ac:dyDescent="0.25">
      <c r="A3315" s="41" t="s">
        <v>4928</v>
      </c>
      <c r="B3315" s="125">
        <v>32</v>
      </c>
      <c r="C3315" s="55">
        <v>0.80998124999999899</v>
      </c>
      <c r="D3315" s="55">
        <v>0</v>
      </c>
      <c r="E3315" s="55">
        <v>9.375</v>
      </c>
      <c r="L3315" s="41" t="s">
        <v>6301</v>
      </c>
      <c r="M3315" s="125">
        <v>1</v>
      </c>
      <c r="N3315" s="55">
        <v>0</v>
      </c>
      <c r="O3315" s="55">
        <v>0</v>
      </c>
      <c r="P3315" s="55">
        <v>0</v>
      </c>
    </row>
    <row r="3316" spans="1:16" x14ac:dyDescent="0.25">
      <c r="A3316" s="41" t="s">
        <v>2800</v>
      </c>
      <c r="B3316" s="125">
        <v>32</v>
      </c>
      <c r="C3316" s="55">
        <v>1.0111375</v>
      </c>
      <c r="D3316" s="55">
        <v>0</v>
      </c>
      <c r="E3316" s="55">
        <v>12.5</v>
      </c>
      <c r="L3316" s="41" t="s">
        <v>2257</v>
      </c>
      <c r="M3316" s="125">
        <v>1</v>
      </c>
      <c r="N3316" s="55">
        <v>5.5387000000000004</v>
      </c>
      <c r="O3316" s="55">
        <v>0</v>
      </c>
      <c r="P3316" s="55">
        <v>100</v>
      </c>
    </row>
    <row r="3317" spans="1:16" x14ac:dyDescent="0.25">
      <c r="A3317" s="41" t="s">
        <v>2783</v>
      </c>
      <c r="B3317" s="125">
        <v>32</v>
      </c>
      <c r="C3317" s="55">
        <v>0.69762187499999995</v>
      </c>
      <c r="D3317" s="55">
        <v>0</v>
      </c>
      <c r="E3317" s="55">
        <v>9.375</v>
      </c>
      <c r="L3317" s="41" t="s">
        <v>2113</v>
      </c>
      <c r="M3317" s="125">
        <v>1</v>
      </c>
      <c r="N3317" s="55">
        <v>9.6500000000000002E-2</v>
      </c>
      <c r="O3317" s="55">
        <v>0</v>
      </c>
      <c r="P3317" s="55">
        <v>0</v>
      </c>
    </row>
    <row r="3318" spans="1:16" x14ac:dyDescent="0.25">
      <c r="A3318" s="41" t="s">
        <v>7559</v>
      </c>
      <c r="B3318" s="125">
        <v>32</v>
      </c>
      <c r="C3318" s="55">
        <v>0.26833750000000001</v>
      </c>
      <c r="D3318" s="55">
        <v>0</v>
      </c>
      <c r="E3318" s="55">
        <v>0</v>
      </c>
      <c r="L3318" s="41" t="s">
        <v>530</v>
      </c>
      <c r="M3318" s="125">
        <v>1</v>
      </c>
      <c r="N3318" s="55">
        <v>1.7041999999999999</v>
      </c>
      <c r="O3318" s="55">
        <v>0</v>
      </c>
      <c r="P3318" s="55">
        <v>0</v>
      </c>
    </row>
    <row r="3319" spans="1:16" x14ac:dyDescent="0.25">
      <c r="A3319" s="41" t="s">
        <v>8290</v>
      </c>
      <c r="B3319" s="125">
        <v>32</v>
      </c>
      <c r="C3319" s="55">
        <v>0.47970625</v>
      </c>
      <c r="D3319" s="55">
        <v>0</v>
      </c>
      <c r="E3319" s="55">
        <v>6.25</v>
      </c>
      <c r="L3319" s="41" t="s">
        <v>1883</v>
      </c>
      <c r="M3319" s="125">
        <v>1</v>
      </c>
      <c r="N3319" s="55">
        <v>1.2782</v>
      </c>
      <c r="O3319" s="55">
        <v>0</v>
      </c>
      <c r="P3319" s="55">
        <v>0</v>
      </c>
    </row>
    <row r="3320" spans="1:16" ht="30" x14ac:dyDescent="0.25">
      <c r="A3320" s="41" t="s">
        <v>6890</v>
      </c>
      <c r="B3320" s="125">
        <v>32</v>
      </c>
      <c r="C3320" s="55">
        <v>0.85470000000000002</v>
      </c>
      <c r="D3320" s="55">
        <v>0</v>
      </c>
      <c r="E3320" s="55">
        <v>3.125</v>
      </c>
      <c r="L3320" s="41" t="s">
        <v>418</v>
      </c>
      <c r="M3320" s="125">
        <v>1</v>
      </c>
      <c r="N3320" s="55">
        <v>1.2192000000000001</v>
      </c>
      <c r="O3320" s="55">
        <v>0</v>
      </c>
      <c r="P3320" s="55">
        <v>0</v>
      </c>
    </row>
    <row r="3321" spans="1:16" ht="30" x14ac:dyDescent="0.25">
      <c r="A3321" s="41" t="s">
        <v>4733</v>
      </c>
      <c r="B3321" s="125">
        <v>32</v>
      </c>
      <c r="C3321" s="55">
        <v>0.30685937499999999</v>
      </c>
      <c r="D3321" s="55">
        <v>0</v>
      </c>
      <c r="E3321" s="55">
        <v>3.125</v>
      </c>
      <c r="L3321" s="41" t="s">
        <v>1661</v>
      </c>
      <c r="M3321" s="125">
        <v>1</v>
      </c>
      <c r="N3321" s="55">
        <v>0.39329999999999998</v>
      </c>
      <c r="O3321" s="55">
        <v>0</v>
      </c>
      <c r="P3321" s="55">
        <v>0</v>
      </c>
    </row>
    <row r="3322" spans="1:16" x14ac:dyDescent="0.25">
      <c r="A3322" s="41" t="s">
        <v>8291</v>
      </c>
      <c r="B3322" s="125">
        <v>32</v>
      </c>
      <c r="C3322" s="55">
        <v>0.58705624999999995</v>
      </c>
      <c r="D3322" s="55">
        <v>0</v>
      </c>
      <c r="E3322" s="55">
        <v>6.25</v>
      </c>
      <c r="L3322" s="41" t="s">
        <v>2116</v>
      </c>
      <c r="M3322" s="125">
        <v>1</v>
      </c>
      <c r="N3322" s="55">
        <v>4.82E-2</v>
      </c>
      <c r="O3322" s="55">
        <v>0</v>
      </c>
      <c r="P3322" s="55">
        <v>0</v>
      </c>
    </row>
    <row r="3323" spans="1:16" x14ac:dyDescent="0.25">
      <c r="A3323" s="41" t="s">
        <v>4544</v>
      </c>
      <c r="B3323" s="125">
        <v>32</v>
      </c>
      <c r="C3323" s="55">
        <v>0.86797500000000005</v>
      </c>
      <c r="D3323" s="55">
        <v>0</v>
      </c>
      <c r="E3323" s="55">
        <v>6.25</v>
      </c>
      <c r="L3323" s="41" t="s">
        <v>2658</v>
      </c>
      <c r="M3323" s="125">
        <v>1</v>
      </c>
      <c r="N3323" s="55">
        <v>1.7041999999999999</v>
      </c>
      <c r="O3323" s="55">
        <v>0</v>
      </c>
      <c r="P3323" s="55">
        <v>0</v>
      </c>
    </row>
    <row r="3324" spans="1:16" x14ac:dyDescent="0.25">
      <c r="A3324" s="41" t="s">
        <v>4219</v>
      </c>
      <c r="B3324" s="125">
        <v>32</v>
      </c>
      <c r="C3324" s="55">
        <v>0.91512812499999996</v>
      </c>
      <c r="D3324" s="55">
        <v>0</v>
      </c>
      <c r="E3324" s="55">
        <v>15.625</v>
      </c>
      <c r="L3324" s="41" t="s">
        <v>379</v>
      </c>
      <c r="M3324" s="125">
        <v>1</v>
      </c>
      <c r="N3324" s="55">
        <v>0.39329999999999998</v>
      </c>
      <c r="O3324" s="55">
        <v>0</v>
      </c>
      <c r="P3324" s="55">
        <v>0</v>
      </c>
    </row>
    <row r="3325" spans="1:16" x14ac:dyDescent="0.25">
      <c r="A3325" s="41" t="s">
        <v>8292</v>
      </c>
      <c r="B3325" s="125">
        <v>32</v>
      </c>
      <c r="C3325" s="55">
        <v>0.193240625</v>
      </c>
      <c r="D3325" s="55">
        <v>0</v>
      </c>
      <c r="E3325" s="55">
        <v>0</v>
      </c>
      <c r="L3325" s="41" t="s">
        <v>4975</v>
      </c>
      <c r="M3325" s="125">
        <v>1</v>
      </c>
      <c r="N3325" s="55">
        <v>0.73150000000000004</v>
      </c>
      <c r="O3325" s="55">
        <v>0</v>
      </c>
      <c r="P3325" s="55">
        <v>0</v>
      </c>
    </row>
    <row r="3326" spans="1:16" x14ac:dyDescent="0.25">
      <c r="A3326" s="41" t="s">
        <v>4505</v>
      </c>
      <c r="B3326" s="125">
        <v>32</v>
      </c>
      <c r="C3326" s="55">
        <v>1.08868749999999</v>
      </c>
      <c r="D3326" s="55">
        <v>0</v>
      </c>
      <c r="E3326" s="55">
        <v>25</v>
      </c>
      <c r="L3326" s="41" t="s">
        <v>2507</v>
      </c>
      <c r="M3326" s="125">
        <v>1</v>
      </c>
      <c r="N3326" s="55">
        <v>1.2259</v>
      </c>
      <c r="O3326" s="55">
        <v>0</v>
      </c>
      <c r="P3326" s="55">
        <v>0</v>
      </c>
    </row>
    <row r="3327" spans="1:16" x14ac:dyDescent="0.25">
      <c r="A3327" s="41" t="s">
        <v>4258</v>
      </c>
      <c r="B3327" s="125">
        <v>32</v>
      </c>
      <c r="C3327" s="55">
        <v>1.106859375</v>
      </c>
      <c r="D3327" s="55">
        <v>3.125</v>
      </c>
      <c r="E3327" s="55">
        <v>12.5</v>
      </c>
      <c r="L3327" s="41" t="s">
        <v>728</v>
      </c>
      <c r="M3327" s="125">
        <v>1</v>
      </c>
      <c r="N3327" s="55">
        <v>0</v>
      </c>
      <c r="O3327" s="55">
        <v>0</v>
      </c>
      <c r="P3327" s="55">
        <v>0</v>
      </c>
    </row>
    <row r="3328" spans="1:16" ht="30" x14ac:dyDescent="0.25">
      <c r="A3328" s="41" t="s">
        <v>7609</v>
      </c>
      <c r="B3328" s="125">
        <v>32</v>
      </c>
      <c r="C3328" s="55">
        <v>0.26833750000000001</v>
      </c>
      <c r="D3328" s="55">
        <v>0</v>
      </c>
      <c r="E3328" s="55">
        <v>0</v>
      </c>
      <c r="L3328" s="41" t="s">
        <v>3181</v>
      </c>
      <c r="M3328" s="125">
        <v>1</v>
      </c>
      <c r="N3328" s="55">
        <v>0.26219999999999999</v>
      </c>
      <c r="O3328" s="55">
        <v>0</v>
      </c>
      <c r="P3328" s="55">
        <v>0</v>
      </c>
    </row>
    <row r="3329" spans="1:16" x14ac:dyDescent="0.25">
      <c r="A3329" s="41" t="s">
        <v>5234</v>
      </c>
      <c r="B3329" s="125">
        <v>32</v>
      </c>
      <c r="C3329" s="55">
        <v>1.848159375</v>
      </c>
      <c r="D3329" s="55">
        <v>12.5</v>
      </c>
      <c r="E3329" s="55">
        <v>21.875</v>
      </c>
      <c r="L3329" s="41" t="s">
        <v>894</v>
      </c>
      <c r="M3329" s="125">
        <v>1</v>
      </c>
      <c r="N3329" s="55">
        <v>0.97529999999999994</v>
      </c>
      <c r="O3329" s="55">
        <v>0</v>
      </c>
      <c r="P3329" s="55">
        <v>0</v>
      </c>
    </row>
    <row r="3330" spans="1:16" x14ac:dyDescent="0.25">
      <c r="A3330" s="41" t="s">
        <v>8293</v>
      </c>
      <c r="B3330" s="125">
        <v>32</v>
      </c>
      <c r="C3330" s="55">
        <v>0.64611562499999997</v>
      </c>
      <c r="D3330" s="55">
        <v>0</v>
      </c>
      <c r="E3330" s="55">
        <v>12.5</v>
      </c>
      <c r="L3330" s="41" t="s">
        <v>5179</v>
      </c>
      <c r="M3330" s="125">
        <v>1</v>
      </c>
      <c r="N3330" s="55">
        <v>0.26219999999999999</v>
      </c>
      <c r="O3330" s="55">
        <v>0</v>
      </c>
      <c r="P3330" s="55">
        <v>0</v>
      </c>
    </row>
    <row r="3331" spans="1:16" ht="30" x14ac:dyDescent="0.25">
      <c r="A3331" s="41" t="s">
        <v>5322</v>
      </c>
      <c r="B3331" s="125">
        <v>32</v>
      </c>
      <c r="C3331" s="55">
        <v>0.15514687499999999</v>
      </c>
      <c r="D3331" s="55">
        <v>0</v>
      </c>
      <c r="E3331" s="55">
        <v>0</v>
      </c>
      <c r="L3331" s="41" t="s">
        <v>6462</v>
      </c>
      <c r="M3331" s="125">
        <v>1</v>
      </c>
      <c r="N3331" s="55">
        <v>0</v>
      </c>
      <c r="O3331" s="55">
        <v>0</v>
      </c>
      <c r="P3331" s="55">
        <v>0</v>
      </c>
    </row>
    <row r="3332" spans="1:16" x14ac:dyDescent="0.25">
      <c r="A3332" s="41" t="s">
        <v>5123</v>
      </c>
      <c r="B3332" s="125">
        <v>32</v>
      </c>
      <c r="C3332" s="55">
        <v>0.50444062499999998</v>
      </c>
      <c r="D3332" s="55">
        <v>0</v>
      </c>
      <c r="E3332" s="55">
        <v>3.125</v>
      </c>
      <c r="L3332" s="41" t="s">
        <v>1591</v>
      </c>
      <c r="M3332" s="125">
        <v>1</v>
      </c>
      <c r="N3332" s="55">
        <v>0.61299999999999999</v>
      </c>
      <c r="O3332" s="55">
        <v>0</v>
      </c>
      <c r="P3332" s="55">
        <v>0</v>
      </c>
    </row>
    <row r="3333" spans="1:16" ht="30" x14ac:dyDescent="0.25">
      <c r="A3333" s="41" t="s">
        <v>4416</v>
      </c>
      <c r="B3333" s="125">
        <v>32</v>
      </c>
      <c r="C3333" s="55">
        <v>0.83176562499999995</v>
      </c>
      <c r="D3333" s="55">
        <v>0</v>
      </c>
      <c r="E3333" s="55">
        <v>9.375</v>
      </c>
      <c r="L3333" s="41" t="s">
        <v>810</v>
      </c>
      <c r="M3333" s="125">
        <v>1</v>
      </c>
      <c r="N3333" s="55">
        <v>0.24379999999999999</v>
      </c>
      <c r="O3333" s="55">
        <v>0</v>
      </c>
      <c r="P3333" s="55">
        <v>0</v>
      </c>
    </row>
    <row r="3334" spans="1:16" x14ac:dyDescent="0.25">
      <c r="A3334" s="41" t="s">
        <v>1443</v>
      </c>
      <c r="B3334" s="125">
        <v>32</v>
      </c>
      <c r="C3334" s="55">
        <v>0.35030624999999899</v>
      </c>
      <c r="D3334" s="55">
        <v>0</v>
      </c>
      <c r="E3334" s="55">
        <v>3.125</v>
      </c>
      <c r="L3334" s="41" t="s">
        <v>947</v>
      </c>
      <c r="M3334" s="125">
        <v>1</v>
      </c>
      <c r="N3334" s="55">
        <v>0.77159999999999995</v>
      </c>
      <c r="O3334" s="55">
        <v>0</v>
      </c>
      <c r="P3334" s="55">
        <v>0</v>
      </c>
    </row>
    <row r="3335" spans="1:16" x14ac:dyDescent="0.25">
      <c r="A3335" s="41" t="s">
        <v>4418</v>
      </c>
      <c r="B3335" s="125">
        <v>32</v>
      </c>
      <c r="C3335" s="55">
        <v>1.1431374999999999</v>
      </c>
      <c r="D3335" s="55">
        <v>3.125</v>
      </c>
      <c r="E3335" s="55">
        <v>6.25</v>
      </c>
      <c r="L3335" s="41" t="s">
        <v>886</v>
      </c>
      <c r="M3335" s="125">
        <v>1</v>
      </c>
      <c r="N3335" s="55">
        <v>1.7041999999999999</v>
      </c>
      <c r="O3335" s="55">
        <v>0</v>
      </c>
      <c r="P3335" s="55">
        <v>0</v>
      </c>
    </row>
    <row r="3336" spans="1:16" x14ac:dyDescent="0.25">
      <c r="A3336" s="41" t="s">
        <v>3263</v>
      </c>
      <c r="B3336" s="125">
        <v>32</v>
      </c>
      <c r="C3336" s="55">
        <v>1.04</v>
      </c>
      <c r="D3336" s="55">
        <v>0</v>
      </c>
      <c r="E3336" s="55">
        <v>18.75</v>
      </c>
      <c r="L3336" s="41" t="s">
        <v>7226</v>
      </c>
      <c r="M3336" s="125">
        <v>1</v>
      </c>
      <c r="N3336" s="55">
        <v>0</v>
      </c>
      <c r="O3336" s="55">
        <v>0</v>
      </c>
      <c r="P3336" s="55">
        <v>0</v>
      </c>
    </row>
    <row r="3337" spans="1:16" x14ac:dyDescent="0.25">
      <c r="A3337" s="41" t="s">
        <v>7061</v>
      </c>
      <c r="B3337" s="125">
        <v>32</v>
      </c>
      <c r="C3337" s="55">
        <v>0.83208124999999999</v>
      </c>
      <c r="D3337" s="55">
        <v>0</v>
      </c>
      <c r="E3337" s="55">
        <v>6.25</v>
      </c>
      <c r="L3337" s="41" t="s">
        <v>2180</v>
      </c>
      <c r="M3337" s="125">
        <v>1</v>
      </c>
      <c r="N3337" s="55">
        <v>1.3792</v>
      </c>
      <c r="O3337" s="55">
        <v>0</v>
      </c>
      <c r="P3337" s="55">
        <v>0</v>
      </c>
    </row>
    <row r="3338" spans="1:16" x14ac:dyDescent="0.25">
      <c r="A3338" s="41" t="s">
        <v>2542</v>
      </c>
      <c r="B3338" s="125">
        <v>32</v>
      </c>
      <c r="C3338" s="55">
        <v>0.68802812499999999</v>
      </c>
      <c r="D3338" s="55">
        <v>0</v>
      </c>
      <c r="E3338" s="55">
        <v>12.5</v>
      </c>
      <c r="L3338" s="41" t="s">
        <v>1280</v>
      </c>
      <c r="M3338" s="125">
        <v>1</v>
      </c>
      <c r="N3338" s="55">
        <v>9.6500000000000002E-2</v>
      </c>
      <c r="O3338" s="55">
        <v>0</v>
      </c>
      <c r="P3338" s="55">
        <v>0</v>
      </c>
    </row>
    <row r="3339" spans="1:16" x14ac:dyDescent="0.25">
      <c r="A3339" s="41" t="s">
        <v>4926</v>
      </c>
      <c r="B3339" s="125">
        <v>32</v>
      </c>
      <c r="C3339" s="55">
        <v>1.4563250000000001</v>
      </c>
      <c r="D3339" s="55">
        <v>0</v>
      </c>
      <c r="E3339" s="55">
        <v>28.125</v>
      </c>
      <c r="L3339" s="41" t="s">
        <v>826</v>
      </c>
      <c r="M3339" s="125">
        <v>1</v>
      </c>
      <c r="N3339" s="55">
        <v>1.5732999999999999</v>
      </c>
      <c r="O3339" s="55">
        <v>0</v>
      </c>
      <c r="P3339" s="55">
        <v>0</v>
      </c>
    </row>
    <row r="3340" spans="1:16" x14ac:dyDescent="0.25">
      <c r="A3340" s="41" t="s">
        <v>2401</v>
      </c>
      <c r="B3340" s="125">
        <v>32</v>
      </c>
      <c r="C3340" s="55">
        <v>0.69517812499999998</v>
      </c>
      <c r="D3340" s="55">
        <v>0</v>
      </c>
      <c r="E3340" s="55">
        <v>3.125</v>
      </c>
      <c r="L3340" s="41" t="s">
        <v>1612</v>
      </c>
      <c r="M3340" s="125">
        <v>1</v>
      </c>
      <c r="N3340" s="55">
        <v>0.26219999999999999</v>
      </c>
      <c r="O3340" s="55">
        <v>0</v>
      </c>
      <c r="P3340" s="55">
        <v>0</v>
      </c>
    </row>
    <row r="3341" spans="1:16" x14ac:dyDescent="0.25">
      <c r="A3341" s="41" t="s">
        <v>3467</v>
      </c>
      <c r="B3341" s="125">
        <v>31</v>
      </c>
      <c r="C3341" s="55">
        <v>1.1960129032258</v>
      </c>
      <c r="D3341" s="55">
        <v>0</v>
      </c>
      <c r="E3341" s="55">
        <v>29.0322580645161</v>
      </c>
      <c r="L3341" s="41" t="s">
        <v>8294</v>
      </c>
      <c r="M3341" s="125">
        <v>1</v>
      </c>
      <c r="N3341" s="55">
        <v>0</v>
      </c>
      <c r="O3341" s="55">
        <v>0</v>
      </c>
      <c r="P3341" s="55">
        <v>0</v>
      </c>
    </row>
    <row r="3342" spans="1:16" x14ac:dyDescent="0.25">
      <c r="A3342" s="41" t="s">
        <v>3592</v>
      </c>
      <c r="B3342" s="125">
        <v>31</v>
      </c>
      <c r="C3342" s="55">
        <v>0.97882258064516103</v>
      </c>
      <c r="D3342" s="55">
        <v>0</v>
      </c>
      <c r="E3342" s="55">
        <v>16.129032258064498</v>
      </c>
      <c r="L3342" s="41" t="s">
        <v>3799</v>
      </c>
      <c r="M3342" s="125">
        <v>1</v>
      </c>
      <c r="N3342" s="55">
        <v>1.0488</v>
      </c>
      <c r="O3342" s="55">
        <v>0</v>
      </c>
      <c r="P3342" s="55">
        <v>0</v>
      </c>
    </row>
    <row r="3343" spans="1:16" x14ac:dyDescent="0.25">
      <c r="A3343" s="41" t="s">
        <v>3873</v>
      </c>
      <c r="B3343" s="125">
        <v>31</v>
      </c>
      <c r="C3343" s="55">
        <v>0.641158064516129</v>
      </c>
      <c r="D3343" s="55">
        <v>0</v>
      </c>
      <c r="E3343" s="55">
        <v>3.2258064516128999</v>
      </c>
      <c r="L3343" s="41" t="s">
        <v>1724</v>
      </c>
      <c r="M3343" s="125">
        <v>1</v>
      </c>
      <c r="N3343" s="55">
        <v>4.1475999999999997</v>
      </c>
      <c r="O3343" s="55">
        <v>0</v>
      </c>
      <c r="P3343" s="55">
        <v>100</v>
      </c>
    </row>
    <row r="3344" spans="1:16" x14ac:dyDescent="0.25">
      <c r="A3344" s="41" t="s">
        <v>1966</v>
      </c>
      <c r="B3344" s="125">
        <v>31</v>
      </c>
      <c r="C3344" s="55">
        <v>0.60348709677419299</v>
      </c>
      <c r="D3344" s="55">
        <v>0</v>
      </c>
      <c r="E3344" s="55">
        <v>6.4516129032257998</v>
      </c>
      <c r="L3344" s="41" t="s">
        <v>6302</v>
      </c>
      <c r="M3344" s="125">
        <v>1</v>
      </c>
      <c r="N3344" s="55">
        <v>0.38579999999999998</v>
      </c>
      <c r="O3344" s="55">
        <v>0</v>
      </c>
      <c r="P3344" s="55">
        <v>0</v>
      </c>
    </row>
    <row r="3345" spans="1:16" x14ac:dyDescent="0.25">
      <c r="A3345" s="41" t="s">
        <v>3861</v>
      </c>
      <c r="B3345" s="125">
        <v>31</v>
      </c>
      <c r="C3345" s="55">
        <v>0.58992580645161297</v>
      </c>
      <c r="D3345" s="55">
        <v>0</v>
      </c>
      <c r="E3345" s="55">
        <v>0</v>
      </c>
      <c r="L3345" s="41" t="s">
        <v>7682</v>
      </c>
      <c r="M3345" s="125">
        <v>1</v>
      </c>
      <c r="N3345" s="55">
        <v>2.8843000000000001</v>
      </c>
      <c r="O3345" s="55">
        <v>0</v>
      </c>
      <c r="P3345" s="55">
        <v>100</v>
      </c>
    </row>
    <row r="3346" spans="1:16" x14ac:dyDescent="0.25">
      <c r="A3346" s="41" t="s">
        <v>310</v>
      </c>
      <c r="B3346" s="125">
        <v>31</v>
      </c>
      <c r="C3346" s="55">
        <v>0.92604193548387104</v>
      </c>
      <c r="D3346" s="55">
        <v>3.2258064516128999</v>
      </c>
      <c r="E3346" s="55">
        <v>3.2258064516128999</v>
      </c>
      <c r="L3346" s="41" t="s">
        <v>5991</v>
      </c>
      <c r="M3346" s="125">
        <v>1</v>
      </c>
      <c r="N3346" s="55">
        <v>1.609</v>
      </c>
      <c r="O3346" s="55">
        <v>0</v>
      </c>
      <c r="P3346" s="55">
        <v>0</v>
      </c>
    </row>
    <row r="3347" spans="1:16" x14ac:dyDescent="0.25">
      <c r="A3347" s="41" t="s">
        <v>1789</v>
      </c>
      <c r="B3347" s="125">
        <v>31</v>
      </c>
      <c r="C3347" s="55">
        <v>0.57041612903225802</v>
      </c>
      <c r="D3347" s="55">
        <v>0</v>
      </c>
      <c r="E3347" s="55">
        <v>6.4516129032257998</v>
      </c>
      <c r="L3347" s="41" t="s">
        <v>2510</v>
      </c>
      <c r="M3347" s="125">
        <v>1</v>
      </c>
      <c r="N3347" s="55">
        <v>0.22989999999999999</v>
      </c>
      <c r="O3347" s="55">
        <v>0</v>
      </c>
      <c r="P3347" s="55">
        <v>0</v>
      </c>
    </row>
    <row r="3348" spans="1:16" x14ac:dyDescent="0.25">
      <c r="A3348" s="41" t="s">
        <v>3534</v>
      </c>
      <c r="B3348" s="125">
        <v>31</v>
      </c>
      <c r="C3348" s="55">
        <v>0.56824193548387003</v>
      </c>
      <c r="D3348" s="55">
        <v>0</v>
      </c>
      <c r="E3348" s="55">
        <v>3.2258064516128999</v>
      </c>
      <c r="L3348" s="41" t="s">
        <v>8295</v>
      </c>
      <c r="M3348" s="125">
        <v>1</v>
      </c>
      <c r="N3348" s="55">
        <v>7.6600000000000001E-2</v>
      </c>
      <c r="O3348" s="55">
        <v>0</v>
      </c>
      <c r="P3348" s="55">
        <v>0</v>
      </c>
    </row>
    <row r="3349" spans="1:16" ht="30" x14ac:dyDescent="0.25">
      <c r="A3349" s="41" t="s">
        <v>2250</v>
      </c>
      <c r="B3349" s="125">
        <v>31</v>
      </c>
      <c r="C3349" s="55">
        <v>0.22054193548386999</v>
      </c>
      <c r="D3349" s="55">
        <v>0</v>
      </c>
      <c r="E3349" s="55">
        <v>3.2258064516128999</v>
      </c>
      <c r="L3349" s="41" t="s">
        <v>7683</v>
      </c>
      <c r="M3349" s="125">
        <v>1</v>
      </c>
      <c r="N3349" s="55">
        <v>0.3831</v>
      </c>
      <c r="O3349" s="55">
        <v>0</v>
      </c>
      <c r="P3349" s="55">
        <v>0</v>
      </c>
    </row>
    <row r="3350" spans="1:16" x14ac:dyDescent="0.25">
      <c r="A3350" s="41" t="s">
        <v>2655</v>
      </c>
      <c r="B3350" s="125">
        <v>31</v>
      </c>
      <c r="C3350" s="55">
        <v>0.82961935483870897</v>
      </c>
      <c r="D3350" s="55">
        <v>3.2258064516128999</v>
      </c>
      <c r="E3350" s="55">
        <v>3.2258064516128999</v>
      </c>
      <c r="L3350" s="41" t="s">
        <v>7180</v>
      </c>
      <c r="M3350" s="125">
        <v>1</v>
      </c>
      <c r="N3350" s="55">
        <v>0.97529999999999994</v>
      </c>
      <c r="O3350" s="55">
        <v>0</v>
      </c>
      <c r="P3350" s="55">
        <v>0</v>
      </c>
    </row>
    <row r="3351" spans="1:16" x14ac:dyDescent="0.25">
      <c r="A3351" s="41" t="s">
        <v>2183</v>
      </c>
      <c r="B3351" s="125">
        <v>31</v>
      </c>
      <c r="C3351" s="55">
        <v>0.73553225806451605</v>
      </c>
      <c r="D3351" s="55">
        <v>3.2258064516128999</v>
      </c>
      <c r="E3351" s="55">
        <v>9.67741935483871</v>
      </c>
      <c r="L3351" s="41" t="s">
        <v>5297</v>
      </c>
      <c r="M3351" s="125">
        <v>1</v>
      </c>
      <c r="N3351" s="55">
        <v>0.22989999999999999</v>
      </c>
      <c r="O3351" s="55">
        <v>0</v>
      </c>
      <c r="P3351" s="55">
        <v>0</v>
      </c>
    </row>
    <row r="3352" spans="1:16" x14ac:dyDescent="0.25">
      <c r="A3352" s="41" t="s">
        <v>4938</v>
      </c>
      <c r="B3352" s="125">
        <v>31</v>
      </c>
      <c r="C3352" s="55">
        <v>0.74608709677419305</v>
      </c>
      <c r="D3352" s="55">
        <v>0</v>
      </c>
      <c r="E3352" s="55">
        <v>6.4516129032257998</v>
      </c>
      <c r="L3352" s="41" t="s">
        <v>2182</v>
      </c>
      <c r="M3352" s="125">
        <v>1</v>
      </c>
      <c r="N3352" s="55">
        <v>4.82E-2</v>
      </c>
      <c r="O3352" s="55">
        <v>0</v>
      </c>
      <c r="P3352" s="55">
        <v>0</v>
      </c>
    </row>
    <row r="3353" spans="1:16" x14ac:dyDescent="0.25">
      <c r="A3353" s="41" t="s">
        <v>4354</v>
      </c>
      <c r="B3353" s="125">
        <v>31</v>
      </c>
      <c r="C3353" s="55">
        <v>2.2877258064516099</v>
      </c>
      <c r="D3353" s="55">
        <v>9.67741935483871</v>
      </c>
      <c r="E3353" s="55">
        <v>38.709677419354797</v>
      </c>
      <c r="L3353" s="41" t="s">
        <v>4063</v>
      </c>
      <c r="M3353" s="125">
        <v>1</v>
      </c>
      <c r="N3353" s="55">
        <v>0</v>
      </c>
      <c r="O3353" s="55">
        <v>0</v>
      </c>
      <c r="P3353" s="55">
        <v>0</v>
      </c>
    </row>
    <row r="3354" spans="1:16" x14ac:dyDescent="0.25">
      <c r="A3354" s="41" t="s">
        <v>1354</v>
      </c>
      <c r="B3354" s="125">
        <v>31</v>
      </c>
      <c r="C3354" s="55">
        <v>1.4367935483870899</v>
      </c>
      <c r="D3354" s="55">
        <v>3.2258064516128999</v>
      </c>
      <c r="E3354" s="55">
        <v>16.129032258064498</v>
      </c>
      <c r="L3354" s="41" t="s">
        <v>2820</v>
      </c>
      <c r="M3354" s="125">
        <v>1</v>
      </c>
      <c r="N3354" s="55">
        <v>0</v>
      </c>
      <c r="O3354" s="55">
        <v>0</v>
      </c>
      <c r="P3354" s="55">
        <v>0</v>
      </c>
    </row>
    <row r="3355" spans="1:16" x14ac:dyDescent="0.25">
      <c r="A3355" s="41" t="s">
        <v>4298</v>
      </c>
      <c r="B3355" s="125">
        <v>31</v>
      </c>
      <c r="C3355" s="55">
        <v>1.1121483870967701</v>
      </c>
      <c r="D3355" s="55">
        <v>3.2258064516128999</v>
      </c>
      <c r="E3355" s="55">
        <v>9.67741935483871</v>
      </c>
      <c r="L3355" s="41" t="s">
        <v>7366</v>
      </c>
      <c r="M3355" s="125">
        <v>1</v>
      </c>
      <c r="N3355" s="55">
        <v>0.85209999999999997</v>
      </c>
      <c r="O3355" s="55">
        <v>0</v>
      </c>
      <c r="P3355" s="55">
        <v>0</v>
      </c>
    </row>
    <row r="3356" spans="1:16" x14ac:dyDescent="0.25">
      <c r="A3356" s="41" t="s">
        <v>5743</v>
      </c>
      <c r="B3356" s="125">
        <v>31</v>
      </c>
      <c r="C3356" s="55">
        <v>0.76225806451612899</v>
      </c>
      <c r="D3356" s="55">
        <v>3.2258064516128999</v>
      </c>
      <c r="E3356" s="55">
        <v>9.67741935483871</v>
      </c>
      <c r="L3356" s="41" t="s">
        <v>8296</v>
      </c>
      <c r="M3356" s="125">
        <v>1</v>
      </c>
      <c r="N3356" s="55">
        <v>0.52439999999999998</v>
      </c>
      <c r="O3356" s="55">
        <v>0</v>
      </c>
      <c r="P3356" s="55">
        <v>0</v>
      </c>
    </row>
    <row r="3357" spans="1:16" x14ac:dyDescent="0.25">
      <c r="A3357" s="41" t="s">
        <v>5756</v>
      </c>
      <c r="B3357" s="125">
        <v>31</v>
      </c>
      <c r="C3357" s="55">
        <v>0.97373548387096698</v>
      </c>
      <c r="D3357" s="55">
        <v>0</v>
      </c>
      <c r="E3357" s="55">
        <v>16.129032258064498</v>
      </c>
      <c r="L3357" s="41" t="s">
        <v>1435</v>
      </c>
      <c r="M3357" s="125">
        <v>1</v>
      </c>
      <c r="N3357" s="55">
        <v>0.48230000000000001</v>
      </c>
      <c r="O3357" s="55">
        <v>0</v>
      </c>
      <c r="P3357" s="55">
        <v>0</v>
      </c>
    </row>
    <row r="3358" spans="1:16" ht="30" x14ac:dyDescent="0.25">
      <c r="A3358" s="41" t="s">
        <v>2822</v>
      </c>
      <c r="B3358" s="125">
        <v>31</v>
      </c>
      <c r="C3358" s="55">
        <v>0.52354193548386996</v>
      </c>
      <c r="D3358" s="55">
        <v>0</v>
      </c>
      <c r="E3358" s="55">
        <v>3.2258064516128999</v>
      </c>
      <c r="L3358" s="41" t="s">
        <v>2444</v>
      </c>
      <c r="M3358" s="125">
        <v>1</v>
      </c>
      <c r="N3358" s="55">
        <v>0.4597</v>
      </c>
      <c r="O3358" s="55">
        <v>0</v>
      </c>
      <c r="P3358" s="55">
        <v>0</v>
      </c>
    </row>
    <row r="3359" spans="1:16" x14ac:dyDescent="0.25">
      <c r="A3359" s="41" t="s">
        <v>1703</v>
      </c>
      <c r="B3359" s="125">
        <v>31</v>
      </c>
      <c r="C3359" s="55">
        <v>1.8879193548387001</v>
      </c>
      <c r="D3359" s="55">
        <v>6.4516129032257998</v>
      </c>
      <c r="E3359" s="55">
        <v>19.354838709677399</v>
      </c>
      <c r="L3359" s="41" t="s">
        <v>6403</v>
      </c>
      <c r="M3359" s="125">
        <v>1</v>
      </c>
      <c r="N3359" s="55">
        <v>1.9507000000000001</v>
      </c>
      <c r="O3359" s="55">
        <v>0</v>
      </c>
      <c r="P3359" s="55">
        <v>0</v>
      </c>
    </row>
    <row r="3360" spans="1:16" x14ac:dyDescent="0.25">
      <c r="A3360" s="41" t="s">
        <v>2823</v>
      </c>
      <c r="B3360" s="125">
        <v>31</v>
      </c>
      <c r="C3360" s="55">
        <v>1.8515709677419301</v>
      </c>
      <c r="D3360" s="55">
        <v>3.2258064516128999</v>
      </c>
      <c r="E3360" s="55">
        <v>12.9032258064516</v>
      </c>
      <c r="L3360" s="41" t="s">
        <v>7396</v>
      </c>
      <c r="M3360" s="125">
        <v>1</v>
      </c>
      <c r="N3360" s="55">
        <v>0</v>
      </c>
      <c r="O3360" s="55">
        <v>0</v>
      </c>
      <c r="P3360" s="55">
        <v>0</v>
      </c>
    </row>
    <row r="3361" spans="1:16" x14ac:dyDescent="0.25">
      <c r="A3361" s="41" t="s">
        <v>8297</v>
      </c>
      <c r="B3361" s="125">
        <v>31</v>
      </c>
      <c r="C3361" s="55">
        <v>0.96592258064516101</v>
      </c>
      <c r="D3361" s="55">
        <v>0</v>
      </c>
      <c r="E3361" s="55">
        <v>6.4516129032257998</v>
      </c>
      <c r="L3361" s="41" t="s">
        <v>3660</v>
      </c>
      <c r="M3361" s="125">
        <v>1</v>
      </c>
      <c r="N3361" s="55">
        <v>0</v>
      </c>
      <c r="O3361" s="55">
        <v>0</v>
      </c>
      <c r="P3361" s="55">
        <v>0</v>
      </c>
    </row>
    <row r="3362" spans="1:16" ht="30" x14ac:dyDescent="0.25">
      <c r="A3362" s="41" t="s">
        <v>3129</v>
      </c>
      <c r="B3362" s="125">
        <v>31</v>
      </c>
      <c r="C3362" s="55">
        <v>3.64761612903225</v>
      </c>
      <c r="D3362" s="55">
        <v>9.67741935483871</v>
      </c>
      <c r="E3362" s="55">
        <v>35.4838709677419</v>
      </c>
      <c r="L3362" s="41" t="s">
        <v>1641</v>
      </c>
      <c r="M3362" s="125">
        <v>1</v>
      </c>
      <c r="N3362" s="55">
        <v>0.65549999999999997</v>
      </c>
      <c r="O3362" s="55">
        <v>0</v>
      </c>
      <c r="P3362" s="55">
        <v>0</v>
      </c>
    </row>
    <row r="3363" spans="1:16" x14ac:dyDescent="0.25">
      <c r="A3363" s="41" t="s">
        <v>2801</v>
      </c>
      <c r="B3363" s="125">
        <v>31</v>
      </c>
      <c r="C3363" s="55">
        <v>0.80651935483870896</v>
      </c>
      <c r="D3363" s="55">
        <v>0</v>
      </c>
      <c r="E3363" s="55">
        <v>9.67741935483871</v>
      </c>
      <c r="L3363" s="41" t="s">
        <v>2447</v>
      </c>
      <c r="M3363" s="125">
        <v>1</v>
      </c>
      <c r="N3363" s="55">
        <v>0.24379999999999999</v>
      </c>
      <c r="O3363" s="55">
        <v>0</v>
      </c>
      <c r="P3363" s="55">
        <v>0</v>
      </c>
    </row>
    <row r="3364" spans="1:16" x14ac:dyDescent="0.25">
      <c r="A3364" s="41" t="s">
        <v>3076</v>
      </c>
      <c r="B3364" s="125">
        <v>31</v>
      </c>
      <c r="C3364" s="55">
        <v>1.48988064516129</v>
      </c>
      <c r="D3364" s="55">
        <v>6.4516129032257998</v>
      </c>
      <c r="E3364" s="55">
        <v>19.354838709677399</v>
      </c>
      <c r="L3364" s="41" t="s">
        <v>1980</v>
      </c>
      <c r="M3364" s="125">
        <v>1</v>
      </c>
      <c r="N3364" s="55">
        <v>0.24379999999999999</v>
      </c>
      <c r="O3364" s="55">
        <v>0</v>
      </c>
      <c r="P3364" s="55">
        <v>0</v>
      </c>
    </row>
    <row r="3365" spans="1:16" x14ac:dyDescent="0.25">
      <c r="A3365" s="41" t="s">
        <v>3546</v>
      </c>
      <c r="B3365" s="125">
        <v>31</v>
      </c>
      <c r="C3365" s="55">
        <v>0.692674193548387</v>
      </c>
      <c r="D3365" s="55">
        <v>0</v>
      </c>
      <c r="E3365" s="55">
        <v>6.4516129032257998</v>
      </c>
      <c r="L3365" s="41" t="s">
        <v>1792</v>
      </c>
      <c r="M3365" s="125">
        <v>1</v>
      </c>
      <c r="N3365" s="55">
        <v>0.39329999999999998</v>
      </c>
      <c r="O3365" s="55">
        <v>0</v>
      </c>
      <c r="P3365" s="55">
        <v>0</v>
      </c>
    </row>
    <row r="3366" spans="1:16" x14ac:dyDescent="0.25">
      <c r="A3366" s="41" t="s">
        <v>8298</v>
      </c>
      <c r="B3366" s="125">
        <v>31</v>
      </c>
      <c r="C3366" s="55">
        <v>0.36465161290322501</v>
      </c>
      <c r="D3366" s="55">
        <v>0</v>
      </c>
      <c r="E3366" s="55">
        <v>3.2258064516128999</v>
      </c>
      <c r="L3366" s="41" t="s">
        <v>1281</v>
      </c>
      <c r="M3366" s="125">
        <v>1</v>
      </c>
      <c r="N3366" s="55">
        <v>0.42609999999999998</v>
      </c>
      <c r="O3366" s="55">
        <v>0</v>
      </c>
      <c r="P3366" s="55">
        <v>0</v>
      </c>
    </row>
    <row r="3367" spans="1:16" x14ac:dyDescent="0.25">
      <c r="A3367" s="41" t="s">
        <v>3488</v>
      </c>
      <c r="B3367" s="125">
        <v>31</v>
      </c>
      <c r="C3367" s="55">
        <v>1.6457193548386999</v>
      </c>
      <c r="D3367" s="55">
        <v>3.2258064516128999</v>
      </c>
      <c r="E3367" s="55">
        <v>12.9032258064516</v>
      </c>
      <c r="L3367" s="41" t="s">
        <v>1842</v>
      </c>
      <c r="M3367" s="125">
        <v>1</v>
      </c>
      <c r="N3367" s="55">
        <v>0.19289999999999999</v>
      </c>
      <c r="O3367" s="55">
        <v>0</v>
      </c>
      <c r="P3367" s="55">
        <v>0</v>
      </c>
    </row>
    <row r="3368" spans="1:16" x14ac:dyDescent="0.25">
      <c r="A3368" s="41" t="s">
        <v>3753</v>
      </c>
      <c r="B3368" s="125">
        <v>31</v>
      </c>
      <c r="C3368" s="55">
        <v>2.0249161290322499</v>
      </c>
      <c r="D3368" s="55">
        <v>6.4516129032257998</v>
      </c>
      <c r="E3368" s="55">
        <v>22.580645161290299</v>
      </c>
      <c r="L3368" s="41" t="s">
        <v>1843</v>
      </c>
      <c r="M3368" s="125">
        <v>1</v>
      </c>
      <c r="N3368" s="55">
        <v>3.1465000000000001</v>
      </c>
      <c r="O3368" s="55">
        <v>0</v>
      </c>
      <c r="P3368" s="55">
        <v>100</v>
      </c>
    </row>
    <row r="3369" spans="1:16" x14ac:dyDescent="0.25">
      <c r="A3369" s="41" t="s">
        <v>4085</v>
      </c>
      <c r="B3369" s="125">
        <v>31</v>
      </c>
      <c r="C3369" s="55">
        <v>1.10825806451612</v>
      </c>
      <c r="D3369" s="55">
        <v>3.2258064516128999</v>
      </c>
      <c r="E3369" s="55">
        <v>19.354838709677399</v>
      </c>
      <c r="L3369" s="41" t="s">
        <v>3468</v>
      </c>
      <c r="M3369" s="125">
        <v>1</v>
      </c>
      <c r="N3369" s="55">
        <v>0.48770000000000002</v>
      </c>
      <c r="O3369" s="55">
        <v>0</v>
      </c>
      <c r="P3369" s="55">
        <v>0</v>
      </c>
    </row>
    <row r="3370" spans="1:16" x14ac:dyDescent="0.25">
      <c r="A3370" s="41" t="s">
        <v>4168</v>
      </c>
      <c r="B3370" s="125">
        <v>31</v>
      </c>
      <c r="C3370" s="55">
        <v>3.3222806451612898</v>
      </c>
      <c r="D3370" s="55">
        <v>12.9032258064516</v>
      </c>
      <c r="E3370" s="55">
        <v>22.580645161290299</v>
      </c>
      <c r="L3370" s="41" t="s">
        <v>2512</v>
      </c>
      <c r="M3370" s="125">
        <v>1</v>
      </c>
      <c r="N3370" s="55">
        <v>0</v>
      </c>
      <c r="O3370" s="55">
        <v>0</v>
      </c>
      <c r="P3370" s="55">
        <v>0</v>
      </c>
    </row>
    <row r="3371" spans="1:16" x14ac:dyDescent="0.25">
      <c r="A3371" s="41" t="s">
        <v>4301</v>
      </c>
      <c r="B3371" s="125">
        <v>31</v>
      </c>
      <c r="C3371" s="55">
        <v>1.5733032258064501</v>
      </c>
      <c r="D3371" s="55">
        <v>3.2258064516128999</v>
      </c>
      <c r="E3371" s="55">
        <v>22.580645161290299</v>
      </c>
      <c r="L3371" s="41" t="s">
        <v>3316</v>
      </c>
      <c r="M3371" s="125">
        <v>1</v>
      </c>
      <c r="N3371" s="55">
        <v>0.48770000000000002</v>
      </c>
      <c r="O3371" s="55">
        <v>0</v>
      </c>
      <c r="P3371" s="55">
        <v>0</v>
      </c>
    </row>
    <row r="3372" spans="1:16" ht="30" x14ac:dyDescent="0.25">
      <c r="A3372" s="41" t="s">
        <v>7378</v>
      </c>
      <c r="B3372" s="125">
        <v>31</v>
      </c>
      <c r="C3372" s="55">
        <v>0.74650967741935403</v>
      </c>
      <c r="D3372" s="55">
        <v>3.2258064516128999</v>
      </c>
      <c r="E3372" s="55">
        <v>9.67741935483871</v>
      </c>
      <c r="L3372" s="41" t="s">
        <v>5192</v>
      </c>
      <c r="M3372" s="125">
        <v>1</v>
      </c>
      <c r="N3372" s="55">
        <v>0.48770000000000002</v>
      </c>
      <c r="O3372" s="55">
        <v>0</v>
      </c>
      <c r="P3372" s="55">
        <v>0</v>
      </c>
    </row>
    <row r="3373" spans="1:16" x14ac:dyDescent="0.25">
      <c r="A3373" s="41" t="s">
        <v>5210</v>
      </c>
      <c r="B3373" s="125">
        <v>31</v>
      </c>
      <c r="C3373" s="55">
        <v>0.45126129032258</v>
      </c>
      <c r="D3373" s="55">
        <v>0</v>
      </c>
      <c r="E3373" s="55">
        <v>3.2258064516128999</v>
      </c>
      <c r="L3373" s="41" t="s">
        <v>4938</v>
      </c>
      <c r="M3373" s="125">
        <v>1</v>
      </c>
      <c r="N3373" s="55">
        <v>0.13109999999999999</v>
      </c>
      <c r="O3373" s="55">
        <v>0</v>
      </c>
      <c r="P3373" s="55">
        <v>0</v>
      </c>
    </row>
    <row r="3374" spans="1:16" x14ac:dyDescent="0.25">
      <c r="A3374" s="41" t="s">
        <v>5242</v>
      </c>
      <c r="B3374" s="125">
        <v>31</v>
      </c>
      <c r="C3374" s="55">
        <v>0.76829354838709596</v>
      </c>
      <c r="D3374" s="55">
        <v>0</v>
      </c>
      <c r="E3374" s="55">
        <v>9.67741935483871</v>
      </c>
      <c r="L3374" s="41" t="s">
        <v>3402</v>
      </c>
      <c r="M3374" s="125">
        <v>1</v>
      </c>
      <c r="N3374" s="55">
        <v>0.67520000000000002</v>
      </c>
      <c r="O3374" s="55">
        <v>0</v>
      </c>
      <c r="P3374" s="55">
        <v>0</v>
      </c>
    </row>
    <row r="3375" spans="1:16" x14ac:dyDescent="0.25">
      <c r="A3375" s="41" t="s">
        <v>5243</v>
      </c>
      <c r="B3375" s="125">
        <v>31</v>
      </c>
      <c r="C3375" s="55">
        <v>2.0735548387096698</v>
      </c>
      <c r="D3375" s="55">
        <v>3.2258064516128999</v>
      </c>
      <c r="E3375" s="55">
        <v>16.129032258064498</v>
      </c>
      <c r="L3375" s="41" t="s">
        <v>6626</v>
      </c>
      <c r="M3375" s="125">
        <v>1</v>
      </c>
      <c r="N3375" s="55">
        <v>0.52439999999999998</v>
      </c>
      <c r="O3375" s="55">
        <v>0</v>
      </c>
      <c r="P3375" s="55">
        <v>0</v>
      </c>
    </row>
    <row r="3376" spans="1:16" x14ac:dyDescent="0.25">
      <c r="A3376" s="41" t="s">
        <v>8085</v>
      </c>
      <c r="B3376" s="125">
        <v>31</v>
      </c>
      <c r="C3376" s="55">
        <v>2.3738967741935402</v>
      </c>
      <c r="D3376" s="55">
        <v>9.67741935483871</v>
      </c>
      <c r="E3376" s="55">
        <v>22.580645161290299</v>
      </c>
      <c r="L3376" s="41" t="s">
        <v>5997</v>
      </c>
      <c r="M3376" s="125">
        <v>1</v>
      </c>
      <c r="N3376" s="55">
        <v>5.1131000000000002</v>
      </c>
      <c r="O3376" s="55">
        <v>0</v>
      </c>
      <c r="P3376" s="55">
        <v>100</v>
      </c>
    </row>
    <row r="3377" spans="1:16" x14ac:dyDescent="0.25">
      <c r="A3377" s="41" t="s">
        <v>6972</v>
      </c>
      <c r="B3377" s="125">
        <v>31</v>
      </c>
      <c r="C3377" s="55">
        <v>0.64428709677419305</v>
      </c>
      <c r="D3377" s="55">
        <v>0</v>
      </c>
      <c r="E3377" s="55">
        <v>6.4516129032257998</v>
      </c>
      <c r="L3377" s="41" t="s">
        <v>2449</v>
      </c>
      <c r="M3377" s="125">
        <v>1</v>
      </c>
      <c r="N3377" s="55">
        <v>1.7362</v>
      </c>
      <c r="O3377" s="55">
        <v>0</v>
      </c>
      <c r="P3377" s="55">
        <v>0</v>
      </c>
    </row>
    <row r="3378" spans="1:16" ht="30" x14ac:dyDescent="0.25">
      <c r="A3378" s="41" t="s">
        <v>7623</v>
      </c>
      <c r="B3378" s="125">
        <v>31</v>
      </c>
      <c r="C3378" s="55">
        <v>1.3263806451612901</v>
      </c>
      <c r="D3378" s="55">
        <v>0</v>
      </c>
      <c r="E3378" s="55">
        <v>25.806451612903199</v>
      </c>
      <c r="L3378" s="41" t="s">
        <v>2572</v>
      </c>
      <c r="M3378" s="125">
        <v>1</v>
      </c>
      <c r="N3378" s="55">
        <v>0.24379999999999999</v>
      </c>
      <c r="O3378" s="55">
        <v>0</v>
      </c>
      <c r="P3378" s="55">
        <v>0</v>
      </c>
    </row>
    <row r="3379" spans="1:16" x14ac:dyDescent="0.25">
      <c r="A3379" s="41" t="s">
        <v>7111</v>
      </c>
      <c r="B3379" s="125">
        <v>31</v>
      </c>
      <c r="C3379" s="55">
        <v>0.98954193548387104</v>
      </c>
      <c r="D3379" s="55">
        <v>0</v>
      </c>
      <c r="E3379" s="55">
        <v>12.9032258064516</v>
      </c>
      <c r="L3379" s="41" t="s">
        <v>8299</v>
      </c>
      <c r="M3379" s="125">
        <v>1</v>
      </c>
      <c r="N3379" s="55">
        <v>0.52439999999999998</v>
      </c>
      <c r="O3379" s="55">
        <v>0</v>
      </c>
      <c r="P3379" s="55">
        <v>0</v>
      </c>
    </row>
    <row r="3380" spans="1:16" ht="30" x14ac:dyDescent="0.25">
      <c r="A3380" s="41" t="s">
        <v>8300</v>
      </c>
      <c r="B3380" s="125">
        <v>31</v>
      </c>
      <c r="C3380" s="55">
        <v>1.1478354838709599</v>
      </c>
      <c r="D3380" s="55">
        <v>3.2258064516128999</v>
      </c>
      <c r="E3380" s="55">
        <v>9.67741935483871</v>
      </c>
      <c r="L3380" s="41" t="s">
        <v>5312</v>
      </c>
      <c r="M3380" s="125">
        <v>1</v>
      </c>
      <c r="N3380" s="55">
        <v>0</v>
      </c>
      <c r="O3380" s="55">
        <v>0</v>
      </c>
      <c r="P3380" s="55">
        <v>0</v>
      </c>
    </row>
    <row r="3381" spans="1:16" x14ac:dyDescent="0.25">
      <c r="A3381" s="41" t="s">
        <v>1857</v>
      </c>
      <c r="B3381" s="125">
        <v>31</v>
      </c>
      <c r="C3381" s="55">
        <v>0.85998709677419305</v>
      </c>
      <c r="D3381" s="55">
        <v>0</v>
      </c>
      <c r="E3381" s="55">
        <v>9.67741935483871</v>
      </c>
      <c r="L3381" s="41" t="s">
        <v>1613</v>
      </c>
      <c r="M3381" s="125">
        <v>1</v>
      </c>
      <c r="N3381" s="55">
        <v>1.5914999999999999</v>
      </c>
      <c r="O3381" s="55">
        <v>0</v>
      </c>
      <c r="P3381" s="55">
        <v>0</v>
      </c>
    </row>
    <row r="3382" spans="1:16" x14ac:dyDescent="0.25">
      <c r="A3382" s="41" t="s">
        <v>4229</v>
      </c>
      <c r="B3382" s="125">
        <v>31</v>
      </c>
      <c r="C3382" s="55">
        <v>0.579658064516129</v>
      </c>
      <c r="D3382" s="55">
        <v>0</v>
      </c>
      <c r="E3382" s="55">
        <v>6.4516129032257998</v>
      </c>
      <c r="L3382" s="41" t="s">
        <v>1427</v>
      </c>
      <c r="M3382" s="125">
        <v>1</v>
      </c>
      <c r="N3382" s="55">
        <v>0</v>
      </c>
      <c r="O3382" s="55">
        <v>0</v>
      </c>
      <c r="P3382" s="55">
        <v>0</v>
      </c>
    </row>
    <row r="3383" spans="1:16" x14ac:dyDescent="0.25">
      <c r="A3383" s="41" t="s">
        <v>4437</v>
      </c>
      <c r="B3383" s="125">
        <v>31</v>
      </c>
      <c r="C3383" s="55">
        <v>0.28520000000000001</v>
      </c>
      <c r="D3383" s="55">
        <v>0</v>
      </c>
      <c r="E3383" s="55">
        <v>0</v>
      </c>
      <c r="L3383" s="41" t="s">
        <v>1793</v>
      </c>
      <c r="M3383" s="125">
        <v>1</v>
      </c>
      <c r="N3383" s="55">
        <v>9.6500000000000002E-2</v>
      </c>
      <c r="O3383" s="55">
        <v>0</v>
      </c>
      <c r="P3383" s="55">
        <v>0</v>
      </c>
    </row>
    <row r="3384" spans="1:16" ht="30" x14ac:dyDescent="0.25">
      <c r="A3384" s="41" t="s">
        <v>5226</v>
      </c>
      <c r="B3384" s="125">
        <v>31</v>
      </c>
      <c r="C3384" s="55">
        <v>0.94331612903225803</v>
      </c>
      <c r="D3384" s="55">
        <v>0</v>
      </c>
      <c r="E3384" s="55">
        <v>12.9032258064516</v>
      </c>
      <c r="L3384" s="41" t="s">
        <v>7512</v>
      </c>
      <c r="M3384" s="125">
        <v>1</v>
      </c>
      <c r="N3384" s="55">
        <v>0</v>
      </c>
      <c r="O3384" s="55">
        <v>0</v>
      </c>
      <c r="P3384" s="55">
        <v>0</v>
      </c>
    </row>
    <row r="3385" spans="1:16" ht="30" x14ac:dyDescent="0.25">
      <c r="A3385" s="41" t="s">
        <v>5236</v>
      </c>
      <c r="B3385" s="125">
        <v>31</v>
      </c>
      <c r="C3385" s="55">
        <v>0.98758387096774203</v>
      </c>
      <c r="D3385" s="55">
        <v>0</v>
      </c>
      <c r="E3385" s="55">
        <v>16.129032258064498</v>
      </c>
      <c r="L3385" s="41" t="s">
        <v>2575</v>
      </c>
      <c r="M3385" s="125">
        <v>1</v>
      </c>
      <c r="N3385" s="55">
        <v>0</v>
      </c>
      <c r="O3385" s="55">
        <v>0</v>
      </c>
      <c r="P3385" s="55">
        <v>0</v>
      </c>
    </row>
    <row r="3386" spans="1:16" x14ac:dyDescent="0.25">
      <c r="A3386" s="41" t="s">
        <v>1741</v>
      </c>
      <c r="B3386" s="125">
        <v>31</v>
      </c>
      <c r="C3386" s="55">
        <v>0.95113870967741898</v>
      </c>
      <c r="D3386" s="55">
        <v>0</v>
      </c>
      <c r="E3386" s="55">
        <v>19.354838709677399</v>
      </c>
      <c r="L3386" s="41" t="s">
        <v>5478</v>
      </c>
      <c r="M3386" s="125">
        <v>1</v>
      </c>
      <c r="N3386" s="55">
        <v>0</v>
      </c>
      <c r="O3386" s="55">
        <v>0</v>
      </c>
      <c r="P3386" s="55">
        <v>0</v>
      </c>
    </row>
    <row r="3387" spans="1:16" ht="30" x14ac:dyDescent="0.25">
      <c r="A3387" s="41" t="s">
        <v>1777</v>
      </c>
      <c r="B3387" s="125">
        <v>30</v>
      </c>
      <c r="C3387" s="55">
        <v>0.85282333333333304</v>
      </c>
      <c r="D3387" s="55">
        <v>0</v>
      </c>
      <c r="E3387" s="55">
        <v>10</v>
      </c>
      <c r="L3387" s="41" t="s">
        <v>6306</v>
      </c>
      <c r="M3387" s="125">
        <v>1</v>
      </c>
      <c r="N3387" s="55">
        <v>0</v>
      </c>
      <c r="O3387" s="55">
        <v>0</v>
      </c>
      <c r="P3387" s="55">
        <v>0</v>
      </c>
    </row>
    <row r="3388" spans="1:16" x14ac:dyDescent="0.25">
      <c r="A3388" s="41" t="s">
        <v>540</v>
      </c>
      <c r="B3388" s="125">
        <v>30</v>
      </c>
      <c r="C3388" s="55">
        <v>1.06717333333333</v>
      </c>
      <c r="D3388" s="55">
        <v>3.3333333333333299</v>
      </c>
      <c r="E3388" s="55">
        <v>16.6666666666666</v>
      </c>
      <c r="L3388" s="41" t="s">
        <v>8301</v>
      </c>
      <c r="M3388" s="125">
        <v>1</v>
      </c>
      <c r="N3388" s="55">
        <v>0.48770000000000002</v>
      </c>
      <c r="O3388" s="55">
        <v>0</v>
      </c>
      <c r="P3388" s="55">
        <v>0</v>
      </c>
    </row>
    <row r="3389" spans="1:16" x14ac:dyDescent="0.25">
      <c r="A3389" s="41" t="s">
        <v>2640</v>
      </c>
      <c r="B3389" s="125">
        <v>30</v>
      </c>
      <c r="C3389" s="55">
        <v>0.41234333333333301</v>
      </c>
      <c r="D3389" s="55">
        <v>0</v>
      </c>
      <c r="E3389" s="55">
        <v>6.6666666666666599</v>
      </c>
      <c r="L3389" s="41" t="s">
        <v>6175</v>
      </c>
      <c r="M3389" s="125">
        <v>1</v>
      </c>
      <c r="N3389" s="55">
        <v>0.43409999999999999</v>
      </c>
      <c r="O3389" s="55">
        <v>0</v>
      </c>
      <c r="P3389" s="55">
        <v>0</v>
      </c>
    </row>
    <row r="3390" spans="1:16" x14ac:dyDescent="0.25">
      <c r="A3390" s="41" t="s">
        <v>5747</v>
      </c>
      <c r="B3390" s="125">
        <v>30</v>
      </c>
      <c r="C3390" s="55">
        <v>0.55630000000000002</v>
      </c>
      <c r="D3390" s="55">
        <v>0</v>
      </c>
      <c r="E3390" s="55">
        <v>6.6666666666666599</v>
      </c>
      <c r="L3390" s="41" t="s">
        <v>6542</v>
      </c>
      <c r="M3390" s="125">
        <v>1</v>
      </c>
      <c r="N3390" s="55">
        <v>1.8809</v>
      </c>
      <c r="O3390" s="55">
        <v>0</v>
      </c>
      <c r="P3390" s="55">
        <v>0</v>
      </c>
    </row>
    <row r="3391" spans="1:16" x14ac:dyDescent="0.25">
      <c r="A3391" s="41" t="s">
        <v>2495</v>
      </c>
      <c r="B3391" s="125">
        <v>30</v>
      </c>
      <c r="C3391" s="55">
        <v>0.59014</v>
      </c>
      <c r="D3391" s="55">
        <v>0</v>
      </c>
      <c r="E3391" s="55">
        <v>0</v>
      </c>
      <c r="L3391" s="41" t="s">
        <v>5005</v>
      </c>
      <c r="M3391" s="125">
        <v>1</v>
      </c>
      <c r="N3391" s="55">
        <v>0.52439999999999998</v>
      </c>
      <c r="O3391" s="55">
        <v>0</v>
      </c>
      <c r="P3391" s="55">
        <v>0</v>
      </c>
    </row>
    <row r="3392" spans="1:16" x14ac:dyDescent="0.25">
      <c r="A3392" s="41" t="s">
        <v>1480</v>
      </c>
      <c r="B3392" s="125">
        <v>30</v>
      </c>
      <c r="C3392" s="55">
        <v>0.97145333333333295</v>
      </c>
      <c r="D3392" s="55">
        <v>0</v>
      </c>
      <c r="E3392" s="55">
        <v>13.3333333333333</v>
      </c>
      <c r="L3392" s="41" t="s">
        <v>6176</v>
      </c>
      <c r="M3392" s="125">
        <v>1</v>
      </c>
      <c r="N3392" s="55">
        <v>0.28939999999999999</v>
      </c>
      <c r="O3392" s="55">
        <v>0</v>
      </c>
      <c r="P3392" s="55">
        <v>0</v>
      </c>
    </row>
    <row r="3393" spans="1:16" x14ac:dyDescent="0.25">
      <c r="A3393" s="41" t="s">
        <v>1839</v>
      </c>
      <c r="B3393" s="125">
        <v>30</v>
      </c>
      <c r="C3393" s="55">
        <v>0.54855999999999905</v>
      </c>
      <c r="D3393" s="55">
        <v>0</v>
      </c>
      <c r="E3393" s="55">
        <v>10</v>
      </c>
      <c r="L3393" s="41" t="s">
        <v>4876</v>
      </c>
      <c r="M3393" s="125">
        <v>1</v>
      </c>
      <c r="N3393" s="55">
        <v>4.82E-2</v>
      </c>
      <c r="O3393" s="55">
        <v>0</v>
      </c>
      <c r="P3393" s="55">
        <v>0</v>
      </c>
    </row>
    <row r="3394" spans="1:16" x14ac:dyDescent="0.25">
      <c r="A3394" s="41" t="s">
        <v>1933</v>
      </c>
      <c r="B3394" s="125">
        <v>30</v>
      </c>
      <c r="C3394" s="55">
        <v>0.49908999999999998</v>
      </c>
      <c r="D3394" s="55">
        <v>0</v>
      </c>
      <c r="E3394" s="55">
        <v>3.3333333333333299</v>
      </c>
      <c r="L3394" s="41" t="s">
        <v>4935</v>
      </c>
      <c r="M3394" s="125">
        <v>1</v>
      </c>
      <c r="N3394" s="55">
        <v>1.4558</v>
      </c>
      <c r="O3394" s="55">
        <v>0</v>
      </c>
      <c r="P3394" s="55">
        <v>0</v>
      </c>
    </row>
    <row r="3395" spans="1:16" x14ac:dyDescent="0.25">
      <c r="A3395" s="41" t="s">
        <v>2262</v>
      </c>
      <c r="B3395" s="125">
        <v>30</v>
      </c>
      <c r="C3395" s="55">
        <v>1.25529</v>
      </c>
      <c r="D3395" s="55">
        <v>3.3333333333333299</v>
      </c>
      <c r="E3395" s="55">
        <v>16.6666666666666</v>
      </c>
      <c r="L3395" s="41" t="s">
        <v>1794</v>
      </c>
      <c r="M3395" s="125">
        <v>1</v>
      </c>
      <c r="N3395" s="55">
        <v>0.65549999999999997</v>
      </c>
      <c r="O3395" s="55">
        <v>0</v>
      </c>
      <c r="P3395" s="55">
        <v>0</v>
      </c>
    </row>
    <row r="3396" spans="1:16" x14ac:dyDescent="0.25">
      <c r="A3396" s="41" t="s">
        <v>1613</v>
      </c>
      <c r="B3396" s="125">
        <v>30</v>
      </c>
      <c r="C3396" s="55">
        <v>0.67853666666666601</v>
      </c>
      <c r="D3396" s="55">
        <v>0</v>
      </c>
      <c r="E3396" s="55">
        <v>6.6666666666666599</v>
      </c>
      <c r="L3396" s="41" t="s">
        <v>6634</v>
      </c>
      <c r="M3396" s="125">
        <v>1</v>
      </c>
      <c r="N3396" s="55">
        <v>0.13109999999999999</v>
      </c>
      <c r="O3396" s="55">
        <v>0</v>
      </c>
      <c r="P3396" s="55">
        <v>0</v>
      </c>
    </row>
    <row r="3397" spans="1:16" x14ac:dyDescent="0.25">
      <c r="A3397" s="41" t="s">
        <v>2350</v>
      </c>
      <c r="B3397" s="125">
        <v>30</v>
      </c>
      <c r="C3397" s="55">
        <v>0.467903333333333</v>
      </c>
      <c r="D3397" s="55">
        <v>0</v>
      </c>
      <c r="E3397" s="55">
        <v>0</v>
      </c>
      <c r="L3397" s="41" t="s">
        <v>1760</v>
      </c>
      <c r="M3397" s="125">
        <v>1</v>
      </c>
      <c r="N3397" s="55">
        <v>0</v>
      </c>
      <c r="O3397" s="55">
        <v>0</v>
      </c>
      <c r="P3397" s="55">
        <v>0</v>
      </c>
    </row>
    <row r="3398" spans="1:16" ht="30" x14ac:dyDescent="0.25">
      <c r="A3398" s="41" t="s">
        <v>1365</v>
      </c>
      <c r="B3398" s="125">
        <v>30</v>
      </c>
      <c r="C3398" s="55">
        <v>1.2228399999999999</v>
      </c>
      <c r="D3398" s="55">
        <v>0</v>
      </c>
      <c r="E3398" s="55">
        <v>16.6666666666666</v>
      </c>
      <c r="L3398" s="41" t="s">
        <v>8302</v>
      </c>
      <c r="M3398" s="125">
        <v>1</v>
      </c>
      <c r="N3398" s="55">
        <v>0.86809999999999998</v>
      </c>
      <c r="O3398" s="55">
        <v>0</v>
      </c>
      <c r="P3398" s="55">
        <v>0</v>
      </c>
    </row>
    <row r="3399" spans="1:16" x14ac:dyDescent="0.25">
      <c r="A3399" s="41" t="s">
        <v>5219</v>
      </c>
      <c r="B3399" s="125">
        <v>30</v>
      </c>
      <c r="C3399" s="55">
        <v>1.4209333333333301</v>
      </c>
      <c r="D3399" s="55">
        <v>0</v>
      </c>
      <c r="E3399" s="55">
        <v>20</v>
      </c>
      <c r="L3399" s="41" t="s">
        <v>8303</v>
      </c>
      <c r="M3399" s="125">
        <v>1</v>
      </c>
      <c r="N3399" s="55">
        <v>1.7043999999999999</v>
      </c>
      <c r="O3399" s="55">
        <v>0</v>
      </c>
      <c r="P3399" s="55">
        <v>0</v>
      </c>
    </row>
    <row r="3400" spans="1:16" ht="30" x14ac:dyDescent="0.25">
      <c r="A3400" s="41" t="s">
        <v>5723</v>
      </c>
      <c r="B3400" s="125">
        <v>30</v>
      </c>
      <c r="C3400" s="55">
        <v>0.85393333333333299</v>
      </c>
      <c r="D3400" s="55">
        <v>0</v>
      </c>
      <c r="E3400" s="55">
        <v>10</v>
      </c>
      <c r="L3400" s="41" t="s">
        <v>4453</v>
      </c>
      <c r="M3400" s="125">
        <v>1</v>
      </c>
      <c r="N3400" s="55">
        <v>1.4558</v>
      </c>
      <c r="O3400" s="55">
        <v>0</v>
      </c>
      <c r="P3400" s="55">
        <v>0</v>
      </c>
    </row>
    <row r="3401" spans="1:16" ht="30" x14ac:dyDescent="0.25">
      <c r="A3401" s="41" t="s">
        <v>5935</v>
      </c>
      <c r="B3401" s="125">
        <v>30</v>
      </c>
      <c r="C3401" s="55">
        <v>0.63603999999999905</v>
      </c>
      <c r="D3401" s="55">
        <v>0</v>
      </c>
      <c r="E3401" s="55">
        <v>3.3333333333333299</v>
      </c>
      <c r="L3401" s="41" t="s">
        <v>6635</v>
      </c>
      <c r="M3401" s="125">
        <v>1</v>
      </c>
      <c r="N3401" s="55">
        <v>0.26219999999999999</v>
      </c>
      <c r="O3401" s="55">
        <v>0</v>
      </c>
      <c r="P3401" s="55">
        <v>0</v>
      </c>
    </row>
    <row r="3402" spans="1:16" x14ac:dyDescent="0.25">
      <c r="A3402" s="41" t="s">
        <v>4945</v>
      </c>
      <c r="B3402" s="125">
        <v>30</v>
      </c>
      <c r="C3402" s="55">
        <v>0.75726333333333296</v>
      </c>
      <c r="D3402" s="55">
        <v>0</v>
      </c>
      <c r="E3402" s="55">
        <v>3.3333333333333299</v>
      </c>
      <c r="L3402" s="41" t="s">
        <v>2567</v>
      </c>
      <c r="M3402" s="125">
        <v>1</v>
      </c>
      <c r="N3402" s="55">
        <v>0</v>
      </c>
      <c r="O3402" s="55">
        <v>0</v>
      </c>
      <c r="P3402" s="55">
        <v>0</v>
      </c>
    </row>
    <row r="3403" spans="1:16" x14ac:dyDescent="0.25">
      <c r="A3403" s="41" t="s">
        <v>489</v>
      </c>
      <c r="B3403" s="125">
        <v>30</v>
      </c>
      <c r="C3403" s="55">
        <v>0.44231999999999999</v>
      </c>
      <c r="D3403" s="55">
        <v>0</v>
      </c>
      <c r="E3403" s="55">
        <v>3.3333333333333299</v>
      </c>
      <c r="L3403" s="41" t="s">
        <v>1212</v>
      </c>
      <c r="M3403" s="125">
        <v>1</v>
      </c>
      <c r="N3403" s="55">
        <v>0.24110000000000001</v>
      </c>
      <c r="O3403" s="55">
        <v>0</v>
      </c>
      <c r="P3403" s="55">
        <v>0</v>
      </c>
    </row>
    <row r="3404" spans="1:16" x14ac:dyDescent="0.25">
      <c r="A3404" s="41" t="s">
        <v>1996</v>
      </c>
      <c r="B3404" s="125">
        <v>30</v>
      </c>
      <c r="C3404" s="55">
        <v>0.76815999999999995</v>
      </c>
      <c r="D3404" s="55">
        <v>0</v>
      </c>
      <c r="E3404" s="55">
        <v>10</v>
      </c>
      <c r="L3404" s="41" t="s">
        <v>6464</v>
      </c>
      <c r="M3404" s="125">
        <v>1</v>
      </c>
      <c r="N3404" s="55">
        <v>0.78659999999999997</v>
      </c>
      <c r="O3404" s="55">
        <v>0</v>
      </c>
      <c r="P3404" s="55">
        <v>0</v>
      </c>
    </row>
    <row r="3405" spans="1:16" x14ac:dyDescent="0.25">
      <c r="A3405" s="41" t="s">
        <v>8304</v>
      </c>
      <c r="B3405" s="125">
        <v>30</v>
      </c>
      <c r="C3405" s="55">
        <v>1.13791333333333</v>
      </c>
      <c r="D3405" s="55">
        <v>0</v>
      </c>
      <c r="E3405" s="55">
        <v>16.6666666666666</v>
      </c>
      <c r="L3405" s="41" t="s">
        <v>1937</v>
      </c>
      <c r="M3405" s="125">
        <v>1</v>
      </c>
      <c r="N3405" s="55">
        <v>0.91769999999999996</v>
      </c>
      <c r="O3405" s="55">
        <v>0</v>
      </c>
      <c r="P3405" s="55">
        <v>0</v>
      </c>
    </row>
    <row r="3406" spans="1:16" x14ac:dyDescent="0.25">
      <c r="A3406" s="41" t="s">
        <v>3183</v>
      </c>
      <c r="B3406" s="125">
        <v>30</v>
      </c>
      <c r="C3406" s="55">
        <v>0.53540333333333301</v>
      </c>
      <c r="D3406" s="55">
        <v>0</v>
      </c>
      <c r="E3406" s="55">
        <v>6.6666666666666599</v>
      </c>
      <c r="L3406" s="41" t="s">
        <v>2811</v>
      </c>
      <c r="M3406" s="125">
        <v>1</v>
      </c>
      <c r="N3406" s="55">
        <v>0.78659999999999997</v>
      </c>
      <c r="O3406" s="55">
        <v>0</v>
      </c>
      <c r="P3406" s="55">
        <v>0</v>
      </c>
    </row>
    <row r="3407" spans="1:16" x14ac:dyDescent="0.25">
      <c r="A3407" s="41" t="s">
        <v>1646</v>
      </c>
      <c r="B3407" s="125">
        <v>30</v>
      </c>
      <c r="C3407" s="55">
        <v>0.62336999999999898</v>
      </c>
      <c r="D3407" s="55">
        <v>0</v>
      </c>
      <c r="E3407" s="55">
        <v>6.6666666666666599</v>
      </c>
      <c r="L3407" s="41" t="s">
        <v>7514</v>
      </c>
      <c r="M3407" s="125">
        <v>1</v>
      </c>
      <c r="N3407" s="55">
        <v>0.78659999999999997</v>
      </c>
      <c r="O3407" s="55">
        <v>0</v>
      </c>
      <c r="P3407" s="55">
        <v>0</v>
      </c>
    </row>
    <row r="3408" spans="1:16" ht="30" x14ac:dyDescent="0.25">
      <c r="A3408" s="41" t="s">
        <v>2930</v>
      </c>
      <c r="B3408" s="125">
        <v>30</v>
      </c>
      <c r="C3408" s="55">
        <v>0.88126000000000004</v>
      </c>
      <c r="D3408" s="55">
        <v>3.3333333333333299</v>
      </c>
      <c r="E3408" s="55">
        <v>16.6666666666666</v>
      </c>
      <c r="L3408" s="41" t="s">
        <v>2929</v>
      </c>
      <c r="M3408" s="125">
        <v>1</v>
      </c>
      <c r="N3408" s="55">
        <v>0</v>
      </c>
      <c r="O3408" s="55">
        <v>0</v>
      </c>
      <c r="P3408" s="55">
        <v>0</v>
      </c>
    </row>
    <row r="3409" spans="1:16" x14ac:dyDescent="0.25">
      <c r="A3409" s="41" t="s">
        <v>2375</v>
      </c>
      <c r="B3409" s="125">
        <v>30</v>
      </c>
      <c r="C3409" s="55">
        <v>0.61918999999999902</v>
      </c>
      <c r="D3409" s="55">
        <v>0</v>
      </c>
      <c r="E3409" s="55">
        <v>3.3333333333333299</v>
      </c>
      <c r="L3409" s="41" t="s">
        <v>7193</v>
      </c>
      <c r="M3409" s="125">
        <v>1</v>
      </c>
      <c r="N3409" s="55">
        <v>1.7043999999999999</v>
      </c>
      <c r="O3409" s="55">
        <v>0</v>
      </c>
      <c r="P3409" s="55">
        <v>0</v>
      </c>
    </row>
    <row r="3410" spans="1:16" x14ac:dyDescent="0.25">
      <c r="A3410" s="41" t="s">
        <v>1196</v>
      </c>
      <c r="B3410" s="125">
        <v>30</v>
      </c>
      <c r="C3410" s="55">
        <v>0.71845333333333306</v>
      </c>
      <c r="D3410" s="55">
        <v>0</v>
      </c>
      <c r="E3410" s="55">
        <v>3.3333333333333299</v>
      </c>
      <c r="L3410" s="41" t="s">
        <v>6310</v>
      </c>
      <c r="M3410" s="125">
        <v>1</v>
      </c>
      <c r="N3410" s="55">
        <v>1.7041999999999999</v>
      </c>
      <c r="O3410" s="55">
        <v>0</v>
      </c>
      <c r="P3410" s="55">
        <v>0</v>
      </c>
    </row>
    <row r="3411" spans="1:16" x14ac:dyDescent="0.25">
      <c r="A3411" s="41" t="s">
        <v>1359</v>
      </c>
      <c r="B3411" s="125">
        <v>30</v>
      </c>
      <c r="C3411" s="55">
        <v>1.49444666666666</v>
      </c>
      <c r="D3411" s="55">
        <v>3.3333333333333299</v>
      </c>
      <c r="E3411" s="55">
        <v>6.6666666666666599</v>
      </c>
      <c r="L3411" s="41" t="s">
        <v>3819</v>
      </c>
      <c r="M3411" s="125">
        <v>1</v>
      </c>
      <c r="N3411" s="55">
        <v>0.26219999999999999</v>
      </c>
      <c r="O3411" s="55">
        <v>0</v>
      </c>
      <c r="P3411" s="55">
        <v>0</v>
      </c>
    </row>
    <row r="3412" spans="1:16" x14ac:dyDescent="0.25">
      <c r="A3412" s="41" t="s">
        <v>3110</v>
      </c>
      <c r="B3412" s="125">
        <v>30</v>
      </c>
      <c r="C3412" s="55">
        <v>0.52717333333333305</v>
      </c>
      <c r="D3412" s="55">
        <v>0</v>
      </c>
      <c r="E3412" s="55">
        <v>6.6666666666666599</v>
      </c>
      <c r="L3412" s="41" t="s">
        <v>842</v>
      </c>
      <c r="M3412" s="125">
        <v>1</v>
      </c>
      <c r="N3412" s="55">
        <v>0.5363</v>
      </c>
      <c r="O3412" s="55">
        <v>0</v>
      </c>
      <c r="P3412" s="55">
        <v>0</v>
      </c>
    </row>
    <row r="3413" spans="1:16" x14ac:dyDescent="0.25">
      <c r="A3413" s="41" t="s">
        <v>6485</v>
      </c>
      <c r="B3413" s="125">
        <v>30</v>
      </c>
      <c r="C3413" s="55">
        <v>0.70450333333333304</v>
      </c>
      <c r="D3413" s="55">
        <v>0</v>
      </c>
      <c r="E3413" s="55">
        <v>0</v>
      </c>
      <c r="L3413" s="41" t="s">
        <v>2189</v>
      </c>
      <c r="M3413" s="125">
        <v>1</v>
      </c>
      <c r="N3413" s="55">
        <v>4.82E-2</v>
      </c>
      <c r="O3413" s="55">
        <v>0</v>
      </c>
      <c r="P3413" s="55">
        <v>0</v>
      </c>
    </row>
    <row r="3414" spans="1:16" ht="30" x14ac:dyDescent="0.25">
      <c r="A3414" s="41" t="s">
        <v>3059</v>
      </c>
      <c r="B3414" s="125">
        <v>30</v>
      </c>
      <c r="C3414" s="55">
        <v>0.65178333333333305</v>
      </c>
      <c r="D3414" s="55">
        <v>0</v>
      </c>
      <c r="E3414" s="55">
        <v>10</v>
      </c>
      <c r="L3414" s="41" t="s">
        <v>8305</v>
      </c>
      <c r="M3414" s="125">
        <v>1</v>
      </c>
      <c r="N3414" s="55">
        <v>0.68959999999999999</v>
      </c>
      <c r="O3414" s="55">
        <v>0</v>
      </c>
      <c r="P3414" s="55">
        <v>0</v>
      </c>
    </row>
    <row r="3415" spans="1:16" x14ac:dyDescent="0.25">
      <c r="A3415" s="41" t="s">
        <v>3559</v>
      </c>
      <c r="B3415" s="125">
        <v>30</v>
      </c>
      <c r="C3415" s="55">
        <v>1.19227333333333</v>
      </c>
      <c r="D3415" s="55">
        <v>0</v>
      </c>
      <c r="E3415" s="55">
        <v>16.6666666666666</v>
      </c>
      <c r="L3415" s="41" t="s">
        <v>888</v>
      </c>
      <c r="M3415" s="125">
        <v>1</v>
      </c>
      <c r="N3415" s="55">
        <v>0.85209999999999997</v>
      </c>
      <c r="O3415" s="55">
        <v>0</v>
      </c>
      <c r="P3415" s="55">
        <v>0</v>
      </c>
    </row>
    <row r="3416" spans="1:16" x14ac:dyDescent="0.25">
      <c r="A3416" s="41" t="s">
        <v>3554</v>
      </c>
      <c r="B3416" s="125">
        <v>30</v>
      </c>
      <c r="C3416" s="55">
        <v>0.35731333333333298</v>
      </c>
      <c r="D3416" s="55">
        <v>0</v>
      </c>
      <c r="E3416" s="55">
        <v>0</v>
      </c>
      <c r="L3416" s="41" t="s">
        <v>1313</v>
      </c>
      <c r="M3416" s="125">
        <v>1</v>
      </c>
      <c r="N3416" s="55">
        <v>0.97529999999999994</v>
      </c>
      <c r="O3416" s="55">
        <v>0</v>
      </c>
      <c r="P3416" s="55">
        <v>0</v>
      </c>
    </row>
    <row r="3417" spans="1:16" x14ac:dyDescent="0.25">
      <c r="A3417" s="41" t="s">
        <v>3520</v>
      </c>
      <c r="B3417" s="125">
        <v>30</v>
      </c>
      <c r="C3417" s="55">
        <v>1.7095100000000001</v>
      </c>
      <c r="D3417" s="55">
        <v>3.3333333333333299</v>
      </c>
      <c r="E3417" s="55">
        <v>20</v>
      </c>
      <c r="L3417" s="41" t="s">
        <v>783</v>
      </c>
      <c r="M3417" s="125">
        <v>1</v>
      </c>
      <c r="N3417" s="55">
        <v>0</v>
      </c>
      <c r="O3417" s="55">
        <v>0</v>
      </c>
      <c r="P3417" s="55">
        <v>0</v>
      </c>
    </row>
    <row r="3418" spans="1:16" x14ac:dyDescent="0.25">
      <c r="A3418" s="41" t="s">
        <v>3499</v>
      </c>
      <c r="B3418" s="125">
        <v>30</v>
      </c>
      <c r="C3418" s="55">
        <v>1.6775</v>
      </c>
      <c r="D3418" s="55">
        <v>6.6666666666666599</v>
      </c>
      <c r="E3418" s="55">
        <v>20</v>
      </c>
      <c r="L3418" s="41" t="s">
        <v>6196</v>
      </c>
      <c r="M3418" s="125">
        <v>1</v>
      </c>
      <c r="N3418" s="55">
        <v>0</v>
      </c>
      <c r="O3418" s="55">
        <v>0</v>
      </c>
      <c r="P3418" s="55">
        <v>0</v>
      </c>
    </row>
    <row r="3419" spans="1:16" x14ac:dyDescent="0.25">
      <c r="A3419" s="41" t="s">
        <v>7570</v>
      </c>
      <c r="B3419" s="125">
        <v>30</v>
      </c>
      <c r="C3419" s="55">
        <v>0.85785333333333302</v>
      </c>
      <c r="D3419" s="55">
        <v>0</v>
      </c>
      <c r="E3419" s="55">
        <v>13.3333333333333</v>
      </c>
      <c r="L3419" s="41" t="s">
        <v>834</v>
      </c>
      <c r="M3419" s="125">
        <v>1</v>
      </c>
      <c r="N3419" s="55">
        <v>0</v>
      </c>
      <c r="O3419" s="55">
        <v>0</v>
      </c>
      <c r="P3419" s="55">
        <v>0</v>
      </c>
    </row>
    <row r="3420" spans="1:16" ht="30" x14ac:dyDescent="0.25">
      <c r="A3420" s="41" t="s">
        <v>4084</v>
      </c>
      <c r="B3420" s="125">
        <v>30</v>
      </c>
      <c r="C3420" s="55">
        <v>0.54351666666666598</v>
      </c>
      <c r="D3420" s="55">
        <v>0</v>
      </c>
      <c r="E3420" s="55">
        <v>3.3333333333333299</v>
      </c>
      <c r="L3420" s="41" t="s">
        <v>4064</v>
      </c>
      <c r="M3420" s="125">
        <v>1</v>
      </c>
      <c r="N3420" s="55">
        <v>0</v>
      </c>
      <c r="O3420" s="55">
        <v>0</v>
      </c>
      <c r="P3420" s="55">
        <v>0</v>
      </c>
    </row>
    <row r="3421" spans="1:16" x14ac:dyDescent="0.25">
      <c r="A3421" s="41" t="s">
        <v>6921</v>
      </c>
      <c r="B3421" s="125">
        <v>30</v>
      </c>
      <c r="C3421" s="55">
        <v>0.69001999999999997</v>
      </c>
      <c r="D3421" s="55">
        <v>0</v>
      </c>
      <c r="E3421" s="55">
        <v>6.6666666666666599</v>
      </c>
      <c r="L3421" s="41" t="s">
        <v>918</v>
      </c>
      <c r="M3421" s="125">
        <v>1</v>
      </c>
      <c r="N3421" s="55">
        <v>0.24110000000000001</v>
      </c>
      <c r="O3421" s="55">
        <v>0</v>
      </c>
      <c r="P3421" s="55">
        <v>0</v>
      </c>
    </row>
    <row r="3422" spans="1:16" x14ac:dyDescent="0.25">
      <c r="A3422" s="41" t="s">
        <v>4211</v>
      </c>
      <c r="B3422" s="125">
        <v>30</v>
      </c>
      <c r="C3422" s="55">
        <v>1.11677</v>
      </c>
      <c r="D3422" s="55">
        <v>3.3333333333333299</v>
      </c>
      <c r="E3422" s="55">
        <v>6.6666666666666599</v>
      </c>
      <c r="L3422" s="41" t="s">
        <v>953</v>
      </c>
      <c r="M3422" s="125">
        <v>1</v>
      </c>
      <c r="N3422" s="55">
        <v>0</v>
      </c>
      <c r="O3422" s="55">
        <v>0</v>
      </c>
      <c r="P3422" s="55">
        <v>0</v>
      </c>
    </row>
    <row r="3423" spans="1:16" x14ac:dyDescent="0.25">
      <c r="A3423" s="41" t="s">
        <v>4120</v>
      </c>
      <c r="B3423" s="125">
        <v>30</v>
      </c>
      <c r="C3423" s="55">
        <v>1.3435600000000001</v>
      </c>
      <c r="D3423" s="55">
        <v>6.6666666666666599</v>
      </c>
      <c r="E3423" s="55">
        <v>16.6666666666666</v>
      </c>
      <c r="L3423" s="41" t="s">
        <v>1428</v>
      </c>
      <c r="M3423" s="125">
        <v>1</v>
      </c>
      <c r="N3423" s="55">
        <v>1.7041999999999999</v>
      </c>
      <c r="O3423" s="55">
        <v>0</v>
      </c>
      <c r="P3423" s="55">
        <v>0</v>
      </c>
    </row>
    <row r="3424" spans="1:16" x14ac:dyDescent="0.25">
      <c r="A3424" s="41" t="s">
        <v>4358</v>
      </c>
      <c r="B3424" s="125">
        <v>30</v>
      </c>
      <c r="C3424" s="55">
        <v>1.4683933333333301</v>
      </c>
      <c r="D3424" s="55">
        <v>3.3333333333333299</v>
      </c>
      <c r="E3424" s="55">
        <v>16.6666666666666</v>
      </c>
      <c r="L3424" s="41" t="s">
        <v>1593</v>
      </c>
      <c r="M3424" s="125">
        <v>1</v>
      </c>
      <c r="N3424" s="55">
        <v>0</v>
      </c>
      <c r="O3424" s="55">
        <v>0</v>
      </c>
      <c r="P3424" s="55">
        <v>0</v>
      </c>
    </row>
    <row r="3425" spans="1:16" x14ac:dyDescent="0.25">
      <c r="A3425" s="41" t="s">
        <v>4566</v>
      </c>
      <c r="B3425" s="125">
        <v>30</v>
      </c>
      <c r="C3425" s="55">
        <v>0.99119000000000002</v>
      </c>
      <c r="D3425" s="55">
        <v>0</v>
      </c>
      <c r="E3425" s="55">
        <v>13.3333333333333</v>
      </c>
      <c r="L3425" s="41" t="s">
        <v>1000</v>
      </c>
      <c r="M3425" s="125">
        <v>1</v>
      </c>
      <c r="N3425" s="55">
        <v>0</v>
      </c>
      <c r="O3425" s="55">
        <v>0</v>
      </c>
      <c r="P3425" s="55">
        <v>0</v>
      </c>
    </row>
    <row r="3426" spans="1:16" x14ac:dyDescent="0.25">
      <c r="A3426" s="41" t="s">
        <v>5608</v>
      </c>
      <c r="B3426" s="125">
        <v>30</v>
      </c>
      <c r="C3426" s="55">
        <v>1.3607766666666601</v>
      </c>
      <c r="D3426" s="55">
        <v>0</v>
      </c>
      <c r="E3426" s="55">
        <v>20</v>
      </c>
      <c r="L3426" s="41" t="s">
        <v>1138</v>
      </c>
      <c r="M3426" s="125">
        <v>1</v>
      </c>
      <c r="N3426" s="55">
        <v>4.82E-2</v>
      </c>
      <c r="O3426" s="55">
        <v>0</v>
      </c>
      <c r="P3426" s="55">
        <v>0</v>
      </c>
    </row>
    <row r="3427" spans="1:16" x14ac:dyDescent="0.25">
      <c r="A3427" s="41" t="s">
        <v>5258</v>
      </c>
      <c r="B3427" s="125">
        <v>30</v>
      </c>
      <c r="C3427" s="55">
        <v>1.4772133333333299</v>
      </c>
      <c r="D3427" s="55">
        <v>3.3333333333333299</v>
      </c>
      <c r="E3427" s="55">
        <v>20</v>
      </c>
      <c r="L3427" s="41" t="s">
        <v>5900</v>
      </c>
      <c r="M3427" s="125">
        <v>1</v>
      </c>
      <c r="N3427" s="55">
        <v>0</v>
      </c>
      <c r="O3427" s="55">
        <v>0</v>
      </c>
      <c r="P3427" s="55">
        <v>0</v>
      </c>
    </row>
    <row r="3428" spans="1:16" x14ac:dyDescent="0.25">
      <c r="A3428" s="41" t="s">
        <v>5129</v>
      </c>
      <c r="B3428" s="125">
        <v>30</v>
      </c>
      <c r="C3428" s="55">
        <v>0.82508666666666597</v>
      </c>
      <c r="D3428" s="55">
        <v>0</v>
      </c>
      <c r="E3428" s="55">
        <v>6.6666666666666599</v>
      </c>
      <c r="L3428" s="41" t="s">
        <v>6545</v>
      </c>
      <c r="M3428" s="125">
        <v>1</v>
      </c>
      <c r="N3428" s="55">
        <v>0.24379999999999999</v>
      </c>
      <c r="O3428" s="55">
        <v>0</v>
      </c>
      <c r="P3428" s="55">
        <v>0</v>
      </c>
    </row>
    <row r="3429" spans="1:16" x14ac:dyDescent="0.25">
      <c r="A3429" s="41" t="s">
        <v>4235</v>
      </c>
      <c r="B3429" s="125">
        <v>30</v>
      </c>
      <c r="C3429" s="55">
        <v>0.42320000000000002</v>
      </c>
      <c r="D3429" s="55">
        <v>0</v>
      </c>
      <c r="E3429" s="55">
        <v>6.6666666666666599</v>
      </c>
      <c r="L3429" s="41" t="s">
        <v>8306</v>
      </c>
      <c r="M3429" s="125">
        <v>1</v>
      </c>
      <c r="N3429" s="55">
        <v>0.42609999999999998</v>
      </c>
      <c r="O3429" s="55">
        <v>0</v>
      </c>
      <c r="P3429" s="55">
        <v>0</v>
      </c>
    </row>
    <row r="3430" spans="1:16" ht="30" x14ac:dyDescent="0.25">
      <c r="A3430" s="41" t="s">
        <v>7647</v>
      </c>
      <c r="B3430" s="125">
        <v>30</v>
      </c>
      <c r="C3430" s="55">
        <v>0.74833333333333296</v>
      </c>
      <c r="D3430" s="55">
        <v>0</v>
      </c>
      <c r="E3430" s="55">
        <v>6.6666666666666599</v>
      </c>
      <c r="L3430" s="41" t="s">
        <v>1541</v>
      </c>
      <c r="M3430" s="125">
        <v>1</v>
      </c>
      <c r="N3430" s="55">
        <v>0</v>
      </c>
      <c r="O3430" s="55">
        <v>0</v>
      </c>
      <c r="P3430" s="55">
        <v>0</v>
      </c>
    </row>
    <row r="3431" spans="1:16" x14ac:dyDescent="0.25">
      <c r="A3431" s="41" t="s">
        <v>2539</v>
      </c>
      <c r="B3431" s="125">
        <v>30</v>
      </c>
      <c r="C3431" s="55">
        <v>0.74995000000000001</v>
      </c>
      <c r="D3431" s="55">
        <v>0</v>
      </c>
      <c r="E3431" s="55">
        <v>6.6666666666666599</v>
      </c>
      <c r="L3431" s="41" t="s">
        <v>2265</v>
      </c>
      <c r="M3431" s="125">
        <v>1</v>
      </c>
      <c r="N3431" s="55">
        <v>0</v>
      </c>
      <c r="O3431" s="55">
        <v>0</v>
      </c>
      <c r="P3431" s="55">
        <v>0</v>
      </c>
    </row>
    <row r="3432" spans="1:16" x14ac:dyDescent="0.25">
      <c r="A3432" s="41" t="s">
        <v>3880</v>
      </c>
      <c r="B3432" s="125">
        <v>30</v>
      </c>
      <c r="C3432" s="55">
        <v>0.63704333333333296</v>
      </c>
      <c r="D3432" s="55">
        <v>0</v>
      </c>
      <c r="E3432" s="55">
        <v>6.6666666666666599</v>
      </c>
      <c r="L3432" s="41" t="s">
        <v>1099</v>
      </c>
      <c r="M3432" s="125">
        <v>1</v>
      </c>
      <c r="N3432" s="55">
        <v>0.38579999999999998</v>
      </c>
      <c r="O3432" s="55">
        <v>0</v>
      </c>
      <c r="P3432" s="55">
        <v>0</v>
      </c>
    </row>
    <row r="3433" spans="1:16" x14ac:dyDescent="0.25">
      <c r="A3433" s="41" t="s">
        <v>513</v>
      </c>
      <c r="B3433" s="125">
        <v>29</v>
      </c>
      <c r="C3433" s="55">
        <v>0.74671724137930995</v>
      </c>
      <c r="D3433" s="55">
        <v>0</v>
      </c>
      <c r="E3433" s="55">
        <v>6.8965517241379297</v>
      </c>
      <c r="L3433" s="41" t="s">
        <v>6479</v>
      </c>
      <c r="M3433" s="125">
        <v>1</v>
      </c>
      <c r="N3433" s="55">
        <v>0</v>
      </c>
      <c r="O3433" s="55">
        <v>0</v>
      </c>
      <c r="P3433" s="55">
        <v>0</v>
      </c>
    </row>
    <row r="3434" spans="1:16" x14ac:dyDescent="0.25">
      <c r="A3434" s="41" t="s">
        <v>4371</v>
      </c>
      <c r="B3434" s="125">
        <v>29</v>
      </c>
      <c r="C3434" s="55">
        <v>1.11504137931034</v>
      </c>
      <c r="D3434" s="55">
        <v>0</v>
      </c>
      <c r="E3434" s="55">
        <v>10.344827586206801</v>
      </c>
      <c r="L3434" s="41" t="s">
        <v>527</v>
      </c>
      <c r="M3434" s="125">
        <v>1</v>
      </c>
      <c r="N3434" s="55">
        <v>4.1475999999999997</v>
      </c>
      <c r="O3434" s="55">
        <v>0</v>
      </c>
      <c r="P3434" s="55">
        <v>100</v>
      </c>
    </row>
    <row r="3435" spans="1:16" x14ac:dyDescent="0.25">
      <c r="A3435" s="41" t="s">
        <v>1751</v>
      </c>
      <c r="B3435" s="125">
        <v>29</v>
      </c>
      <c r="C3435" s="55">
        <v>0.96815862068965497</v>
      </c>
      <c r="D3435" s="55">
        <v>0</v>
      </c>
      <c r="E3435" s="55">
        <v>6.8965517241379297</v>
      </c>
      <c r="L3435" s="41" t="s">
        <v>7662</v>
      </c>
      <c r="M3435" s="125">
        <v>1</v>
      </c>
      <c r="N3435" s="55">
        <v>0.85209999999999997</v>
      </c>
      <c r="O3435" s="55">
        <v>0</v>
      </c>
      <c r="P3435" s="55">
        <v>0</v>
      </c>
    </row>
    <row r="3436" spans="1:16" x14ac:dyDescent="0.25">
      <c r="A3436" s="41" t="s">
        <v>5838</v>
      </c>
      <c r="B3436" s="125">
        <v>29</v>
      </c>
      <c r="C3436" s="55">
        <v>0.84897586206896503</v>
      </c>
      <c r="D3436" s="55">
        <v>0</v>
      </c>
      <c r="E3436" s="55">
        <v>10.344827586206801</v>
      </c>
      <c r="L3436" s="41" t="s">
        <v>2813</v>
      </c>
      <c r="M3436" s="125">
        <v>1</v>
      </c>
      <c r="N3436" s="55">
        <v>0.30649999999999999</v>
      </c>
      <c r="O3436" s="55">
        <v>0</v>
      </c>
      <c r="P3436" s="55">
        <v>0</v>
      </c>
    </row>
    <row r="3437" spans="1:16" x14ac:dyDescent="0.25">
      <c r="A3437" s="41" t="s">
        <v>2625</v>
      </c>
      <c r="B3437" s="125">
        <v>29</v>
      </c>
      <c r="C3437" s="55">
        <v>0.61794482758620695</v>
      </c>
      <c r="D3437" s="55">
        <v>0</v>
      </c>
      <c r="E3437" s="55">
        <v>3.44827586206896</v>
      </c>
      <c r="L3437" s="41" t="s">
        <v>1796</v>
      </c>
      <c r="M3437" s="125">
        <v>1</v>
      </c>
      <c r="N3437" s="55">
        <v>0.85209999999999997</v>
      </c>
      <c r="O3437" s="55">
        <v>0</v>
      </c>
      <c r="P3437" s="55">
        <v>0</v>
      </c>
    </row>
    <row r="3438" spans="1:16" x14ac:dyDescent="0.25">
      <c r="A3438" s="41" t="s">
        <v>5233</v>
      </c>
      <c r="B3438" s="125">
        <v>29</v>
      </c>
      <c r="C3438" s="55">
        <v>0.81405172413793003</v>
      </c>
      <c r="D3438" s="55">
        <v>0</v>
      </c>
      <c r="E3438" s="55">
        <v>6.8965517241379297</v>
      </c>
      <c r="L3438" s="41" t="s">
        <v>1438</v>
      </c>
      <c r="M3438" s="125">
        <v>1</v>
      </c>
      <c r="N3438" s="55">
        <v>0.91769999999999996</v>
      </c>
      <c r="O3438" s="55">
        <v>0</v>
      </c>
      <c r="P3438" s="55">
        <v>0</v>
      </c>
    </row>
    <row r="3439" spans="1:16" ht="30" x14ac:dyDescent="0.25">
      <c r="A3439" s="41" t="s">
        <v>6478</v>
      </c>
      <c r="B3439" s="125">
        <v>29</v>
      </c>
      <c r="C3439" s="55">
        <v>0.71757241379310299</v>
      </c>
      <c r="D3439" s="55">
        <v>0</v>
      </c>
      <c r="E3439" s="55">
        <v>10.344827586206801</v>
      </c>
      <c r="L3439" s="41" t="s">
        <v>1692</v>
      </c>
      <c r="M3439" s="125">
        <v>1</v>
      </c>
      <c r="N3439" s="55">
        <v>1.1798999999999999</v>
      </c>
      <c r="O3439" s="55">
        <v>0</v>
      </c>
      <c r="P3439" s="55">
        <v>0</v>
      </c>
    </row>
    <row r="3440" spans="1:16" x14ac:dyDescent="0.25">
      <c r="A3440" s="41" t="s">
        <v>6434</v>
      </c>
      <c r="B3440" s="125">
        <v>29</v>
      </c>
      <c r="C3440" s="55">
        <v>1.9822482758620601</v>
      </c>
      <c r="D3440" s="55">
        <v>3.44827586206896</v>
      </c>
      <c r="E3440" s="55">
        <v>13.793103448275801</v>
      </c>
      <c r="L3440" s="41" t="s">
        <v>7269</v>
      </c>
      <c r="M3440" s="125">
        <v>1</v>
      </c>
      <c r="N3440" s="55">
        <v>0.39329999999999998</v>
      </c>
      <c r="O3440" s="55">
        <v>0</v>
      </c>
      <c r="P3440" s="55">
        <v>0</v>
      </c>
    </row>
    <row r="3441" spans="1:16" ht="30" x14ac:dyDescent="0.25">
      <c r="A3441" s="41" t="s">
        <v>4408</v>
      </c>
      <c r="B3441" s="125">
        <v>29</v>
      </c>
      <c r="C3441" s="55">
        <v>0.39108275862068897</v>
      </c>
      <c r="D3441" s="55">
        <v>0</v>
      </c>
      <c r="E3441" s="55">
        <v>3.44827586206896</v>
      </c>
      <c r="L3441" s="41" t="s">
        <v>5165</v>
      </c>
      <c r="M3441" s="125">
        <v>1</v>
      </c>
      <c r="N3441" s="55">
        <v>0.91769999999999996</v>
      </c>
      <c r="O3441" s="55">
        <v>0</v>
      </c>
      <c r="P3441" s="55">
        <v>0</v>
      </c>
    </row>
    <row r="3442" spans="1:16" x14ac:dyDescent="0.25">
      <c r="A3442" s="41" t="s">
        <v>2820</v>
      </c>
      <c r="B3442" s="125">
        <v>29</v>
      </c>
      <c r="C3442" s="55">
        <v>1.1086172413793101</v>
      </c>
      <c r="D3442" s="55">
        <v>0</v>
      </c>
      <c r="E3442" s="55">
        <v>13.793103448275801</v>
      </c>
      <c r="L3442" s="41" t="s">
        <v>1987</v>
      </c>
      <c r="M3442" s="125">
        <v>1</v>
      </c>
      <c r="N3442" s="55">
        <v>0.13109999999999999</v>
      </c>
      <c r="O3442" s="55">
        <v>0</v>
      </c>
      <c r="P3442" s="55">
        <v>0</v>
      </c>
    </row>
    <row r="3443" spans="1:16" x14ac:dyDescent="0.25">
      <c r="A3443" s="41" t="s">
        <v>6627</v>
      </c>
      <c r="B3443" s="125">
        <v>29</v>
      </c>
      <c r="C3443" s="55">
        <v>1.10250344827586</v>
      </c>
      <c r="D3443" s="55">
        <v>3.44827586206896</v>
      </c>
      <c r="E3443" s="55">
        <v>10.344827586206801</v>
      </c>
      <c r="L3443" s="41" t="s">
        <v>1390</v>
      </c>
      <c r="M3443" s="125">
        <v>1</v>
      </c>
      <c r="N3443" s="55">
        <v>0.42609999999999998</v>
      </c>
      <c r="O3443" s="55">
        <v>0</v>
      </c>
      <c r="P3443" s="55">
        <v>0</v>
      </c>
    </row>
    <row r="3444" spans="1:16" x14ac:dyDescent="0.25">
      <c r="A3444" s="41" t="s">
        <v>8307</v>
      </c>
      <c r="B3444" s="125">
        <v>29</v>
      </c>
      <c r="C3444" s="55">
        <v>0.45247931034482702</v>
      </c>
      <c r="D3444" s="55">
        <v>0</v>
      </c>
      <c r="E3444" s="55">
        <v>0</v>
      </c>
      <c r="L3444" s="41" t="s">
        <v>5901</v>
      </c>
      <c r="M3444" s="125">
        <v>1</v>
      </c>
      <c r="N3444" s="55">
        <v>0.68959999999999999</v>
      </c>
      <c r="O3444" s="55">
        <v>0</v>
      </c>
      <c r="P3444" s="55">
        <v>0</v>
      </c>
    </row>
    <row r="3445" spans="1:16" x14ac:dyDescent="0.25">
      <c r="A3445" s="41" t="s">
        <v>1314</v>
      </c>
      <c r="B3445" s="125">
        <v>29</v>
      </c>
      <c r="C3445" s="55">
        <v>1.57853793103448</v>
      </c>
      <c r="D3445" s="55">
        <v>3.44827586206896</v>
      </c>
      <c r="E3445" s="55">
        <v>20.689655172413701</v>
      </c>
      <c r="L3445" s="41" t="s">
        <v>2127</v>
      </c>
      <c r="M3445" s="125">
        <v>1</v>
      </c>
      <c r="N3445" s="55">
        <v>2.6524999999999999</v>
      </c>
      <c r="O3445" s="55">
        <v>0</v>
      </c>
      <c r="P3445" s="55">
        <v>100</v>
      </c>
    </row>
    <row r="3446" spans="1:16" ht="30" x14ac:dyDescent="0.25">
      <c r="A3446" s="41" t="s">
        <v>2453</v>
      </c>
      <c r="B3446" s="125">
        <v>29</v>
      </c>
      <c r="C3446" s="55">
        <v>0.91676896551724096</v>
      </c>
      <c r="D3446" s="55">
        <v>3.44827586206896</v>
      </c>
      <c r="E3446" s="55">
        <v>10.344827586206801</v>
      </c>
      <c r="L3446" s="41" t="s">
        <v>7515</v>
      </c>
      <c r="M3446" s="125">
        <v>1</v>
      </c>
      <c r="N3446" s="55">
        <v>0.73150000000000004</v>
      </c>
      <c r="O3446" s="55">
        <v>0</v>
      </c>
      <c r="P3446" s="55">
        <v>0</v>
      </c>
    </row>
    <row r="3447" spans="1:16" x14ac:dyDescent="0.25">
      <c r="A3447" s="41" t="s">
        <v>4065</v>
      </c>
      <c r="B3447" s="125">
        <v>29</v>
      </c>
      <c r="C3447" s="55">
        <v>1.6406517241379299</v>
      </c>
      <c r="D3447" s="55">
        <v>0</v>
      </c>
      <c r="E3447" s="55">
        <v>31.034482758620602</v>
      </c>
      <c r="L3447" s="41" t="s">
        <v>1940</v>
      </c>
      <c r="M3447" s="125">
        <v>1</v>
      </c>
      <c r="N3447" s="55">
        <v>0.53049999999999997</v>
      </c>
      <c r="O3447" s="55">
        <v>0</v>
      </c>
      <c r="P3447" s="55">
        <v>0</v>
      </c>
    </row>
    <row r="3448" spans="1:16" ht="30" x14ac:dyDescent="0.25">
      <c r="A3448" s="41" t="s">
        <v>2200</v>
      </c>
      <c r="B3448" s="125">
        <v>29</v>
      </c>
      <c r="C3448" s="55">
        <v>1.23281379310344</v>
      </c>
      <c r="D3448" s="55">
        <v>3.44827586206896</v>
      </c>
      <c r="E3448" s="55">
        <v>10.344827586206801</v>
      </c>
      <c r="L3448" s="41" t="s">
        <v>1376</v>
      </c>
      <c r="M3448" s="125">
        <v>1</v>
      </c>
      <c r="N3448" s="55">
        <v>0</v>
      </c>
      <c r="O3448" s="55">
        <v>0</v>
      </c>
      <c r="P3448" s="55">
        <v>0</v>
      </c>
    </row>
    <row r="3449" spans="1:16" x14ac:dyDescent="0.25">
      <c r="A3449" s="41" t="s">
        <v>1272</v>
      </c>
      <c r="B3449" s="125">
        <v>29</v>
      </c>
      <c r="C3449" s="55">
        <v>1.65001379310344</v>
      </c>
      <c r="D3449" s="55">
        <v>6.8965517241379297</v>
      </c>
      <c r="E3449" s="55">
        <v>20.689655172413701</v>
      </c>
      <c r="L3449" s="41" t="s">
        <v>5729</v>
      </c>
      <c r="M3449" s="125">
        <v>1</v>
      </c>
      <c r="N3449" s="55">
        <v>0.76619999999999999</v>
      </c>
      <c r="O3449" s="55">
        <v>0</v>
      </c>
      <c r="P3449" s="55">
        <v>0</v>
      </c>
    </row>
    <row r="3450" spans="1:16" x14ac:dyDescent="0.25">
      <c r="A3450" s="41" t="s">
        <v>2879</v>
      </c>
      <c r="B3450" s="125">
        <v>29</v>
      </c>
      <c r="C3450" s="55">
        <v>0.77119655172413804</v>
      </c>
      <c r="D3450" s="55">
        <v>0</v>
      </c>
      <c r="E3450" s="55">
        <v>6.8965517241379297</v>
      </c>
      <c r="L3450" s="41" t="s">
        <v>8308</v>
      </c>
      <c r="M3450" s="125">
        <v>1</v>
      </c>
      <c r="N3450" s="55">
        <v>5.1336000000000004</v>
      </c>
      <c r="O3450" s="55">
        <v>0</v>
      </c>
      <c r="P3450" s="55">
        <v>100</v>
      </c>
    </row>
    <row r="3451" spans="1:16" x14ac:dyDescent="0.25">
      <c r="A3451" s="41" t="s">
        <v>2204</v>
      </c>
      <c r="B3451" s="125">
        <v>29</v>
      </c>
      <c r="C3451" s="55">
        <v>1.2646103448275801</v>
      </c>
      <c r="D3451" s="55">
        <v>0</v>
      </c>
      <c r="E3451" s="55">
        <v>17.241379310344801</v>
      </c>
      <c r="L3451" s="41" t="s">
        <v>5732</v>
      </c>
      <c r="M3451" s="125">
        <v>1</v>
      </c>
      <c r="N3451" s="55">
        <v>0.39329999999999998</v>
      </c>
      <c r="O3451" s="55">
        <v>0</v>
      </c>
      <c r="P3451" s="55">
        <v>0</v>
      </c>
    </row>
    <row r="3452" spans="1:16" ht="45" x14ac:dyDescent="0.25">
      <c r="A3452" s="41" t="s">
        <v>5227</v>
      </c>
      <c r="B3452" s="125">
        <v>29</v>
      </c>
      <c r="C3452" s="55">
        <v>0.56581724137931</v>
      </c>
      <c r="D3452" s="55">
        <v>0</v>
      </c>
      <c r="E3452" s="55">
        <v>10.344827586206801</v>
      </c>
      <c r="L3452" s="41" t="s">
        <v>3003</v>
      </c>
      <c r="M3452" s="125">
        <v>1</v>
      </c>
      <c r="N3452" s="55">
        <v>0.28939999999999999</v>
      </c>
      <c r="O3452" s="55">
        <v>0</v>
      </c>
      <c r="P3452" s="55">
        <v>0</v>
      </c>
    </row>
    <row r="3453" spans="1:16" ht="30" x14ac:dyDescent="0.25">
      <c r="A3453" s="41" t="s">
        <v>935</v>
      </c>
      <c r="B3453" s="125">
        <v>29</v>
      </c>
      <c r="C3453" s="55">
        <v>1.04754827586206</v>
      </c>
      <c r="D3453" s="55">
        <v>0</v>
      </c>
      <c r="E3453" s="55">
        <v>17.241379310344801</v>
      </c>
      <c r="L3453" s="41" t="s">
        <v>3397</v>
      </c>
      <c r="M3453" s="125">
        <v>1</v>
      </c>
      <c r="N3453" s="55">
        <v>0.1532</v>
      </c>
      <c r="O3453" s="55">
        <v>0</v>
      </c>
      <c r="P3453" s="55">
        <v>0</v>
      </c>
    </row>
    <row r="3454" spans="1:16" x14ac:dyDescent="0.25">
      <c r="A3454" s="41" t="s">
        <v>1733</v>
      </c>
      <c r="B3454" s="125">
        <v>29</v>
      </c>
      <c r="C3454" s="55">
        <v>0.58380689655172402</v>
      </c>
      <c r="D3454" s="55">
        <v>0</v>
      </c>
      <c r="E3454" s="55">
        <v>3.44827586206896</v>
      </c>
      <c r="L3454" s="41" t="s">
        <v>5164</v>
      </c>
      <c r="M3454" s="125">
        <v>1</v>
      </c>
      <c r="N3454" s="55">
        <v>0.48770000000000002</v>
      </c>
      <c r="O3454" s="55">
        <v>0</v>
      </c>
      <c r="P3454" s="55">
        <v>0</v>
      </c>
    </row>
    <row r="3455" spans="1:16" x14ac:dyDescent="0.25">
      <c r="A3455" s="41" t="s">
        <v>6500</v>
      </c>
      <c r="B3455" s="125">
        <v>29</v>
      </c>
      <c r="C3455" s="55">
        <v>0.61471379310344798</v>
      </c>
      <c r="D3455" s="55">
        <v>0</v>
      </c>
      <c r="E3455" s="55">
        <v>3.44827586206896</v>
      </c>
      <c r="L3455" s="41" t="s">
        <v>887</v>
      </c>
      <c r="M3455" s="125">
        <v>1</v>
      </c>
      <c r="N3455" s="55">
        <v>0</v>
      </c>
      <c r="O3455" s="55">
        <v>0</v>
      </c>
      <c r="P3455" s="55">
        <v>0</v>
      </c>
    </row>
    <row r="3456" spans="1:16" ht="30" x14ac:dyDescent="0.25">
      <c r="A3456" s="41" t="s">
        <v>5223</v>
      </c>
      <c r="B3456" s="125">
        <v>29</v>
      </c>
      <c r="C3456" s="55">
        <v>0.55765172413793096</v>
      </c>
      <c r="D3456" s="55">
        <v>0</v>
      </c>
      <c r="E3456" s="55">
        <v>6.8965517241379297</v>
      </c>
      <c r="L3456" s="41" t="s">
        <v>1988</v>
      </c>
      <c r="M3456" s="125">
        <v>1</v>
      </c>
      <c r="N3456" s="55">
        <v>0.85209999999999997</v>
      </c>
      <c r="O3456" s="55">
        <v>0</v>
      </c>
      <c r="P3456" s="55">
        <v>0</v>
      </c>
    </row>
    <row r="3457" spans="1:16" x14ac:dyDescent="0.25">
      <c r="A3457" s="41" t="s">
        <v>1301</v>
      </c>
      <c r="B3457" s="125">
        <v>29</v>
      </c>
      <c r="C3457" s="55">
        <v>0.58150344827586198</v>
      </c>
      <c r="D3457" s="55">
        <v>0</v>
      </c>
      <c r="E3457" s="55">
        <v>3.44827586206896</v>
      </c>
      <c r="L3457" s="41" t="s">
        <v>295</v>
      </c>
      <c r="M3457" s="125">
        <v>1</v>
      </c>
      <c r="N3457" s="55">
        <v>0.38579999999999998</v>
      </c>
      <c r="O3457" s="55">
        <v>0</v>
      </c>
      <c r="P3457" s="55">
        <v>0</v>
      </c>
    </row>
    <row r="3458" spans="1:16" x14ac:dyDescent="0.25">
      <c r="A3458" s="41" t="s">
        <v>7666</v>
      </c>
      <c r="B3458" s="125">
        <v>29</v>
      </c>
      <c r="C3458" s="55">
        <v>0.85528965517241395</v>
      </c>
      <c r="D3458" s="55">
        <v>0</v>
      </c>
      <c r="E3458" s="55">
        <v>10.344827586206801</v>
      </c>
      <c r="L3458" s="41" t="s">
        <v>3086</v>
      </c>
      <c r="M3458" s="125">
        <v>1</v>
      </c>
      <c r="N3458" s="55">
        <v>5.4401000000000002</v>
      </c>
      <c r="O3458" s="55">
        <v>0</v>
      </c>
      <c r="P3458" s="55">
        <v>100</v>
      </c>
    </row>
    <row r="3459" spans="1:16" x14ac:dyDescent="0.25">
      <c r="A3459" s="41" t="s">
        <v>2648</v>
      </c>
      <c r="B3459" s="125">
        <v>29</v>
      </c>
      <c r="C3459" s="55">
        <v>0.74879310344827599</v>
      </c>
      <c r="D3459" s="55">
        <v>0</v>
      </c>
      <c r="E3459" s="55">
        <v>10.344827586206801</v>
      </c>
      <c r="L3459" s="41" t="s">
        <v>3976</v>
      </c>
      <c r="M3459" s="125">
        <v>1</v>
      </c>
      <c r="N3459" s="55">
        <v>1.0609999999999999</v>
      </c>
      <c r="O3459" s="55">
        <v>0</v>
      </c>
      <c r="P3459" s="55">
        <v>0</v>
      </c>
    </row>
    <row r="3460" spans="1:16" x14ac:dyDescent="0.25">
      <c r="A3460" s="41" t="s">
        <v>2559</v>
      </c>
      <c r="B3460" s="125">
        <v>29</v>
      </c>
      <c r="C3460" s="55">
        <v>0.759475862068965</v>
      </c>
      <c r="D3460" s="55">
        <v>0</v>
      </c>
      <c r="E3460" s="55">
        <v>17.241379310344801</v>
      </c>
      <c r="L3460" s="41" t="s">
        <v>1182</v>
      </c>
      <c r="M3460" s="125">
        <v>1</v>
      </c>
      <c r="N3460" s="55">
        <v>0.33760000000000001</v>
      </c>
      <c r="O3460" s="55">
        <v>0</v>
      </c>
      <c r="P3460" s="55">
        <v>0</v>
      </c>
    </row>
    <row r="3461" spans="1:16" ht="30" x14ac:dyDescent="0.25">
      <c r="A3461" s="41" t="s">
        <v>2841</v>
      </c>
      <c r="B3461" s="125">
        <v>29</v>
      </c>
      <c r="C3461" s="55">
        <v>0.96896206896551695</v>
      </c>
      <c r="D3461" s="55">
        <v>0</v>
      </c>
      <c r="E3461" s="55">
        <v>10.344827586206801</v>
      </c>
      <c r="L3461" s="41" t="s">
        <v>1526</v>
      </c>
      <c r="M3461" s="125">
        <v>1</v>
      </c>
      <c r="N3461" s="55">
        <v>0.24379999999999999</v>
      </c>
      <c r="O3461" s="55">
        <v>0</v>
      </c>
      <c r="P3461" s="55">
        <v>0</v>
      </c>
    </row>
    <row r="3462" spans="1:16" ht="30" x14ac:dyDescent="0.25">
      <c r="A3462" s="41" t="s">
        <v>2957</v>
      </c>
      <c r="B3462" s="125">
        <v>29</v>
      </c>
      <c r="C3462" s="55">
        <v>1.2940172413793101</v>
      </c>
      <c r="D3462" s="55">
        <v>3.44827586206896</v>
      </c>
      <c r="E3462" s="55">
        <v>17.241379310344801</v>
      </c>
      <c r="L3462" s="41" t="s">
        <v>1268</v>
      </c>
      <c r="M3462" s="125">
        <v>1</v>
      </c>
      <c r="N3462" s="55">
        <v>0.1532</v>
      </c>
      <c r="O3462" s="55">
        <v>0</v>
      </c>
      <c r="P3462" s="55">
        <v>0</v>
      </c>
    </row>
    <row r="3463" spans="1:16" x14ac:dyDescent="0.25">
      <c r="A3463" s="41" t="s">
        <v>8309</v>
      </c>
      <c r="B3463" s="125">
        <v>29</v>
      </c>
      <c r="C3463" s="55">
        <v>0.75612758620689602</v>
      </c>
      <c r="D3463" s="55">
        <v>0</v>
      </c>
      <c r="E3463" s="55">
        <v>6.8965517241379297</v>
      </c>
      <c r="L3463" s="41" t="s">
        <v>1325</v>
      </c>
      <c r="M3463" s="125">
        <v>1</v>
      </c>
      <c r="N3463" s="55">
        <v>0.24379999999999999</v>
      </c>
      <c r="O3463" s="55">
        <v>0</v>
      </c>
      <c r="P3463" s="55">
        <v>0</v>
      </c>
    </row>
    <row r="3464" spans="1:16" x14ac:dyDescent="0.25">
      <c r="A3464" s="41" t="s">
        <v>6692</v>
      </c>
      <c r="B3464" s="125">
        <v>29</v>
      </c>
      <c r="C3464" s="55">
        <v>1.25432068965517</v>
      </c>
      <c r="D3464" s="55">
        <v>0</v>
      </c>
      <c r="E3464" s="55">
        <v>20.689655172413701</v>
      </c>
      <c r="L3464" s="41" t="s">
        <v>441</v>
      </c>
      <c r="M3464" s="125">
        <v>1</v>
      </c>
      <c r="N3464" s="55">
        <v>3.1415000000000002</v>
      </c>
      <c r="O3464" s="55">
        <v>0</v>
      </c>
      <c r="P3464" s="55">
        <v>100</v>
      </c>
    </row>
    <row r="3465" spans="1:16" ht="30" x14ac:dyDescent="0.25">
      <c r="A3465" s="41" t="s">
        <v>3571</v>
      </c>
      <c r="B3465" s="125">
        <v>29</v>
      </c>
      <c r="C3465" s="55">
        <v>1.30705517241379</v>
      </c>
      <c r="D3465" s="55">
        <v>3.44827586206896</v>
      </c>
      <c r="E3465" s="55">
        <v>17.241379310344801</v>
      </c>
      <c r="L3465" s="41" t="s">
        <v>4572</v>
      </c>
      <c r="M3465" s="125">
        <v>1</v>
      </c>
      <c r="N3465" s="55">
        <v>2.2288000000000001</v>
      </c>
      <c r="O3465" s="55">
        <v>0</v>
      </c>
      <c r="P3465" s="55">
        <v>0</v>
      </c>
    </row>
    <row r="3466" spans="1:16" x14ac:dyDescent="0.25">
      <c r="A3466" s="41" t="s">
        <v>3486</v>
      </c>
      <c r="B3466" s="125">
        <v>29</v>
      </c>
      <c r="C3466" s="55">
        <v>0.91887241379310303</v>
      </c>
      <c r="D3466" s="55">
        <v>0</v>
      </c>
      <c r="E3466" s="55">
        <v>10.344827586206801</v>
      </c>
      <c r="L3466" s="41" t="s">
        <v>320</v>
      </c>
      <c r="M3466" s="125">
        <v>1</v>
      </c>
      <c r="N3466" s="55">
        <v>0.26219999999999999</v>
      </c>
      <c r="O3466" s="55">
        <v>0</v>
      </c>
      <c r="P3466" s="55">
        <v>0</v>
      </c>
    </row>
    <row r="3467" spans="1:16" x14ac:dyDescent="0.25">
      <c r="A3467" s="41" t="s">
        <v>8060</v>
      </c>
      <c r="B3467" s="125">
        <v>29</v>
      </c>
      <c r="C3467" s="55">
        <v>0.97678275862068897</v>
      </c>
      <c r="D3467" s="55">
        <v>3.44827586206896</v>
      </c>
      <c r="E3467" s="55">
        <v>6.8965517241379297</v>
      </c>
      <c r="L3467" s="41" t="s">
        <v>2356</v>
      </c>
      <c r="M3467" s="125">
        <v>1</v>
      </c>
      <c r="N3467" s="55">
        <v>0.24379999999999999</v>
      </c>
      <c r="O3467" s="55">
        <v>0</v>
      </c>
      <c r="P3467" s="55">
        <v>0</v>
      </c>
    </row>
    <row r="3468" spans="1:16" ht="30" x14ac:dyDescent="0.25">
      <c r="A3468" s="41" t="s">
        <v>4103</v>
      </c>
      <c r="B3468" s="125">
        <v>29</v>
      </c>
      <c r="C3468" s="55">
        <v>0.90973448275862001</v>
      </c>
      <c r="D3468" s="55">
        <v>3.44827586206896</v>
      </c>
      <c r="E3468" s="55">
        <v>6.8965517241379297</v>
      </c>
      <c r="L3468" s="41" t="s">
        <v>3681</v>
      </c>
      <c r="M3468" s="125">
        <v>1</v>
      </c>
      <c r="N3468" s="55">
        <v>0.9194</v>
      </c>
      <c r="O3468" s="55">
        <v>0</v>
      </c>
      <c r="P3468" s="55">
        <v>0</v>
      </c>
    </row>
    <row r="3469" spans="1:16" x14ac:dyDescent="0.25">
      <c r="A3469" s="41" t="s">
        <v>4125</v>
      </c>
      <c r="B3469" s="125">
        <v>29</v>
      </c>
      <c r="C3469" s="55">
        <v>1.0284862068965499</v>
      </c>
      <c r="D3469" s="55">
        <v>0</v>
      </c>
      <c r="E3469" s="55">
        <v>10.344827586206801</v>
      </c>
      <c r="L3469" s="41" t="s">
        <v>7173</v>
      </c>
      <c r="M3469" s="125">
        <v>1</v>
      </c>
      <c r="N3469" s="55">
        <v>1.2782</v>
      </c>
      <c r="O3469" s="55">
        <v>0</v>
      </c>
      <c r="P3469" s="55">
        <v>0</v>
      </c>
    </row>
    <row r="3470" spans="1:16" x14ac:dyDescent="0.25">
      <c r="A3470" s="41" t="s">
        <v>8310</v>
      </c>
      <c r="B3470" s="125">
        <v>29</v>
      </c>
      <c r="C3470" s="55">
        <v>1.1381206896551701</v>
      </c>
      <c r="D3470" s="55">
        <v>0</v>
      </c>
      <c r="E3470" s="55">
        <v>17.241379310344801</v>
      </c>
      <c r="L3470" s="41" t="s">
        <v>3251</v>
      </c>
      <c r="M3470" s="125">
        <v>1</v>
      </c>
      <c r="N3470" s="55">
        <v>4.5887000000000002</v>
      </c>
      <c r="O3470" s="55">
        <v>0</v>
      </c>
      <c r="P3470" s="55">
        <v>100</v>
      </c>
    </row>
    <row r="3471" spans="1:16" x14ac:dyDescent="0.25">
      <c r="A3471" s="41" t="s">
        <v>6488</v>
      </c>
      <c r="B3471" s="125">
        <v>29</v>
      </c>
      <c r="C3471" s="55">
        <v>0.59998965517241298</v>
      </c>
      <c r="D3471" s="55">
        <v>0</v>
      </c>
      <c r="E3471" s="55">
        <v>3.44827586206896</v>
      </c>
      <c r="L3471" s="41" t="s">
        <v>8311</v>
      </c>
      <c r="M3471" s="125">
        <v>1</v>
      </c>
      <c r="N3471" s="55">
        <v>0</v>
      </c>
      <c r="O3471" s="55">
        <v>0</v>
      </c>
      <c r="P3471" s="55">
        <v>0</v>
      </c>
    </row>
    <row r="3472" spans="1:16" x14ac:dyDescent="0.25">
      <c r="A3472" s="41" t="s">
        <v>5764</v>
      </c>
      <c r="B3472" s="125">
        <v>29</v>
      </c>
      <c r="C3472" s="55">
        <v>0.47346551724137897</v>
      </c>
      <c r="D3472" s="55">
        <v>0</v>
      </c>
      <c r="E3472" s="55">
        <v>3.44827586206896</v>
      </c>
      <c r="L3472" s="41" t="s">
        <v>8312</v>
      </c>
      <c r="M3472" s="125">
        <v>1</v>
      </c>
      <c r="N3472" s="55">
        <v>0.73150000000000004</v>
      </c>
      <c r="O3472" s="55">
        <v>0</v>
      </c>
      <c r="P3472" s="55">
        <v>0</v>
      </c>
    </row>
    <row r="3473" spans="1:16" x14ac:dyDescent="0.25">
      <c r="A3473" s="41" t="s">
        <v>5268</v>
      </c>
      <c r="B3473" s="125">
        <v>29</v>
      </c>
      <c r="C3473" s="55">
        <v>0.75588965517241302</v>
      </c>
      <c r="D3473" s="55">
        <v>0</v>
      </c>
      <c r="E3473" s="55">
        <v>6.8965517241379297</v>
      </c>
      <c r="L3473" s="41" t="s">
        <v>6791</v>
      </c>
      <c r="M3473" s="125">
        <v>1</v>
      </c>
      <c r="N3473" s="55">
        <v>0.24379999999999999</v>
      </c>
      <c r="O3473" s="55">
        <v>0</v>
      </c>
      <c r="P3473" s="55">
        <v>0</v>
      </c>
    </row>
    <row r="3474" spans="1:16" x14ac:dyDescent="0.25">
      <c r="A3474" s="41" t="s">
        <v>8313</v>
      </c>
      <c r="B3474" s="125">
        <v>29</v>
      </c>
      <c r="C3474" s="55">
        <v>1.3860793103448199</v>
      </c>
      <c r="D3474" s="55">
        <v>3.44827586206896</v>
      </c>
      <c r="E3474" s="55">
        <v>17.241379310344801</v>
      </c>
      <c r="L3474" s="41" t="s">
        <v>3583</v>
      </c>
      <c r="M3474" s="125">
        <v>1</v>
      </c>
      <c r="N3474" s="55">
        <v>0</v>
      </c>
      <c r="O3474" s="55">
        <v>0</v>
      </c>
      <c r="P3474" s="55">
        <v>0</v>
      </c>
    </row>
    <row r="3475" spans="1:16" ht="30" x14ac:dyDescent="0.25">
      <c r="A3475" s="41" t="s">
        <v>8314</v>
      </c>
      <c r="B3475" s="125">
        <v>29</v>
      </c>
      <c r="C3475" s="55">
        <v>0.97485172413793098</v>
      </c>
      <c r="D3475" s="55">
        <v>0</v>
      </c>
      <c r="E3475" s="55">
        <v>13.793103448275801</v>
      </c>
      <c r="L3475" s="41" t="s">
        <v>8315</v>
      </c>
      <c r="M3475" s="125">
        <v>1</v>
      </c>
      <c r="N3475" s="55">
        <v>0.84279999999999999</v>
      </c>
      <c r="O3475" s="55">
        <v>0</v>
      </c>
      <c r="P3475" s="55">
        <v>0</v>
      </c>
    </row>
    <row r="3476" spans="1:16" ht="30" x14ac:dyDescent="0.25">
      <c r="A3476" s="41" t="s">
        <v>7639</v>
      </c>
      <c r="B3476" s="125">
        <v>29</v>
      </c>
      <c r="C3476" s="55">
        <v>1.53560344827586</v>
      </c>
      <c r="D3476" s="55">
        <v>3.44827586206896</v>
      </c>
      <c r="E3476" s="55">
        <v>24.137931034482701</v>
      </c>
      <c r="L3476" s="41" t="s">
        <v>8316</v>
      </c>
      <c r="M3476" s="125">
        <v>1</v>
      </c>
      <c r="N3476" s="55">
        <v>0.30649999999999999</v>
      </c>
      <c r="O3476" s="55">
        <v>0</v>
      </c>
      <c r="P3476" s="55">
        <v>0</v>
      </c>
    </row>
    <row r="3477" spans="1:16" x14ac:dyDescent="0.25">
      <c r="A3477" s="41" t="s">
        <v>2220</v>
      </c>
      <c r="B3477" s="125">
        <v>29</v>
      </c>
      <c r="C3477" s="55">
        <v>1.0673068965517201</v>
      </c>
      <c r="D3477" s="55">
        <v>3.44827586206896</v>
      </c>
      <c r="E3477" s="55">
        <v>6.8965517241379297</v>
      </c>
      <c r="L3477" s="41" t="s">
        <v>3830</v>
      </c>
      <c r="M3477" s="125">
        <v>1</v>
      </c>
      <c r="N3477" s="55">
        <v>0.30649999999999999</v>
      </c>
      <c r="O3477" s="55">
        <v>0</v>
      </c>
      <c r="P3477" s="55">
        <v>0</v>
      </c>
    </row>
    <row r="3478" spans="1:16" ht="30" x14ac:dyDescent="0.25">
      <c r="A3478" s="41" t="s">
        <v>4142</v>
      </c>
      <c r="B3478" s="125">
        <v>29</v>
      </c>
      <c r="C3478" s="55">
        <v>0.115168965517241</v>
      </c>
      <c r="D3478" s="55">
        <v>0</v>
      </c>
      <c r="E3478" s="55">
        <v>0</v>
      </c>
      <c r="L3478" s="41" t="s">
        <v>2129</v>
      </c>
      <c r="M3478" s="125">
        <v>1</v>
      </c>
      <c r="N3478" s="55">
        <v>1.0609999999999999</v>
      </c>
      <c r="O3478" s="55">
        <v>0</v>
      </c>
      <c r="P3478" s="55">
        <v>0</v>
      </c>
    </row>
    <row r="3479" spans="1:16" x14ac:dyDescent="0.25">
      <c r="A3479" s="41" t="s">
        <v>1210</v>
      </c>
      <c r="B3479" s="125">
        <v>29</v>
      </c>
      <c r="C3479" s="55">
        <v>0.62438965517241296</v>
      </c>
      <c r="D3479" s="55">
        <v>0</v>
      </c>
      <c r="E3479" s="55">
        <v>6.8965517241379297</v>
      </c>
      <c r="L3479" s="41" t="s">
        <v>1941</v>
      </c>
      <c r="M3479" s="125">
        <v>1</v>
      </c>
      <c r="N3479" s="55">
        <v>0.81989999999999996</v>
      </c>
      <c r="O3479" s="55">
        <v>0</v>
      </c>
      <c r="P3479" s="55">
        <v>0</v>
      </c>
    </row>
    <row r="3480" spans="1:16" x14ac:dyDescent="0.25">
      <c r="A3480" s="41" t="s">
        <v>3118</v>
      </c>
      <c r="B3480" s="125">
        <v>29</v>
      </c>
      <c r="C3480" s="55">
        <v>0.53914827586206804</v>
      </c>
      <c r="D3480" s="55">
        <v>0</v>
      </c>
      <c r="E3480" s="55">
        <v>0</v>
      </c>
      <c r="L3480" s="41" t="s">
        <v>3410</v>
      </c>
      <c r="M3480" s="125">
        <v>1</v>
      </c>
      <c r="N3480" s="55">
        <v>0</v>
      </c>
      <c r="O3480" s="55">
        <v>0</v>
      </c>
      <c r="P3480" s="55">
        <v>0</v>
      </c>
    </row>
    <row r="3481" spans="1:16" ht="30" x14ac:dyDescent="0.25">
      <c r="A3481" s="41" t="s">
        <v>1817</v>
      </c>
      <c r="B3481" s="125">
        <v>29</v>
      </c>
      <c r="C3481" s="55">
        <v>0.677558620689655</v>
      </c>
      <c r="D3481" s="55">
        <v>0</v>
      </c>
      <c r="E3481" s="55">
        <v>10.344827586206801</v>
      </c>
      <c r="L3481" s="41" t="s">
        <v>2517</v>
      </c>
      <c r="M3481" s="125">
        <v>1</v>
      </c>
      <c r="N3481" s="55">
        <v>0.39329999999999998</v>
      </c>
      <c r="O3481" s="55">
        <v>0</v>
      </c>
      <c r="P3481" s="55">
        <v>0</v>
      </c>
    </row>
    <row r="3482" spans="1:16" x14ac:dyDescent="0.25">
      <c r="A3482" s="41" t="s">
        <v>8069</v>
      </c>
      <c r="B3482" s="125">
        <v>29</v>
      </c>
      <c r="C3482" s="55">
        <v>0.27973103448275799</v>
      </c>
      <c r="D3482" s="55">
        <v>0</v>
      </c>
      <c r="E3482" s="55">
        <v>0</v>
      </c>
      <c r="L3482" s="41" t="s">
        <v>1378</v>
      </c>
      <c r="M3482" s="125">
        <v>1</v>
      </c>
      <c r="N3482" s="55">
        <v>5.5167000000000002</v>
      </c>
      <c r="O3482" s="55">
        <v>0</v>
      </c>
      <c r="P3482" s="55">
        <v>100</v>
      </c>
    </row>
    <row r="3483" spans="1:16" x14ac:dyDescent="0.25">
      <c r="A3483" s="41" t="s">
        <v>1649</v>
      </c>
      <c r="B3483" s="125">
        <v>28</v>
      </c>
      <c r="C3483" s="55">
        <v>0.66056071428571395</v>
      </c>
      <c r="D3483" s="55">
        <v>0</v>
      </c>
      <c r="E3483" s="55">
        <v>7.1428571428571397</v>
      </c>
      <c r="L3483" s="41" t="s">
        <v>8317</v>
      </c>
      <c r="M3483" s="125">
        <v>1</v>
      </c>
      <c r="N3483" s="55">
        <v>0.30649999999999999</v>
      </c>
      <c r="O3483" s="55">
        <v>0</v>
      </c>
      <c r="P3483" s="55">
        <v>0</v>
      </c>
    </row>
    <row r="3484" spans="1:16" x14ac:dyDescent="0.25">
      <c r="A3484" s="41" t="s">
        <v>3491</v>
      </c>
      <c r="B3484" s="125">
        <v>28</v>
      </c>
      <c r="C3484" s="55">
        <v>0.57739285714285704</v>
      </c>
      <c r="D3484" s="55">
        <v>0</v>
      </c>
      <c r="E3484" s="55">
        <v>3.5714285714285698</v>
      </c>
      <c r="L3484" s="41" t="s">
        <v>2978</v>
      </c>
      <c r="M3484" s="125">
        <v>1</v>
      </c>
      <c r="N3484" s="55">
        <v>0.33760000000000001</v>
      </c>
      <c r="O3484" s="55">
        <v>0</v>
      </c>
      <c r="P3484" s="55">
        <v>0</v>
      </c>
    </row>
    <row r="3485" spans="1:16" ht="30" x14ac:dyDescent="0.25">
      <c r="A3485" s="41" t="s">
        <v>3989</v>
      </c>
      <c r="B3485" s="125">
        <v>28</v>
      </c>
      <c r="C3485" s="55">
        <v>0.65678571428571397</v>
      </c>
      <c r="D3485" s="55">
        <v>0</v>
      </c>
      <c r="E3485" s="55">
        <v>3.5714285714285698</v>
      </c>
      <c r="L3485" s="41" t="s">
        <v>8318</v>
      </c>
      <c r="M3485" s="125">
        <v>1</v>
      </c>
      <c r="N3485" s="55">
        <v>0.52439999999999998</v>
      </c>
      <c r="O3485" s="55">
        <v>0</v>
      </c>
      <c r="P3485" s="55">
        <v>0</v>
      </c>
    </row>
    <row r="3486" spans="1:16" x14ac:dyDescent="0.25">
      <c r="A3486" s="41" t="s">
        <v>2164</v>
      </c>
      <c r="B3486" s="125">
        <v>28</v>
      </c>
      <c r="C3486" s="55">
        <v>0.97251785714285699</v>
      </c>
      <c r="D3486" s="55">
        <v>0</v>
      </c>
      <c r="E3486" s="55">
        <v>10.714285714285699</v>
      </c>
      <c r="L3486" s="41" t="s">
        <v>8319</v>
      </c>
      <c r="M3486" s="125">
        <v>1</v>
      </c>
      <c r="N3486" s="55">
        <v>9.6500000000000002E-2</v>
      </c>
      <c r="O3486" s="55">
        <v>0</v>
      </c>
      <c r="P3486" s="55">
        <v>0</v>
      </c>
    </row>
    <row r="3487" spans="1:16" x14ac:dyDescent="0.25">
      <c r="A3487" s="41" t="s">
        <v>1831</v>
      </c>
      <c r="B3487" s="125">
        <v>28</v>
      </c>
      <c r="C3487" s="55">
        <v>0.81572499999999903</v>
      </c>
      <c r="D3487" s="55">
        <v>0</v>
      </c>
      <c r="E3487" s="55">
        <v>7.1428571428571397</v>
      </c>
      <c r="L3487" s="41" t="s">
        <v>919</v>
      </c>
      <c r="M3487" s="125">
        <v>1</v>
      </c>
      <c r="N3487" s="55">
        <v>0.76619999999999999</v>
      </c>
      <c r="O3487" s="55">
        <v>0</v>
      </c>
      <c r="P3487" s="55">
        <v>0</v>
      </c>
    </row>
    <row r="3488" spans="1:16" x14ac:dyDescent="0.25">
      <c r="A3488" s="41" t="s">
        <v>4942</v>
      </c>
      <c r="B3488" s="125">
        <v>28</v>
      </c>
      <c r="C3488" s="55">
        <v>1.0752999999999999</v>
      </c>
      <c r="D3488" s="55">
        <v>0</v>
      </c>
      <c r="E3488" s="55">
        <v>10.714285714285699</v>
      </c>
      <c r="L3488" s="41" t="s">
        <v>1193</v>
      </c>
      <c r="M3488" s="125">
        <v>1</v>
      </c>
      <c r="N3488" s="55">
        <v>0.24379999999999999</v>
      </c>
      <c r="O3488" s="55">
        <v>0</v>
      </c>
      <c r="P3488" s="55">
        <v>0</v>
      </c>
    </row>
    <row r="3489" spans="1:16" x14ac:dyDescent="0.25">
      <c r="A3489" s="41" t="s">
        <v>2325</v>
      </c>
      <c r="B3489" s="125">
        <v>28</v>
      </c>
      <c r="C3489" s="55">
        <v>0.47646071428571402</v>
      </c>
      <c r="D3489" s="55">
        <v>0</v>
      </c>
      <c r="E3489" s="55">
        <v>7.1428571428571397</v>
      </c>
      <c r="L3489" s="41" t="s">
        <v>393</v>
      </c>
      <c r="M3489" s="125">
        <v>1</v>
      </c>
      <c r="N3489" s="55">
        <v>1.7041999999999999</v>
      </c>
      <c r="O3489" s="55">
        <v>0</v>
      </c>
      <c r="P3489" s="55">
        <v>0</v>
      </c>
    </row>
    <row r="3490" spans="1:16" x14ac:dyDescent="0.25">
      <c r="A3490" s="41" t="s">
        <v>3525</v>
      </c>
      <c r="B3490" s="125">
        <v>28</v>
      </c>
      <c r="C3490" s="55">
        <v>0.82745000000000002</v>
      </c>
      <c r="D3490" s="55">
        <v>0</v>
      </c>
      <c r="E3490" s="55">
        <v>7.1428571428571397</v>
      </c>
      <c r="L3490" s="41" t="s">
        <v>3411</v>
      </c>
      <c r="M3490" s="125">
        <v>1</v>
      </c>
      <c r="N3490" s="55">
        <v>1.4630000000000001</v>
      </c>
      <c r="O3490" s="55">
        <v>0</v>
      </c>
      <c r="P3490" s="55">
        <v>0</v>
      </c>
    </row>
    <row r="3491" spans="1:16" ht="30" x14ac:dyDescent="0.25">
      <c r="A3491" s="41" t="s">
        <v>2652</v>
      </c>
      <c r="B3491" s="125">
        <v>28</v>
      </c>
      <c r="C3491" s="55">
        <v>0.60572142857142797</v>
      </c>
      <c r="D3491" s="55">
        <v>0</v>
      </c>
      <c r="E3491" s="55">
        <v>7.1428571428571397</v>
      </c>
      <c r="L3491" s="41" t="s">
        <v>3815</v>
      </c>
      <c r="M3491" s="125">
        <v>1</v>
      </c>
      <c r="N3491" s="55">
        <v>0.52439999999999998</v>
      </c>
      <c r="O3491" s="55">
        <v>0</v>
      </c>
      <c r="P3491" s="55">
        <v>0</v>
      </c>
    </row>
    <row r="3492" spans="1:16" x14ac:dyDescent="0.25">
      <c r="A3492" s="41" t="s">
        <v>2026</v>
      </c>
      <c r="B3492" s="125">
        <v>28</v>
      </c>
      <c r="C3492" s="55">
        <v>0.767625</v>
      </c>
      <c r="D3492" s="55">
        <v>0</v>
      </c>
      <c r="E3492" s="55">
        <v>7.1428571428571397</v>
      </c>
      <c r="L3492" s="41" t="s">
        <v>7519</v>
      </c>
      <c r="M3492" s="125">
        <v>1</v>
      </c>
      <c r="N3492" s="55">
        <v>0.39329999999999998</v>
      </c>
      <c r="O3492" s="55">
        <v>0</v>
      </c>
      <c r="P3492" s="55">
        <v>0</v>
      </c>
    </row>
    <row r="3493" spans="1:16" x14ac:dyDescent="0.25">
      <c r="A3493" s="41" t="s">
        <v>8320</v>
      </c>
      <c r="B3493" s="125">
        <v>28</v>
      </c>
      <c r="C3493" s="55">
        <v>0.65563928571428498</v>
      </c>
      <c r="D3493" s="55">
        <v>0</v>
      </c>
      <c r="E3493" s="55">
        <v>0</v>
      </c>
      <c r="L3493" s="41" t="s">
        <v>3536</v>
      </c>
      <c r="M3493" s="125">
        <v>1</v>
      </c>
      <c r="N3493" s="55">
        <v>0.99609999999999999</v>
      </c>
      <c r="O3493" s="55">
        <v>0</v>
      </c>
      <c r="P3493" s="55">
        <v>0</v>
      </c>
    </row>
    <row r="3494" spans="1:16" x14ac:dyDescent="0.25">
      <c r="A3494" s="41" t="s">
        <v>6615</v>
      </c>
      <c r="B3494" s="125">
        <v>28</v>
      </c>
      <c r="C3494" s="55">
        <v>0.40801785714285699</v>
      </c>
      <c r="D3494" s="55">
        <v>0</v>
      </c>
      <c r="E3494" s="55">
        <v>3.5714285714285698</v>
      </c>
      <c r="L3494" s="41" t="s">
        <v>8321</v>
      </c>
      <c r="M3494" s="125">
        <v>1</v>
      </c>
      <c r="N3494" s="55">
        <v>0</v>
      </c>
      <c r="O3494" s="55">
        <v>0</v>
      </c>
      <c r="P3494" s="55">
        <v>0</v>
      </c>
    </row>
    <row r="3495" spans="1:16" x14ac:dyDescent="0.25">
      <c r="A3495" s="41" t="s">
        <v>2031</v>
      </c>
      <c r="B3495" s="125">
        <v>28</v>
      </c>
      <c r="C3495" s="55">
        <v>0.682689285714285</v>
      </c>
      <c r="D3495" s="55">
        <v>3.5714285714285698</v>
      </c>
      <c r="E3495" s="55">
        <v>7.1428571428571397</v>
      </c>
      <c r="L3495" s="41" t="s">
        <v>3460</v>
      </c>
      <c r="M3495" s="125">
        <v>1</v>
      </c>
      <c r="N3495" s="55">
        <v>0.57869999999999999</v>
      </c>
      <c r="O3495" s="55">
        <v>0</v>
      </c>
      <c r="P3495" s="55">
        <v>0</v>
      </c>
    </row>
    <row r="3496" spans="1:16" x14ac:dyDescent="0.25">
      <c r="A3496" s="41" t="s">
        <v>3085</v>
      </c>
      <c r="B3496" s="125">
        <v>28</v>
      </c>
      <c r="C3496" s="55">
        <v>0.99069285714285704</v>
      </c>
      <c r="D3496" s="55">
        <v>0</v>
      </c>
      <c r="E3496" s="55">
        <v>7.1428571428571397</v>
      </c>
      <c r="L3496" s="41" t="s">
        <v>1620</v>
      </c>
      <c r="M3496" s="125">
        <v>1</v>
      </c>
      <c r="N3496" s="55">
        <v>0</v>
      </c>
      <c r="O3496" s="55">
        <v>0</v>
      </c>
      <c r="P3496" s="55">
        <v>0</v>
      </c>
    </row>
    <row r="3497" spans="1:16" ht="30" x14ac:dyDescent="0.25">
      <c r="A3497" s="41" t="s">
        <v>3315</v>
      </c>
      <c r="B3497" s="125">
        <v>28</v>
      </c>
      <c r="C3497" s="55">
        <v>0.85538571428571397</v>
      </c>
      <c r="D3497" s="55">
        <v>0</v>
      </c>
      <c r="E3497" s="55">
        <v>7.1428571428571397</v>
      </c>
      <c r="L3497" s="41" t="s">
        <v>3664</v>
      </c>
      <c r="M3497" s="125">
        <v>1</v>
      </c>
      <c r="N3497" s="55">
        <v>0.78659999999999997</v>
      </c>
      <c r="O3497" s="55">
        <v>0</v>
      </c>
      <c r="P3497" s="55">
        <v>0</v>
      </c>
    </row>
    <row r="3498" spans="1:16" ht="45" x14ac:dyDescent="0.25">
      <c r="A3498" s="41" t="s">
        <v>3526</v>
      </c>
      <c r="B3498" s="125">
        <v>28</v>
      </c>
      <c r="C3498" s="55">
        <v>1.29485357142857</v>
      </c>
      <c r="D3498" s="55">
        <v>0</v>
      </c>
      <c r="E3498" s="55">
        <v>10.714285714285699</v>
      </c>
      <c r="L3498" s="41" t="s">
        <v>6002</v>
      </c>
      <c r="M3498" s="125">
        <v>1</v>
      </c>
      <c r="N3498" s="55">
        <v>0.85209999999999997</v>
      </c>
      <c r="O3498" s="55">
        <v>0</v>
      </c>
      <c r="P3498" s="55">
        <v>0</v>
      </c>
    </row>
    <row r="3499" spans="1:16" x14ac:dyDescent="0.25">
      <c r="A3499" s="41" t="s">
        <v>1270</v>
      </c>
      <c r="B3499" s="125">
        <v>28</v>
      </c>
      <c r="C3499" s="55">
        <v>5.3946714285714297</v>
      </c>
      <c r="D3499" s="55">
        <v>10.714285714285699</v>
      </c>
      <c r="E3499" s="55">
        <v>46.428571428571402</v>
      </c>
      <c r="L3499" s="41" t="s">
        <v>4165</v>
      </c>
      <c r="M3499" s="125">
        <v>1</v>
      </c>
      <c r="N3499" s="55">
        <v>0</v>
      </c>
      <c r="O3499" s="55">
        <v>0</v>
      </c>
      <c r="P3499" s="55">
        <v>0</v>
      </c>
    </row>
    <row r="3500" spans="1:16" x14ac:dyDescent="0.25">
      <c r="A3500" s="41" t="s">
        <v>4443</v>
      </c>
      <c r="B3500" s="125">
        <v>28</v>
      </c>
      <c r="C3500" s="55">
        <v>1.84430714285714</v>
      </c>
      <c r="D3500" s="55">
        <v>7.1428571428571397</v>
      </c>
      <c r="E3500" s="55">
        <v>25</v>
      </c>
      <c r="L3500" s="41" t="s">
        <v>1798</v>
      </c>
      <c r="M3500" s="125">
        <v>1</v>
      </c>
      <c r="N3500" s="55">
        <v>0.39329999999999998</v>
      </c>
      <c r="O3500" s="55">
        <v>0</v>
      </c>
      <c r="P3500" s="55">
        <v>0</v>
      </c>
    </row>
    <row r="3501" spans="1:16" x14ac:dyDescent="0.25">
      <c r="A3501" s="41" t="s">
        <v>2210</v>
      </c>
      <c r="B3501" s="125">
        <v>28</v>
      </c>
      <c r="C3501" s="55">
        <v>0.861135714285714</v>
      </c>
      <c r="D3501" s="55">
        <v>0</v>
      </c>
      <c r="E3501" s="55">
        <v>10.714285714285699</v>
      </c>
      <c r="L3501" s="41" t="s">
        <v>2518</v>
      </c>
      <c r="M3501" s="125">
        <v>1</v>
      </c>
      <c r="N3501" s="55">
        <v>0</v>
      </c>
      <c r="O3501" s="55">
        <v>0</v>
      </c>
      <c r="P3501" s="55">
        <v>0</v>
      </c>
    </row>
    <row r="3502" spans="1:16" x14ac:dyDescent="0.25">
      <c r="A3502" s="41" t="s">
        <v>1505</v>
      </c>
      <c r="B3502" s="125">
        <v>28</v>
      </c>
      <c r="C3502" s="55">
        <v>0.39287857142857102</v>
      </c>
      <c r="D3502" s="55">
        <v>0</v>
      </c>
      <c r="E3502" s="55">
        <v>0</v>
      </c>
      <c r="L3502" s="41" t="s">
        <v>1565</v>
      </c>
      <c r="M3502" s="125">
        <v>1</v>
      </c>
      <c r="N3502" s="55">
        <v>0</v>
      </c>
      <c r="O3502" s="55">
        <v>0</v>
      </c>
      <c r="P3502" s="55">
        <v>0</v>
      </c>
    </row>
    <row r="3503" spans="1:16" x14ac:dyDescent="0.25">
      <c r="A3503" s="41" t="s">
        <v>5757</v>
      </c>
      <c r="B3503" s="125">
        <v>28</v>
      </c>
      <c r="C3503" s="55">
        <v>0.45284999999999898</v>
      </c>
      <c r="D3503" s="55">
        <v>0</v>
      </c>
      <c r="E3503" s="55">
        <v>0</v>
      </c>
      <c r="L3503" s="41" t="s">
        <v>1101</v>
      </c>
      <c r="M3503" s="125">
        <v>1</v>
      </c>
      <c r="N3503" s="55">
        <v>0.1532</v>
      </c>
      <c r="O3503" s="55">
        <v>0</v>
      </c>
      <c r="P3503" s="55">
        <v>0</v>
      </c>
    </row>
    <row r="3504" spans="1:16" x14ac:dyDescent="0.25">
      <c r="A3504" s="41" t="s">
        <v>5253</v>
      </c>
      <c r="B3504" s="125">
        <v>28</v>
      </c>
      <c r="C3504" s="55">
        <v>1.6095464285714201</v>
      </c>
      <c r="D3504" s="55">
        <v>7.1428571428571397</v>
      </c>
      <c r="E3504" s="55">
        <v>21.428571428571399</v>
      </c>
      <c r="L3504" s="41" t="s">
        <v>1990</v>
      </c>
      <c r="M3504" s="125">
        <v>1</v>
      </c>
      <c r="N3504" s="55">
        <v>0.1532</v>
      </c>
      <c r="O3504" s="55">
        <v>0</v>
      </c>
      <c r="P3504" s="55">
        <v>0</v>
      </c>
    </row>
    <row r="3505" spans="1:16" ht="30" x14ac:dyDescent="0.25">
      <c r="A3505" s="41" t="s">
        <v>8322</v>
      </c>
      <c r="B3505" s="125">
        <v>28</v>
      </c>
      <c r="C3505" s="55">
        <v>1.5050178571428501</v>
      </c>
      <c r="D3505" s="55">
        <v>0</v>
      </c>
      <c r="E3505" s="55">
        <v>25</v>
      </c>
      <c r="L3505" s="41" t="s">
        <v>960</v>
      </c>
      <c r="M3505" s="125">
        <v>1</v>
      </c>
      <c r="N3505" s="55">
        <v>1.4630000000000001</v>
      </c>
      <c r="O3505" s="55">
        <v>0</v>
      </c>
      <c r="P3505" s="55">
        <v>0</v>
      </c>
    </row>
    <row r="3506" spans="1:16" ht="30" x14ac:dyDescent="0.25">
      <c r="A3506" s="41" t="s">
        <v>4320</v>
      </c>
      <c r="B3506" s="125">
        <v>28</v>
      </c>
      <c r="C3506" s="55">
        <v>0.63446428571428504</v>
      </c>
      <c r="D3506" s="55">
        <v>0</v>
      </c>
      <c r="E3506" s="55">
        <v>3.5714285714285698</v>
      </c>
      <c r="L3506" s="41" t="s">
        <v>3786</v>
      </c>
      <c r="M3506" s="125">
        <v>1</v>
      </c>
      <c r="N3506" s="55">
        <v>7.4729999999999999</v>
      </c>
      <c r="O3506" s="55">
        <v>100</v>
      </c>
      <c r="P3506" s="55">
        <v>100</v>
      </c>
    </row>
    <row r="3507" spans="1:16" x14ac:dyDescent="0.25">
      <c r="A3507" s="41" t="s">
        <v>3531</v>
      </c>
      <c r="B3507" s="125">
        <v>28</v>
      </c>
      <c r="C3507" s="55">
        <v>0.75024642857142798</v>
      </c>
      <c r="D3507" s="55">
        <v>0</v>
      </c>
      <c r="E3507" s="55">
        <v>3.5714285714285698</v>
      </c>
      <c r="L3507" s="41" t="s">
        <v>5190</v>
      </c>
      <c r="M3507" s="125">
        <v>1</v>
      </c>
      <c r="N3507" s="55">
        <v>2.6051000000000002</v>
      </c>
      <c r="O3507" s="55">
        <v>0</v>
      </c>
      <c r="P3507" s="55">
        <v>100</v>
      </c>
    </row>
    <row r="3508" spans="1:16" ht="30" x14ac:dyDescent="0.25">
      <c r="A3508" s="41" t="s">
        <v>8323</v>
      </c>
      <c r="B3508" s="125">
        <v>28</v>
      </c>
      <c r="C3508" s="55">
        <v>1.0531357142857101</v>
      </c>
      <c r="D3508" s="55">
        <v>3.5714285714285698</v>
      </c>
      <c r="E3508" s="55">
        <v>10.714285714285699</v>
      </c>
      <c r="L3508" s="41" t="s">
        <v>2732</v>
      </c>
      <c r="M3508" s="125">
        <v>1</v>
      </c>
      <c r="N3508" s="55">
        <v>0</v>
      </c>
      <c r="O3508" s="55">
        <v>0</v>
      </c>
      <c r="P3508" s="55">
        <v>0</v>
      </c>
    </row>
    <row r="3509" spans="1:16" x14ac:dyDescent="0.25">
      <c r="A3509" s="41" t="s">
        <v>3186</v>
      </c>
      <c r="B3509" s="125">
        <v>28</v>
      </c>
      <c r="C3509" s="55">
        <v>0.79673928571428498</v>
      </c>
      <c r="D3509" s="55">
        <v>0</v>
      </c>
      <c r="E3509" s="55">
        <v>7.1428571428571397</v>
      </c>
      <c r="L3509" s="41" t="s">
        <v>330</v>
      </c>
      <c r="M3509" s="125">
        <v>1</v>
      </c>
      <c r="N3509" s="55">
        <v>4.1475999999999997</v>
      </c>
      <c r="O3509" s="55">
        <v>0</v>
      </c>
      <c r="P3509" s="55">
        <v>100</v>
      </c>
    </row>
    <row r="3510" spans="1:16" x14ac:dyDescent="0.25">
      <c r="A3510" s="41" t="s">
        <v>4164</v>
      </c>
      <c r="B3510" s="125">
        <v>28</v>
      </c>
      <c r="C3510" s="55">
        <v>1.5582499999999999</v>
      </c>
      <c r="D3510" s="55">
        <v>7.1428571428571397</v>
      </c>
      <c r="E3510" s="55">
        <v>17.857142857142801</v>
      </c>
      <c r="L3510" s="41" t="s">
        <v>5552</v>
      </c>
      <c r="M3510" s="125">
        <v>1</v>
      </c>
      <c r="N3510" s="55">
        <v>0</v>
      </c>
      <c r="O3510" s="55">
        <v>0</v>
      </c>
      <c r="P3510" s="55">
        <v>0</v>
      </c>
    </row>
    <row r="3511" spans="1:16" x14ac:dyDescent="0.25">
      <c r="A3511" s="41" t="s">
        <v>2858</v>
      </c>
      <c r="B3511" s="125">
        <v>28</v>
      </c>
      <c r="C3511" s="55">
        <v>0.496949999999999</v>
      </c>
      <c r="D3511" s="55">
        <v>0</v>
      </c>
      <c r="E3511" s="55">
        <v>0</v>
      </c>
      <c r="L3511" s="41" t="s">
        <v>8324</v>
      </c>
      <c r="M3511" s="125">
        <v>1</v>
      </c>
      <c r="N3511" s="55">
        <v>0.65549999999999997</v>
      </c>
      <c r="O3511" s="55">
        <v>0</v>
      </c>
      <c r="P3511" s="55">
        <v>0</v>
      </c>
    </row>
    <row r="3512" spans="1:16" x14ac:dyDescent="0.25">
      <c r="A3512" s="41" t="s">
        <v>3037</v>
      </c>
      <c r="B3512" s="125">
        <v>28</v>
      </c>
      <c r="C3512" s="55">
        <v>0.73292499999999905</v>
      </c>
      <c r="D3512" s="55">
        <v>0</v>
      </c>
      <c r="E3512" s="55">
        <v>3.5714285714285698</v>
      </c>
      <c r="L3512" s="41" t="s">
        <v>1991</v>
      </c>
      <c r="M3512" s="125">
        <v>1</v>
      </c>
      <c r="N3512" s="55">
        <v>2.1945000000000001</v>
      </c>
      <c r="O3512" s="55">
        <v>0</v>
      </c>
      <c r="P3512" s="55">
        <v>0</v>
      </c>
    </row>
    <row r="3513" spans="1:16" x14ac:dyDescent="0.25">
      <c r="A3513" s="41" t="s">
        <v>3485</v>
      </c>
      <c r="B3513" s="125">
        <v>28</v>
      </c>
      <c r="C3513" s="55">
        <v>0.626667857142857</v>
      </c>
      <c r="D3513" s="55">
        <v>0</v>
      </c>
      <c r="E3513" s="55">
        <v>0</v>
      </c>
      <c r="L3513" s="41" t="s">
        <v>1992</v>
      </c>
      <c r="M3513" s="125">
        <v>1</v>
      </c>
      <c r="N3513" s="55">
        <v>2.1945000000000001</v>
      </c>
      <c r="O3513" s="55">
        <v>0</v>
      </c>
      <c r="P3513" s="55">
        <v>0</v>
      </c>
    </row>
    <row r="3514" spans="1:16" ht="30" x14ac:dyDescent="0.25">
      <c r="A3514" s="41" t="s">
        <v>4289</v>
      </c>
      <c r="B3514" s="125">
        <v>28</v>
      </c>
      <c r="C3514" s="55">
        <v>2.28420357142857</v>
      </c>
      <c r="D3514" s="55">
        <v>14.285714285714199</v>
      </c>
      <c r="E3514" s="55">
        <v>21.428571428571399</v>
      </c>
      <c r="L3514" s="41" t="s">
        <v>8325</v>
      </c>
      <c r="M3514" s="125">
        <v>1</v>
      </c>
      <c r="N3514" s="55">
        <v>0.52439999999999998</v>
      </c>
      <c r="O3514" s="55">
        <v>0</v>
      </c>
      <c r="P3514" s="55">
        <v>0</v>
      </c>
    </row>
    <row r="3515" spans="1:16" x14ac:dyDescent="0.25">
      <c r="A3515" s="41" t="s">
        <v>4257</v>
      </c>
      <c r="B3515" s="125">
        <v>28</v>
      </c>
      <c r="C3515" s="55">
        <v>3.9672535714285702</v>
      </c>
      <c r="D3515" s="55">
        <v>7.1428571428571397</v>
      </c>
      <c r="E3515" s="55">
        <v>10.714285714285699</v>
      </c>
      <c r="L3515" s="41" t="s">
        <v>3166</v>
      </c>
      <c r="M3515" s="125">
        <v>1</v>
      </c>
      <c r="N3515" s="55">
        <v>1.3026</v>
      </c>
      <c r="O3515" s="55">
        <v>0</v>
      </c>
      <c r="P3515" s="55">
        <v>0</v>
      </c>
    </row>
    <row r="3516" spans="1:16" x14ac:dyDescent="0.25">
      <c r="A3516" s="41" t="s">
        <v>5780</v>
      </c>
      <c r="B3516" s="125">
        <v>28</v>
      </c>
      <c r="C3516" s="55">
        <v>0.71511071428571404</v>
      </c>
      <c r="D3516" s="55">
        <v>0</v>
      </c>
      <c r="E3516" s="55">
        <v>10.714285714285699</v>
      </c>
      <c r="L3516" s="41" t="s">
        <v>8326</v>
      </c>
      <c r="M3516" s="125">
        <v>1</v>
      </c>
      <c r="N3516" s="55">
        <v>0.26219999999999999</v>
      </c>
      <c r="O3516" s="55">
        <v>0</v>
      </c>
      <c r="P3516" s="55">
        <v>0</v>
      </c>
    </row>
    <row r="3517" spans="1:16" x14ac:dyDescent="0.25">
      <c r="A3517" s="41" t="s">
        <v>8225</v>
      </c>
      <c r="B3517" s="125">
        <v>28</v>
      </c>
      <c r="C3517" s="55">
        <v>0.69401428571428503</v>
      </c>
      <c r="D3517" s="55">
        <v>0</v>
      </c>
      <c r="E3517" s="55">
        <v>7.1428571428571397</v>
      </c>
      <c r="L3517" s="41" t="s">
        <v>478</v>
      </c>
      <c r="M3517" s="125">
        <v>1</v>
      </c>
      <c r="N3517" s="55">
        <v>0.24110000000000001</v>
      </c>
      <c r="O3517" s="55">
        <v>0</v>
      </c>
      <c r="P3517" s="55">
        <v>0</v>
      </c>
    </row>
    <row r="3518" spans="1:16" x14ac:dyDescent="0.25">
      <c r="A3518" s="41" t="s">
        <v>4415</v>
      </c>
      <c r="B3518" s="125">
        <v>28</v>
      </c>
      <c r="C3518" s="55">
        <v>1.013925</v>
      </c>
      <c r="D3518" s="55">
        <v>0</v>
      </c>
      <c r="E3518" s="55">
        <v>17.857142857142801</v>
      </c>
      <c r="L3518" s="41" t="s">
        <v>5566</v>
      </c>
      <c r="M3518" s="125">
        <v>1</v>
      </c>
      <c r="N3518" s="55">
        <v>1.2192000000000001</v>
      </c>
      <c r="O3518" s="55">
        <v>0</v>
      </c>
      <c r="P3518" s="55">
        <v>0</v>
      </c>
    </row>
    <row r="3519" spans="1:16" ht="30" x14ac:dyDescent="0.25">
      <c r="A3519" s="41" t="s">
        <v>8327</v>
      </c>
      <c r="B3519" s="125">
        <v>28</v>
      </c>
      <c r="C3519" s="55">
        <v>0.89406428571428498</v>
      </c>
      <c r="D3519" s="55">
        <v>3.5714285714285698</v>
      </c>
      <c r="E3519" s="55">
        <v>3.5714285714285698</v>
      </c>
      <c r="L3519" s="41" t="s">
        <v>3320</v>
      </c>
      <c r="M3519" s="125">
        <v>1</v>
      </c>
      <c r="N3519" s="55">
        <v>0.65549999999999997</v>
      </c>
      <c r="O3519" s="55">
        <v>0</v>
      </c>
      <c r="P3519" s="55">
        <v>0</v>
      </c>
    </row>
    <row r="3520" spans="1:16" x14ac:dyDescent="0.25">
      <c r="A3520" s="41" t="s">
        <v>6713</v>
      </c>
      <c r="B3520" s="125">
        <v>28</v>
      </c>
      <c r="C3520" s="55">
        <v>0.48511785714285699</v>
      </c>
      <c r="D3520" s="55">
        <v>0</v>
      </c>
      <c r="E3520" s="55">
        <v>0</v>
      </c>
      <c r="L3520" s="41" t="s">
        <v>3182</v>
      </c>
      <c r="M3520" s="125">
        <v>1</v>
      </c>
      <c r="N3520" s="55">
        <v>0.9194</v>
      </c>
      <c r="O3520" s="55">
        <v>0</v>
      </c>
      <c r="P3520" s="55">
        <v>0</v>
      </c>
    </row>
    <row r="3521" spans="1:16" x14ac:dyDescent="0.25">
      <c r="A3521" s="41" t="s">
        <v>8328</v>
      </c>
      <c r="B3521" s="125">
        <v>28</v>
      </c>
      <c r="C3521" s="55">
        <v>0.66008214285714295</v>
      </c>
      <c r="D3521" s="55">
        <v>0</v>
      </c>
      <c r="E3521" s="55">
        <v>3.5714285714285698</v>
      </c>
      <c r="L3521" s="41" t="s">
        <v>8081</v>
      </c>
      <c r="M3521" s="125">
        <v>1</v>
      </c>
      <c r="N3521" s="55">
        <v>0.4597</v>
      </c>
      <c r="O3521" s="55">
        <v>0</v>
      </c>
      <c r="P3521" s="55">
        <v>0</v>
      </c>
    </row>
    <row r="3522" spans="1:16" ht="30" x14ac:dyDescent="0.25">
      <c r="A3522" s="41" t="s">
        <v>7672</v>
      </c>
      <c r="B3522" s="125">
        <v>28</v>
      </c>
      <c r="C3522" s="55">
        <v>0.60893928571428502</v>
      </c>
      <c r="D3522" s="55">
        <v>0</v>
      </c>
      <c r="E3522" s="55">
        <v>3.5714285714285698</v>
      </c>
      <c r="L3522" s="41" t="s">
        <v>3301</v>
      </c>
      <c r="M3522" s="125">
        <v>1</v>
      </c>
      <c r="N3522" s="55">
        <v>1.9773000000000001</v>
      </c>
      <c r="O3522" s="55">
        <v>0</v>
      </c>
      <c r="P3522" s="55">
        <v>100</v>
      </c>
    </row>
    <row r="3523" spans="1:16" ht="30" x14ac:dyDescent="0.25">
      <c r="A3523" s="41" t="s">
        <v>7288</v>
      </c>
      <c r="B3523" s="125">
        <v>28</v>
      </c>
      <c r="C3523" s="55">
        <v>0.57081071428571395</v>
      </c>
      <c r="D3523" s="55">
        <v>0</v>
      </c>
      <c r="E3523" s="55">
        <v>3.5714285714285698</v>
      </c>
      <c r="L3523" s="41" t="s">
        <v>2361</v>
      </c>
      <c r="M3523" s="125">
        <v>1</v>
      </c>
      <c r="N3523" s="55">
        <v>0.1447</v>
      </c>
      <c r="O3523" s="55">
        <v>0</v>
      </c>
      <c r="P3523" s="55">
        <v>0</v>
      </c>
    </row>
    <row r="3524" spans="1:16" ht="30" x14ac:dyDescent="0.25">
      <c r="A3524" s="41" t="s">
        <v>7145</v>
      </c>
      <c r="B3524" s="125">
        <v>28</v>
      </c>
      <c r="C3524" s="55">
        <v>1.25610357142857</v>
      </c>
      <c r="D3524" s="55">
        <v>3.5714285714285698</v>
      </c>
      <c r="E3524" s="55">
        <v>7.1428571428571397</v>
      </c>
      <c r="L3524" s="41" t="s">
        <v>3761</v>
      </c>
      <c r="M3524" s="125">
        <v>1</v>
      </c>
      <c r="N3524" s="55">
        <v>0</v>
      </c>
      <c r="O3524" s="55">
        <v>0</v>
      </c>
      <c r="P3524" s="55">
        <v>0</v>
      </c>
    </row>
    <row r="3525" spans="1:16" x14ac:dyDescent="0.25">
      <c r="A3525" s="41" t="s">
        <v>4451</v>
      </c>
      <c r="B3525" s="125">
        <v>28</v>
      </c>
      <c r="C3525" s="55">
        <v>1.4057999999999999</v>
      </c>
      <c r="D3525" s="55">
        <v>7.1428571428571397</v>
      </c>
      <c r="E3525" s="55">
        <v>17.857142857142801</v>
      </c>
      <c r="L3525" s="41" t="s">
        <v>3321</v>
      </c>
      <c r="M3525" s="125">
        <v>1</v>
      </c>
      <c r="N3525" s="55">
        <v>1.9773000000000001</v>
      </c>
      <c r="O3525" s="55">
        <v>0</v>
      </c>
      <c r="P3525" s="55">
        <v>100</v>
      </c>
    </row>
    <row r="3526" spans="1:16" ht="30" x14ac:dyDescent="0.25">
      <c r="A3526" s="41" t="s">
        <v>1810</v>
      </c>
      <c r="B3526" s="125">
        <v>28</v>
      </c>
      <c r="C3526" s="55">
        <v>0.57584999999999997</v>
      </c>
      <c r="D3526" s="55">
        <v>0</v>
      </c>
      <c r="E3526" s="55">
        <v>7.1428571428571397</v>
      </c>
      <c r="L3526" s="41" t="s">
        <v>7087</v>
      </c>
      <c r="M3526" s="125">
        <v>1</v>
      </c>
      <c r="N3526" s="55">
        <v>0.38579999999999998</v>
      </c>
      <c r="O3526" s="55">
        <v>0</v>
      </c>
      <c r="P3526" s="55">
        <v>0</v>
      </c>
    </row>
    <row r="3527" spans="1:16" x14ac:dyDescent="0.25">
      <c r="A3527" s="41" t="s">
        <v>2071</v>
      </c>
      <c r="B3527" s="125">
        <v>28</v>
      </c>
      <c r="C3527" s="55">
        <v>1.11692142857142</v>
      </c>
      <c r="D3527" s="55">
        <v>3.5714285714285698</v>
      </c>
      <c r="E3527" s="55">
        <v>10.714285714285699</v>
      </c>
      <c r="L3527" s="41" t="s">
        <v>1670</v>
      </c>
      <c r="M3527" s="125">
        <v>1</v>
      </c>
      <c r="N3527" s="55">
        <v>0.627</v>
      </c>
      <c r="O3527" s="55">
        <v>0</v>
      </c>
      <c r="P3527" s="55">
        <v>0</v>
      </c>
    </row>
    <row r="3528" spans="1:16" x14ac:dyDescent="0.25">
      <c r="A3528" s="41" t="s">
        <v>2862</v>
      </c>
      <c r="B3528" s="125">
        <v>28</v>
      </c>
      <c r="C3528" s="55">
        <v>0.86536785714285702</v>
      </c>
      <c r="D3528" s="55">
        <v>3.5714285714285698</v>
      </c>
      <c r="E3528" s="55">
        <v>14.285714285714199</v>
      </c>
      <c r="L3528" s="41" t="s">
        <v>6798</v>
      </c>
      <c r="M3528" s="125">
        <v>1</v>
      </c>
      <c r="N3528" s="55">
        <v>0.3831</v>
      </c>
      <c r="O3528" s="55">
        <v>0</v>
      </c>
      <c r="P3528" s="55">
        <v>0</v>
      </c>
    </row>
    <row r="3529" spans="1:16" x14ac:dyDescent="0.25">
      <c r="A3529" s="41" t="s">
        <v>7645</v>
      </c>
      <c r="B3529" s="125">
        <v>28</v>
      </c>
      <c r="C3529" s="55">
        <v>0.550307142857142</v>
      </c>
      <c r="D3529" s="55">
        <v>0</v>
      </c>
      <c r="E3529" s="55">
        <v>3.5714285714285698</v>
      </c>
      <c r="L3529" s="41" t="s">
        <v>3807</v>
      </c>
      <c r="M3529" s="125">
        <v>1</v>
      </c>
      <c r="N3529" s="55">
        <v>0.42609999999999998</v>
      </c>
      <c r="O3529" s="55">
        <v>0</v>
      </c>
      <c r="P3529" s="55">
        <v>0</v>
      </c>
    </row>
    <row r="3530" spans="1:16" x14ac:dyDescent="0.25">
      <c r="A3530" s="41" t="s">
        <v>7000</v>
      </c>
      <c r="B3530" s="125">
        <v>28</v>
      </c>
      <c r="C3530" s="55">
        <v>0.44754642857142801</v>
      </c>
      <c r="D3530" s="55">
        <v>0</v>
      </c>
      <c r="E3530" s="55">
        <v>3.5714285714285698</v>
      </c>
      <c r="L3530" s="41" t="s">
        <v>1395</v>
      </c>
      <c r="M3530" s="125">
        <v>1</v>
      </c>
      <c r="N3530" s="55">
        <v>0.78659999999999997</v>
      </c>
      <c r="O3530" s="55">
        <v>0</v>
      </c>
      <c r="P3530" s="55">
        <v>0</v>
      </c>
    </row>
    <row r="3531" spans="1:16" x14ac:dyDescent="0.25">
      <c r="A3531" s="41" t="s">
        <v>2626</v>
      </c>
      <c r="B3531" s="125">
        <v>28</v>
      </c>
      <c r="C3531" s="55">
        <v>1.3883107142857101</v>
      </c>
      <c r="D3531" s="55">
        <v>3.5714285714285698</v>
      </c>
      <c r="E3531" s="55">
        <v>17.857142857142801</v>
      </c>
      <c r="L3531" s="41" t="s">
        <v>4038</v>
      </c>
      <c r="M3531" s="125">
        <v>1</v>
      </c>
      <c r="N3531" s="55">
        <v>0.24379999999999999</v>
      </c>
      <c r="O3531" s="55">
        <v>0</v>
      </c>
      <c r="P3531" s="55">
        <v>0</v>
      </c>
    </row>
    <row r="3532" spans="1:16" ht="30" x14ac:dyDescent="0.25">
      <c r="A3532" s="41" t="s">
        <v>2642</v>
      </c>
      <c r="B3532" s="125">
        <v>28</v>
      </c>
      <c r="C3532" s="55">
        <v>0.51693571428571405</v>
      </c>
      <c r="D3532" s="55">
        <v>0</v>
      </c>
      <c r="E3532" s="55">
        <v>7.1428571428571397</v>
      </c>
      <c r="L3532" s="41" t="s">
        <v>860</v>
      </c>
      <c r="M3532" s="125">
        <v>1</v>
      </c>
      <c r="N3532" s="55">
        <v>0.52439999999999998</v>
      </c>
      <c r="O3532" s="55">
        <v>0</v>
      </c>
      <c r="P3532" s="55">
        <v>0</v>
      </c>
    </row>
    <row r="3533" spans="1:16" x14ac:dyDescent="0.25">
      <c r="A3533" s="41" t="s">
        <v>2400</v>
      </c>
      <c r="B3533" s="125">
        <v>28</v>
      </c>
      <c r="C3533" s="55">
        <v>0.59287857142857103</v>
      </c>
      <c r="D3533" s="55">
        <v>0</v>
      </c>
      <c r="E3533" s="55">
        <v>3.5714285714285698</v>
      </c>
      <c r="L3533" s="41" t="s">
        <v>3281</v>
      </c>
      <c r="M3533" s="125">
        <v>1</v>
      </c>
      <c r="N3533" s="55">
        <v>0.24110000000000001</v>
      </c>
      <c r="O3533" s="55">
        <v>0</v>
      </c>
      <c r="P3533" s="55">
        <v>0</v>
      </c>
    </row>
    <row r="3534" spans="1:16" x14ac:dyDescent="0.25">
      <c r="A3534" s="41" t="s">
        <v>1551</v>
      </c>
      <c r="B3534" s="125">
        <v>28</v>
      </c>
      <c r="C3534" s="55">
        <v>0.91110000000000002</v>
      </c>
      <c r="D3534" s="55">
        <v>0</v>
      </c>
      <c r="E3534" s="55">
        <v>14.285714285714199</v>
      </c>
      <c r="L3534" s="41" t="s">
        <v>1024</v>
      </c>
      <c r="M3534" s="125">
        <v>1</v>
      </c>
      <c r="N3534" s="55">
        <v>9.6500000000000002E-2</v>
      </c>
      <c r="O3534" s="55">
        <v>0</v>
      </c>
      <c r="P3534" s="55">
        <v>0</v>
      </c>
    </row>
    <row r="3535" spans="1:16" ht="30" x14ac:dyDescent="0.25">
      <c r="A3535" s="41" t="s">
        <v>3201</v>
      </c>
      <c r="B3535" s="125">
        <v>27</v>
      </c>
      <c r="C3535" s="55">
        <v>1.33942592592592</v>
      </c>
      <c r="D3535" s="55">
        <v>0</v>
      </c>
      <c r="E3535" s="55">
        <v>22.2222222222222</v>
      </c>
      <c r="L3535" s="41" t="s">
        <v>2729</v>
      </c>
      <c r="M3535" s="125">
        <v>1</v>
      </c>
      <c r="N3535" s="55">
        <v>0.627</v>
      </c>
      <c r="O3535" s="55">
        <v>0</v>
      </c>
      <c r="P3535" s="55">
        <v>0</v>
      </c>
    </row>
    <row r="3536" spans="1:16" x14ac:dyDescent="0.25">
      <c r="A3536" s="41" t="s">
        <v>7095</v>
      </c>
      <c r="B3536" s="125">
        <v>27</v>
      </c>
      <c r="C3536" s="55">
        <v>0.79029629629629605</v>
      </c>
      <c r="D3536" s="55">
        <v>0</v>
      </c>
      <c r="E3536" s="55">
        <v>7.4074074074074003</v>
      </c>
      <c r="L3536" s="41" t="s">
        <v>5874</v>
      </c>
      <c r="M3536" s="125">
        <v>1</v>
      </c>
      <c r="N3536" s="55">
        <v>0.85209999999999997</v>
      </c>
      <c r="O3536" s="55">
        <v>0</v>
      </c>
      <c r="P3536" s="55">
        <v>0</v>
      </c>
    </row>
    <row r="3537" spans="1:16" x14ac:dyDescent="0.25">
      <c r="A3537" s="41" t="s">
        <v>1019</v>
      </c>
      <c r="B3537" s="125">
        <v>27</v>
      </c>
      <c r="C3537" s="55">
        <v>1.3664592592592499</v>
      </c>
      <c r="D3537" s="55">
        <v>0</v>
      </c>
      <c r="E3537" s="55">
        <v>18.518518518518501</v>
      </c>
      <c r="L3537" s="41" t="s">
        <v>556</v>
      </c>
      <c r="M3537" s="125">
        <v>1</v>
      </c>
      <c r="N3537" s="55">
        <v>1.3986000000000001</v>
      </c>
      <c r="O3537" s="55">
        <v>0</v>
      </c>
      <c r="P3537" s="55">
        <v>0</v>
      </c>
    </row>
    <row r="3538" spans="1:16" x14ac:dyDescent="0.25">
      <c r="A3538" s="41" t="s">
        <v>6604</v>
      </c>
      <c r="B3538" s="125">
        <v>27</v>
      </c>
      <c r="C3538" s="55">
        <v>0.68303333333333305</v>
      </c>
      <c r="D3538" s="55">
        <v>0</v>
      </c>
      <c r="E3538" s="55">
        <v>7.4074074074074003</v>
      </c>
      <c r="L3538" s="41" t="s">
        <v>6315</v>
      </c>
      <c r="M3538" s="125">
        <v>1</v>
      </c>
      <c r="N3538" s="55">
        <v>1.9507000000000001</v>
      </c>
      <c r="O3538" s="55">
        <v>0</v>
      </c>
      <c r="P3538" s="55">
        <v>0</v>
      </c>
    </row>
    <row r="3539" spans="1:16" x14ac:dyDescent="0.25">
      <c r="A3539" s="41" t="s">
        <v>2090</v>
      </c>
      <c r="B3539" s="125">
        <v>27</v>
      </c>
      <c r="C3539" s="55">
        <v>2.0865962962962898</v>
      </c>
      <c r="D3539" s="55">
        <v>3.7037037037037002</v>
      </c>
      <c r="E3539" s="55">
        <v>7.4074074074074003</v>
      </c>
      <c r="L3539" s="41" t="s">
        <v>1764</v>
      </c>
      <c r="M3539" s="125">
        <v>1</v>
      </c>
      <c r="N3539" s="55">
        <v>1.609</v>
      </c>
      <c r="O3539" s="55">
        <v>0</v>
      </c>
      <c r="P3539" s="55">
        <v>0</v>
      </c>
    </row>
    <row r="3540" spans="1:16" ht="30" x14ac:dyDescent="0.25">
      <c r="A3540" s="41" t="s">
        <v>2092</v>
      </c>
      <c r="B3540" s="125">
        <v>27</v>
      </c>
      <c r="C3540" s="55">
        <v>0.68805925925925904</v>
      </c>
      <c r="D3540" s="55">
        <v>0</v>
      </c>
      <c r="E3540" s="55">
        <v>7.4074074074074003</v>
      </c>
      <c r="L3540" s="41" t="s">
        <v>2950</v>
      </c>
      <c r="M3540" s="125">
        <v>1</v>
      </c>
      <c r="N3540" s="55">
        <v>0.43409999999999999</v>
      </c>
      <c r="O3540" s="55">
        <v>0</v>
      </c>
      <c r="P3540" s="55">
        <v>0</v>
      </c>
    </row>
    <row r="3541" spans="1:16" x14ac:dyDescent="0.25">
      <c r="A3541" s="41" t="s">
        <v>1654</v>
      </c>
      <c r="B3541" s="125">
        <v>27</v>
      </c>
      <c r="C3541" s="55">
        <v>1.4067666666666601</v>
      </c>
      <c r="D3541" s="55">
        <v>3.7037037037037002</v>
      </c>
      <c r="E3541" s="55">
        <v>7.4074074074074003</v>
      </c>
      <c r="L3541" s="41" t="s">
        <v>1567</v>
      </c>
      <c r="M3541" s="125">
        <v>1</v>
      </c>
      <c r="N3541" s="55">
        <v>0.42609999999999998</v>
      </c>
      <c r="O3541" s="55">
        <v>0</v>
      </c>
      <c r="P3541" s="55">
        <v>0</v>
      </c>
    </row>
    <row r="3542" spans="1:16" x14ac:dyDescent="0.25">
      <c r="A3542" s="41" t="s">
        <v>2421</v>
      </c>
      <c r="B3542" s="125">
        <v>27</v>
      </c>
      <c r="C3542" s="55">
        <v>0.59645925925925902</v>
      </c>
      <c r="D3542" s="55">
        <v>0</v>
      </c>
      <c r="E3542" s="55">
        <v>3.7037037037037002</v>
      </c>
      <c r="L3542" s="41" t="s">
        <v>3322</v>
      </c>
      <c r="M3542" s="125">
        <v>1</v>
      </c>
      <c r="N3542" s="55">
        <v>0</v>
      </c>
      <c r="O3542" s="55">
        <v>0</v>
      </c>
      <c r="P3542" s="55">
        <v>0</v>
      </c>
    </row>
    <row r="3543" spans="1:16" ht="30" x14ac:dyDescent="0.25">
      <c r="A3543" s="41" t="s">
        <v>2171</v>
      </c>
      <c r="B3543" s="125">
        <v>27</v>
      </c>
      <c r="C3543" s="55">
        <v>0.66324814814814803</v>
      </c>
      <c r="D3543" s="55">
        <v>0</v>
      </c>
      <c r="E3543" s="55">
        <v>7.4074074074074003</v>
      </c>
      <c r="L3543" s="41" t="s">
        <v>3323</v>
      </c>
      <c r="M3543" s="125">
        <v>1</v>
      </c>
      <c r="N3543" s="55">
        <v>0</v>
      </c>
      <c r="O3543" s="55">
        <v>0</v>
      </c>
      <c r="P3543" s="55">
        <v>0</v>
      </c>
    </row>
    <row r="3544" spans="1:16" x14ac:dyDescent="0.25">
      <c r="A3544" s="41" t="s">
        <v>2172</v>
      </c>
      <c r="B3544" s="125">
        <v>27</v>
      </c>
      <c r="C3544" s="55">
        <v>1.65447037037037</v>
      </c>
      <c r="D3544" s="55">
        <v>3.7037037037037002</v>
      </c>
      <c r="E3544" s="55">
        <v>11.1111111111111</v>
      </c>
      <c r="L3544" s="41" t="s">
        <v>857</v>
      </c>
      <c r="M3544" s="125">
        <v>1</v>
      </c>
      <c r="N3544" s="55">
        <v>0.65549999999999997</v>
      </c>
      <c r="O3544" s="55">
        <v>0</v>
      </c>
      <c r="P3544" s="55">
        <v>0</v>
      </c>
    </row>
    <row r="3545" spans="1:16" ht="30" x14ac:dyDescent="0.25">
      <c r="A3545" s="41" t="s">
        <v>2649</v>
      </c>
      <c r="B3545" s="125">
        <v>27</v>
      </c>
      <c r="C3545" s="55">
        <v>1.3021296296296201</v>
      </c>
      <c r="D3545" s="55">
        <v>3.7037037037037002</v>
      </c>
      <c r="E3545" s="55">
        <v>25.925925925925899</v>
      </c>
      <c r="L3545" s="41" t="s">
        <v>8329</v>
      </c>
      <c r="M3545" s="125">
        <v>1</v>
      </c>
      <c r="N3545" s="55">
        <v>1.7041999999999999</v>
      </c>
      <c r="O3545" s="55">
        <v>0</v>
      </c>
      <c r="P3545" s="55">
        <v>0</v>
      </c>
    </row>
    <row r="3546" spans="1:16" x14ac:dyDescent="0.25">
      <c r="A3546" s="41" t="s">
        <v>2034</v>
      </c>
      <c r="B3546" s="125">
        <v>27</v>
      </c>
      <c r="C3546" s="55">
        <v>1.1669740740740699</v>
      </c>
      <c r="D3546" s="55">
        <v>0</v>
      </c>
      <c r="E3546" s="55">
        <v>18.518518518518501</v>
      </c>
      <c r="L3546" s="41" t="s">
        <v>5265</v>
      </c>
      <c r="M3546" s="125">
        <v>1</v>
      </c>
      <c r="N3546" s="55">
        <v>1.609</v>
      </c>
      <c r="O3546" s="55">
        <v>0</v>
      </c>
      <c r="P3546" s="55">
        <v>0</v>
      </c>
    </row>
    <row r="3547" spans="1:16" x14ac:dyDescent="0.25">
      <c r="A3547" s="41" t="s">
        <v>2672</v>
      </c>
      <c r="B3547" s="125">
        <v>27</v>
      </c>
      <c r="C3547" s="55">
        <v>0.49831851851851799</v>
      </c>
      <c r="D3547" s="55">
        <v>0</v>
      </c>
      <c r="E3547" s="55">
        <v>0</v>
      </c>
      <c r="L3547" s="41" t="s">
        <v>6145</v>
      </c>
      <c r="M3547" s="125">
        <v>1</v>
      </c>
      <c r="N3547" s="55">
        <v>0.19289999999999999</v>
      </c>
      <c r="O3547" s="55">
        <v>0</v>
      </c>
      <c r="P3547" s="55">
        <v>0</v>
      </c>
    </row>
    <row r="3548" spans="1:16" ht="30" x14ac:dyDescent="0.25">
      <c r="A3548" s="41" t="s">
        <v>1934</v>
      </c>
      <c r="B3548" s="125">
        <v>27</v>
      </c>
      <c r="C3548" s="55">
        <v>0.71674074074074001</v>
      </c>
      <c r="D3548" s="55">
        <v>3.7037037037037002</v>
      </c>
      <c r="E3548" s="55">
        <v>3.7037037037037002</v>
      </c>
      <c r="L3548" s="41" t="s">
        <v>1282</v>
      </c>
      <c r="M3548" s="125">
        <v>1</v>
      </c>
      <c r="N3548" s="55">
        <v>0.4597</v>
      </c>
      <c r="O3548" s="55">
        <v>0</v>
      </c>
      <c r="P3548" s="55">
        <v>0</v>
      </c>
    </row>
    <row r="3549" spans="1:16" ht="30" x14ac:dyDescent="0.25">
      <c r="A3549" s="41" t="s">
        <v>7074</v>
      </c>
      <c r="B3549" s="125">
        <v>27</v>
      </c>
      <c r="C3549" s="55">
        <v>2.5894555555555501</v>
      </c>
      <c r="D3549" s="55">
        <v>11.1111111111111</v>
      </c>
      <c r="E3549" s="55">
        <v>25.925925925925899</v>
      </c>
      <c r="L3549" s="41" t="s">
        <v>1109</v>
      </c>
      <c r="M3549" s="125">
        <v>1</v>
      </c>
      <c r="N3549" s="55">
        <v>5.1125999999999996</v>
      </c>
      <c r="O3549" s="55">
        <v>0</v>
      </c>
      <c r="P3549" s="55">
        <v>100</v>
      </c>
    </row>
    <row r="3550" spans="1:16" x14ac:dyDescent="0.25">
      <c r="A3550" s="41" t="s">
        <v>5998</v>
      </c>
      <c r="B3550" s="125">
        <v>27</v>
      </c>
      <c r="C3550" s="55">
        <v>1.0366370370370299</v>
      </c>
      <c r="D3550" s="55">
        <v>0</v>
      </c>
      <c r="E3550" s="55">
        <v>14.814814814814801</v>
      </c>
      <c r="L3550" s="41" t="s">
        <v>1242</v>
      </c>
      <c r="M3550" s="125">
        <v>1</v>
      </c>
      <c r="N3550" s="55">
        <v>0.99609999999999999</v>
      </c>
      <c r="O3550" s="55">
        <v>0</v>
      </c>
      <c r="P3550" s="55">
        <v>0</v>
      </c>
    </row>
    <row r="3551" spans="1:16" x14ac:dyDescent="0.25">
      <c r="A3551" s="41" t="s">
        <v>1796</v>
      </c>
      <c r="B3551" s="125">
        <v>27</v>
      </c>
      <c r="C3551" s="55">
        <v>0.80014074074074004</v>
      </c>
      <c r="D3551" s="55">
        <v>0</v>
      </c>
      <c r="E3551" s="55">
        <v>3.7037037037037002</v>
      </c>
      <c r="L3551" s="41" t="s">
        <v>4197</v>
      </c>
      <c r="M3551" s="125">
        <v>1</v>
      </c>
      <c r="N3551" s="55">
        <v>0.73150000000000004</v>
      </c>
      <c r="O3551" s="55">
        <v>0</v>
      </c>
      <c r="P3551" s="55">
        <v>0</v>
      </c>
    </row>
    <row r="3552" spans="1:16" x14ac:dyDescent="0.25">
      <c r="A3552" s="41" t="s">
        <v>5732</v>
      </c>
      <c r="B3552" s="125">
        <v>27</v>
      </c>
      <c r="C3552" s="55">
        <v>0.62051481481481396</v>
      </c>
      <c r="D3552" s="55">
        <v>0</v>
      </c>
      <c r="E3552" s="55">
        <v>11.1111111111111</v>
      </c>
      <c r="L3552" s="41" t="s">
        <v>488</v>
      </c>
      <c r="M3552" s="125">
        <v>1</v>
      </c>
      <c r="N3552" s="55">
        <v>0.91769999999999996</v>
      </c>
      <c r="O3552" s="55">
        <v>0</v>
      </c>
      <c r="P3552" s="55">
        <v>0</v>
      </c>
    </row>
    <row r="3553" spans="1:16" x14ac:dyDescent="0.25">
      <c r="A3553" s="41" t="s">
        <v>2359</v>
      </c>
      <c r="B3553" s="125">
        <v>27</v>
      </c>
      <c r="C3553" s="55">
        <v>2.1049037037036999</v>
      </c>
      <c r="D3553" s="55">
        <v>7.4074074074074003</v>
      </c>
      <c r="E3553" s="55">
        <v>37.037037037037003</v>
      </c>
      <c r="L3553" s="41" t="s">
        <v>938</v>
      </c>
      <c r="M3553" s="125">
        <v>1</v>
      </c>
      <c r="N3553" s="55">
        <v>2.7583000000000002</v>
      </c>
      <c r="O3553" s="55">
        <v>0</v>
      </c>
      <c r="P3553" s="55">
        <v>100</v>
      </c>
    </row>
    <row r="3554" spans="1:16" ht="30" x14ac:dyDescent="0.25">
      <c r="A3554" s="41" t="s">
        <v>1620</v>
      </c>
      <c r="B3554" s="125">
        <v>27</v>
      </c>
      <c r="C3554" s="55">
        <v>0.86458518518518501</v>
      </c>
      <c r="D3554" s="55">
        <v>0</v>
      </c>
      <c r="E3554" s="55">
        <v>3.7037037037037002</v>
      </c>
      <c r="L3554" s="41" t="s">
        <v>2364</v>
      </c>
      <c r="M3554" s="125">
        <v>1</v>
      </c>
      <c r="N3554" s="55">
        <v>1.7041999999999999</v>
      </c>
      <c r="O3554" s="55">
        <v>0</v>
      </c>
      <c r="P3554" s="55">
        <v>0</v>
      </c>
    </row>
    <row r="3555" spans="1:16" x14ac:dyDescent="0.25">
      <c r="A3555" s="41" t="s">
        <v>1242</v>
      </c>
      <c r="B3555" s="125">
        <v>27</v>
      </c>
      <c r="C3555" s="55">
        <v>2.4458148148148098</v>
      </c>
      <c r="D3555" s="55">
        <v>11.1111111111111</v>
      </c>
      <c r="E3555" s="55">
        <v>44.4444444444444</v>
      </c>
      <c r="L3555" s="41" t="s">
        <v>1546</v>
      </c>
      <c r="M3555" s="125">
        <v>1</v>
      </c>
      <c r="N3555" s="55">
        <v>0.24110000000000001</v>
      </c>
      <c r="O3555" s="55">
        <v>0</v>
      </c>
      <c r="P3555" s="55">
        <v>0</v>
      </c>
    </row>
    <row r="3556" spans="1:16" x14ac:dyDescent="0.25">
      <c r="A3556" s="41" t="s">
        <v>1033</v>
      </c>
      <c r="B3556" s="125">
        <v>27</v>
      </c>
      <c r="C3556" s="55">
        <v>0.88111481481481402</v>
      </c>
      <c r="D3556" s="55">
        <v>0</v>
      </c>
      <c r="E3556" s="55">
        <v>3.7037037037037002</v>
      </c>
      <c r="L3556" s="41" t="s">
        <v>1270</v>
      </c>
      <c r="M3556" s="125">
        <v>1</v>
      </c>
      <c r="N3556" s="55">
        <v>0</v>
      </c>
      <c r="O3556" s="55">
        <v>0</v>
      </c>
      <c r="P3556" s="55">
        <v>0</v>
      </c>
    </row>
    <row r="3557" spans="1:16" x14ac:dyDescent="0.25">
      <c r="A3557" s="41" t="s">
        <v>4067</v>
      </c>
      <c r="B3557" s="125">
        <v>27</v>
      </c>
      <c r="C3557" s="55">
        <v>2.0535740740740702</v>
      </c>
      <c r="D3557" s="55">
        <v>7.4074074074074003</v>
      </c>
      <c r="E3557" s="55">
        <v>14.814814814814801</v>
      </c>
      <c r="L3557" s="41" t="s">
        <v>2639</v>
      </c>
      <c r="M3557" s="125">
        <v>1</v>
      </c>
      <c r="N3557" s="55">
        <v>0</v>
      </c>
      <c r="O3557" s="55">
        <v>0</v>
      </c>
      <c r="P3557" s="55">
        <v>0</v>
      </c>
    </row>
    <row r="3558" spans="1:16" ht="30" x14ac:dyDescent="0.25">
      <c r="A3558" s="41" t="s">
        <v>1697</v>
      </c>
      <c r="B3558" s="125">
        <v>27</v>
      </c>
      <c r="C3558" s="55">
        <v>0.34265555555555499</v>
      </c>
      <c r="D3558" s="55">
        <v>0</v>
      </c>
      <c r="E3558" s="55">
        <v>0</v>
      </c>
      <c r="L3558" s="41" t="s">
        <v>1194</v>
      </c>
      <c r="M3558" s="125">
        <v>1</v>
      </c>
      <c r="N3558" s="55">
        <v>0.77159999999999995</v>
      </c>
      <c r="O3558" s="55">
        <v>0</v>
      </c>
      <c r="P3558" s="55">
        <v>0</v>
      </c>
    </row>
    <row r="3559" spans="1:16" ht="30" x14ac:dyDescent="0.25">
      <c r="A3559" s="41" t="s">
        <v>2275</v>
      </c>
      <c r="B3559" s="125">
        <v>27</v>
      </c>
      <c r="C3559" s="55">
        <v>0.84323703703703701</v>
      </c>
      <c r="D3559" s="55">
        <v>0</v>
      </c>
      <c r="E3559" s="55">
        <v>3.7037037037037002</v>
      </c>
      <c r="L3559" s="41" t="s">
        <v>5540</v>
      </c>
      <c r="M3559" s="125">
        <v>1</v>
      </c>
      <c r="N3559" s="55">
        <v>2.9260000000000002</v>
      </c>
      <c r="O3559" s="55">
        <v>0</v>
      </c>
      <c r="P3559" s="55">
        <v>100</v>
      </c>
    </row>
    <row r="3560" spans="1:16" ht="30" x14ac:dyDescent="0.25">
      <c r="A3560" s="41" t="s">
        <v>1674</v>
      </c>
      <c r="B3560" s="125">
        <v>27</v>
      </c>
      <c r="C3560" s="55">
        <v>0.82484444444444405</v>
      </c>
      <c r="D3560" s="55">
        <v>0</v>
      </c>
      <c r="E3560" s="55">
        <v>3.7037037037037002</v>
      </c>
      <c r="L3560" s="41" t="s">
        <v>1623</v>
      </c>
      <c r="M3560" s="125">
        <v>1</v>
      </c>
      <c r="N3560" s="55">
        <v>2.3599000000000001</v>
      </c>
      <c r="O3560" s="55">
        <v>0</v>
      </c>
      <c r="P3560" s="55">
        <v>100</v>
      </c>
    </row>
    <row r="3561" spans="1:16" x14ac:dyDescent="0.25">
      <c r="A3561" s="41" t="s">
        <v>3469</v>
      </c>
      <c r="B3561" s="125">
        <v>27</v>
      </c>
      <c r="C3561" s="55">
        <v>1.0130148148148099</v>
      </c>
      <c r="D3561" s="55">
        <v>0</v>
      </c>
      <c r="E3561" s="55">
        <v>14.814814814814801</v>
      </c>
      <c r="L3561" s="41" t="s">
        <v>6481</v>
      </c>
      <c r="M3561" s="125">
        <v>1</v>
      </c>
      <c r="N3561" s="55">
        <v>0</v>
      </c>
      <c r="O3561" s="55">
        <v>0</v>
      </c>
      <c r="P3561" s="55">
        <v>0</v>
      </c>
    </row>
    <row r="3562" spans="1:16" x14ac:dyDescent="0.25">
      <c r="A3562" s="41" t="s">
        <v>445</v>
      </c>
      <c r="B3562" s="125">
        <v>27</v>
      </c>
      <c r="C3562" s="55">
        <v>1.7658444444444401</v>
      </c>
      <c r="D3562" s="55">
        <v>7.4074074074074003</v>
      </c>
      <c r="E3562" s="55">
        <v>22.2222222222222</v>
      </c>
      <c r="L3562" s="41" t="s">
        <v>5824</v>
      </c>
      <c r="M3562" s="125">
        <v>1</v>
      </c>
      <c r="N3562" s="55">
        <v>0.13109999999999999</v>
      </c>
      <c r="O3562" s="55">
        <v>0</v>
      </c>
      <c r="P3562" s="55">
        <v>0</v>
      </c>
    </row>
    <row r="3563" spans="1:16" x14ac:dyDescent="0.25">
      <c r="A3563" s="41" t="s">
        <v>8133</v>
      </c>
      <c r="B3563" s="125">
        <v>27</v>
      </c>
      <c r="C3563" s="55">
        <v>2.0477925925925899</v>
      </c>
      <c r="D3563" s="55">
        <v>7.4074074074074003</v>
      </c>
      <c r="E3563" s="55">
        <v>11.1111111111111</v>
      </c>
      <c r="L3563" s="41" t="s">
        <v>3847</v>
      </c>
      <c r="M3563" s="125">
        <v>1</v>
      </c>
      <c r="N3563" s="55">
        <v>1.7844</v>
      </c>
      <c r="O3563" s="55">
        <v>0</v>
      </c>
      <c r="P3563" s="55">
        <v>0</v>
      </c>
    </row>
    <row r="3564" spans="1:16" ht="30" x14ac:dyDescent="0.25">
      <c r="A3564" s="41" t="s">
        <v>2382</v>
      </c>
      <c r="B3564" s="125">
        <v>27</v>
      </c>
      <c r="C3564" s="55">
        <v>0.41677407407407402</v>
      </c>
      <c r="D3564" s="55">
        <v>0</v>
      </c>
      <c r="E3564" s="55">
        <v>3.7037037037037002</v>
      </c>
      <c r="L3564" s="41" t="s">
        <v>8330</v>
      </c>
      <c r="M3564" s="125">
        <v>1</v>
      </c>
      <c r="N3564" s="55">
        <v>0</v>
      </c>
      <c r="O3564" s="55">
        <v>0</v>
      </c>
      <c r="P3564" s="55">
        <v>0</v>
      </c>
    </row>
    <row r="3565" spans="1:16" x14ac:dyDescent="0.25">
      <c r="A3565" s="41" t="s">
        <v>2668</v>
      </c>
      <c r="B3565" s="125">
        <v>27</v>
      </c>
      <c r="C3565" s="55">
        <v>0.70089259259259196</v>
      </c>
      <c r="D3565" s="55">
        <v>0</v>
      </c>
      <c r="E3565" s="55">
        <v>11.1111111111111</v>
      </c>
      <c r="L3565" s="41" t="s">
        <v>3462</v>
      </c>
      <c r="M3565" s="125">
        <v>1</v>
      </c>
      <c r="N3565" s="55">
        <v>0.24379999999999999</v>
      </c>
      <c r="O3565" s="55">
        <v>0</v>
      </c>
      <c r="P3565" s="55">
        <v>0</v>
      </c>
    </row>
    <row r="3566" spans="1:16" x14ac:dyDescent="0.25">
      <c r="A3566" s="41" t="s">
        <v>7691</v>
      </c>
      <c r="B3566" s="125">
        <v>27</v>
      </c>
      <c r="C3566" s="55">
        <v>0.95749629629629596</v>
      </c>
      <c r="D3566" s="55">
        <v>0</v>
      </c>
      <c r="E3566" s="55">
        <v>11.1111111111111</v>
      </c>
      <c r="L3566" s="41" t="s">
        <v>1257</v>
      </c>
      <c r="M3566" s="125">
        <v>1</v>
      </c>
      <c r="N3566" s="55">
        <v>0.48770000000000002</v>
      </c>
      <c r="O3566" s="55">
        <v>0</v>
      </c>
      <c r="P3566" s="55">
        <v>0</v>
      </c>
    </row>
    <row r="3567" spans="1:16" x14ac:dyDescent="0.25">
      <c r="A3567" s="41" t="s">
        <v>8331</v>
      </c>
      <c r="B3567" s="125">
        <v>27</v>
      </c>
      <c r="C3567" s="55">
        <v>0.85162592592592501</v>
      </c>
      <c r="D3567" s="55">
        <v>0</v>
      </c>
      <c r="E3567" s="55">
        <v>7.4074074074074003</v>
      </c>
      <c r="L3567" s="41" t="s">
        <v>6642</v>
      </c>
      <c r="M3567" s="125">
        <v>1</v>
      </c>
      <c r="N3567" s="55">
        <v>0.77159999999999995</v>
      </c>
      <c r="O3567" s="55">
        <v>0</v>
      </c>
      <c r="P3567" s="55">
        <v>0</v>
      </c>
    </row>
    <row r="3568" spans="1:16" x14ac:dyDescent="0.25">
      <c r="A3568" s="41" t="s">
        <v>2856</v>
      </c>
      <c r="B3568" s="125">
        <v>27</v>
      </c>
      <c r="C3568" s="55">
        <v>1.8059074074074</v>
      </c>
      <c r="D3568" s="55">
        <v>7.4074074074074003</v>
      </c>
      <c r="E3568" s="55">
        <v>22.2222222222222</v>
      </c>
      <c r="L3568" s="41" t="s">
        <v>3683</v>
      </c>
      <c r="M3568" s="125">
        <v>1</v>
      </c>
      <c r="N3568" s="55">
        <v>0</v>
      </c>
      <c r="O3568" s="55">
        <v>0</v>
      </c>
      <c r="P3568" s="55">
        <v>0</v>
      </c>
    </row>
    <row r="3569" spans="1:16" x14ac:dyDescent="0.25">
      <c r="A3569" s="41" t="s">
        <v>6671</v>
      </c>
      <c r="B3569" s="125">
        <v>27</v>
      </c>
      <c r="C3569" s="55">
        <v>0.982685185185185</v>
      </c>
      <c r="D3569" s="55">
        <v>0</v>
      </c>
      <c r="E3569" s="55">
        <v>22.2222222222222</v>
      </c>
      <c r="L3569" s="41" t="s">
        <v>1528</v>
      </c>
      <c r="M3569" s="125">
        <v>1</v>
      </c>
      <c r="N3569" s="55">
        <v>0</v>
      </c>
      <c r="O3569" s="55">
        <v>0</v>
      </c>
      <c r="P3569" s="55">
        <v>0</v>
      </c>
    </row>
    <row r="3570" spans="1:16" x14ac:dyDescent="0.25">
      <c r="A3570" s="41" t="s">
        <v>2835</v>
      </c>
      <c r="B3570" s="125">
        <v>27</v>
      </c>
      <c r="C3570" s="55">
        <v>0.52181851851851802</v>
      </c>
      <c r="D3570" s="55">
        <v>0</v>
      </c>
      <c r="E3570" s="55">
        <v>7.4074074074074003</v>
      </c>
      <c r="L3570" s="41" t="s">
        <v>8332</v>
      </c>
      <c r="M3570" s="125">
        <v>1</v>
      </c>
      <c r="N3570" s="55">
        <v>0.78659999999999997</v>
      </c>
      <c r="O3570" s="55">
        <v>0</v>
      </c>
      <c r="P3570" s="55">
        <v>0</v>
      </c>
    </row>
    <row r="3571" spans="1:16" ht="30" x14ac:dyDescent="0.25">
      <c r="A3571" s="41" t="s">
        <v>2830</v>
      </c>
      <c r="B3571" s="125">
        <v>27</v>
      </c>
      <c r="C3571" s="55">
        <v>0.69414814814814796</v>
      </c>
      <c r="D3571" s="55">
        <v>0</v>
      </c>
      <c r="E3571" s="55">
        <v>3.7037037037037002</v>
      </c>
      <c r="L3571" s="41" t="s">
        <v>6113</v>
      </c>
      <c r="M3571" s="125">
        <v>1</v>
      </c>
      <c r="N3571" s="55">
        <v>0.68959999999999999</v>
      </c>
      <c r="O3571" s="55">
        <v>0</v>
      </c>
      <c r="P3571" s="55">
        <v>0</v>
      </c>
    </row>
    <row r="3572" spans="1:16" ht="30" x14ac:dyDescent="0.25">
      <c r="A3572" s="41" t="s">
        <v>2882</v>
      </c>
      <c r="B3572" s="125">
        <v>27</v>
      </c>
      <c r="C3572" s="55">
        <v>0.902696296296296</v>
      </c>
      <c r="D3572" s="55">
        <v>0</v>
      </c>
      <c r="E3572" s="55">
        <v>7.4074074074074003</v>
      </c>
      <c r="L3572" s="41" t="s">
        <v>5843</v>
      </c>
      <c r="M3572" s="125">
        <v>1</v>
      </c>
      <c r="N3572" s="55">
        <v>1.7068000000000001</v>
      </c>
      <c r="O3572" s="55">
        <v>0</v>
      </c>
      <c r="P3572" s="55">
        <v>0</v>
      </c>
    </row>
    <row r="3573" spans="1:16" ht="30" x14ac:dyDescent="0.25">
      <c r="A3573" s="41" t="s">
        <v>2420</v>
      </c>
      <c r="B3573" s="125">
        <v>27</v>
      </c>
      <c r="C3573" s="55">
        <v>0.90505925925925901</v>
      </c>
      <c r="D3573" s="55">
        <v>0</v>
      </c>
      <c r="E3573" s="55">
        <v>11.1111111111111</v>
      </c>
      <c r="L3573" s="41" t="s">
        <v>1141</v>
      </c>
      <c r="M3573" s="125">
        <v>1</v>
      </c>
      <c r="N3573" s="55">
        <v>0.30649999999999999</v>
      </c>
      <c r="O3573" s="55">
        <v>0</v>
      </c>
      <c r="P3573" s="55">
        <v>0</v>
      </c>
    </row>
    <row r="3574" spans="1:16" x14ac:dyDescent="0.25">
      <c r="A3574" s="41" t="s">
        <v>3277</v>
      </c>
      <c r="B3574" s="125">
        <v>27</v>
      </c>
      <c r="C3574" s="55">
        <v>1.28372222222222</v>
      </c>
      <c r="D3574" s="55">
        <v>0</v>
      </c>
      <c r="E3574" s="55">
        <v>14.814814814814801</v>
      </c>
      <c r="L3574" s="41" t="s">
        <v>1994</v>
      </c>
      <c r="M3574" s="125">
        <v>1</v>
      </c>
      <c r="N3574" s="55">
        <v>9.6500000000000002E-2</v>
      </c>
      <c r="O3574" s="55">
        <v>0</v>
      </c>
      <c r="P3574" s="55">
        <v>0</v>
      </c>
    </row>
    <row r="3575" spans="1:16" x14ac:dyDescent="0.25">
      <c r="A3575" s="41" t="s">
        <v>4341</v>
      </c>
      <c r="B3575" s="125">
        <v>27</v>
      </c>
      <c r="C3575" s="55">
        <v>0.78552962962962902</v>
      </c>
      <c r="D3575" s="55">
        <v>0</v>
      </c>
      <c r="E3575" s="55">
        <v>11.1111111111111</v>
      </c>
      <c r="L3575" s="41" t="s">
        <v>4639</v>
      </c>
      <c r="M3575" s="125">
        <v>1</v>
      </c>
      <c r="N3575" s="55">
        <v>1.0127999999999999</v>
      </c>
      <c r="O3575" s="55">
        <v>0</v>
      </c>
      <c r="P3575" s="55">
        <v>0</v>
      </c>
    </row>
    <row r="3576" spans="1:16" ht="30" x14ac:dyDescent="0.25">
      <c r="A3576" s="41" t="s">
        <v>8333</v>
      </c>
      <c r="B3576" s="125">
        <v>27</v>
      </c>
      <c r="C3576" s="55">
        <v>0.685218518518518</v>
      </c>
      <c r="D3576" s="55">
        <v>0</v>
      </c>
      <c r="E3576" s="55">
        <v>11.1111111111111</v>
      </c>
      <c r="L3576" s="41" t="s">
        <v>3147</v>
      </c>
      <c r="M3576" s="125">
        <v>1</v>
      </c>
      <c r="N3576" s="55">
        <v>0.85209999999999997</v>
      </c>
      <c r="O3576" s="55">
        <v>0</v>
      </c>
      <c r="P3576" s="55">
        <v>0</v>
      </c>
    </row>
    <row r="3577" spans="1:16" x14ac:dyDescent="0.25">
      <c r="A3577" s="41" t="s">
        <v>7410</v>
      </c>
      <c r="B3577" s="125">
        <v>27</v>
      </c>
      <c r="C3577" s="55">
        <v>0.75946666666666596</v>
      </c>
      <c r="D3577" s="55">
        <v>0</v>
      </c>
      <c r="E3577" s="55">
        <v>14.814814814814801</v>
      </c>
      <c r="L3577" s="41" t="s">
        <v>5724</v>
      </c>
      <c r="M3577" s="125">
        <v>1</v>
      </c>
      <c r="N3577" s="55">
        <v>0.3831</v>
      </c>
      <c r="O3577" s="55">
        <v>0</v>
      </c>
      <c r="P3577" s="55">
        <v>0</v>
      </c>
    </row>
    <row r="3578" spans="1:16" x14ac:dyDescent="0.25">
      <c r="A3578" s="41" t="s">
        <v>4119</v>
      </c>
      <c r="B3578" s="125">
        <v>27</v>
      </c>
      <c r="C3578" s="55">
        <v>0.79917777777777699</v>
      </c>
      <c r="D3578" s="55">
        <v>0</v>
      </c>
      <c r="E3578" s="55">
        <v>7.4074074074074003</v>
      </c>
      <c r="L3578" s="41" t="s">
        <v>466</v>
      </c>
      <c r="M3578" s="125">
        <v>1</v>
      </c>
      <c r="N3578" s="55">
        <v>0</v>
      </c>
      <c r="O3578" s="55">
        <v>0</v>
      </c>
      <c r="P3578" s="55">
        <v>0</v>
      </c>
    </row>
    <row r="3579" spans="1:16" x14ac:dyDescent="0.25">
      <c r="A3579" s="41" t="s">
        <v>4630</v>
      </c>
      <c r="B3579" s="125">
        <v>27</v>
      </c>
      <c r="C3579" s="55">
        <v>1.5605888888888799</v>
      </c>
      <c r="D3579" s="55">
        <v>7.4074074074074003</v>
      </c>
      <c r="E3579" s="55">
        <v>11.1111111111111</v>
      </c>
      <c r="L3579" s="41" t="s">
        <v>6072</v>
      </c>
      <c r="M3579" s="125">
        <v>1</v>
      </c>
      <c r="N3579" s="55">
        <v>1.9665999999999999</v>
      </c>
      <c r="O3579" s="55">
        <v>0</v>
      </c>
      <c r="P3579" s="55">
        <v>0</v>
      </c>
    </row>
    <row r="3580" spans="1:16" x14ac:dyDescent="0.25">
      <c r="A3580" s="41" t="s">
        <v>4432</v>
      </c>
      <c r="B3580" s="125">
        <v>27</v>
      </c>
      <c r="C3580" s="55">
        <v>1.34413703703703</v>
      </c>
      <c r="D3580" s="55">
        <v>3.7037037037037002</v>
      </c>
      <c r="E3580" s="55">
        <v>14.814814814814801</v>
      </c>
      <c r="L3580" s="41" t="s">
        <v>3272</v>
      </c>
      <c r="M3580" s="125">
        <v>1</v>
      </c>
      <c r="N3580" s="55">
        <v>0.26219999999999999</v>
      </c>
      <c r="O3580" s="55">
        <v>0</v>
      </c>
      <c r="P3580" s="55">
        <v>0</v>
      </c>
    </row>
    <row r="3581" spans="1:16" x14ac:dyDescent="0.25">
      <c r="A3581" s="41" t="s">
        <v>4052</v>
      </c>
      <c r="B3581" s="125">
        <v>27</v>
      </c>
      <c r="C3581" s="55">
        <v>2.3402444444444401</v>
      </c>
      <c r="D3581" s="55">
        <v>7.4074074074074003</v>
      </c>
      <c r="E3581" s="55">
        <v>29.629629629629601</v>
      </c>
      <c r="L3581" s="41" t="s">
        <v>221</v>
      </c>
      <c r="M3581" s="125">
        <v>1</v>
      </c>
      <c r="N3581" s="55">
        <v>6.0308999999999999</v>
      </c>
      <c r="O3581" s="55">
        <v>0</v>
      </c>
      <c r="P3581" s="55">
        <v>100</v>
      </c>
    </row>
    <row r="3582" spans="1:16" x14ac:dyDescent="0.25">
      <c r="A3582" s="41" t="s">
        <v>7053</v>
      </c>
      <c r="B3582" s="125">
        <v>27</v>
      </c>
      <c r="C3582" s="55">
        <v>2.4014555555555499</v>
      </c>
      <c r="D3582" s="55">
        <v>7.4074074074074003</v>
      </c>
      <c r="E3582" s="55">
        <v>37.037037037037003</v>
      </c>
      <c r="L3582" s="41" t="s">
        <v>4239</v>
      </c>
      <c r="M3582" s="125">
        <v>1</v>
      </c>
      <c r="N3582" s="55">
        <v>0.30649999999999999</v>
      </c>
      <c r="O3582" s="55">
        <v>0</v>
      </c>
      <c r="P3582" s="55">
        <v>0</v>
      </c>
    </row>
    <row r="3583" spans="1:16" ht="30" x14ac:dyDescent="0.25">
      <c r="A3583" s="41" t="s">
        <v>7299</v>
      </c>
      <c r="B3583" s="125">
        <v>27</v>
      </c>
      <c r="C3583" s="55">
        <v>0.50865555555555497</v>
      </c>
      <c r="D3583" s="55">
        <v>0</v>
      </c>
      <c r="E3583" s="55">
        <v>7.4074074074074003</v>
      </c>
      <c r="L3583" s="41" t="s">
        <v>1803</v>
      </c>
      <c r="M3583" s="125">
        <v>1</v>
      </c>
      <c r="N3583" s="55">
        <v>0.19289999999999999</v>
      </c>
      <c r="O3583" s="55">
        <v>0</v>
      </c>
      <c r="P3583" s="55">
        <v>0</v>
      </c>
    </row>
    <row r="3584" spans="1:16" ht="30" x14ac:dyDescent="0.25">
      <c r="A3584" s="41" t="s">
        <v>5248</v>
      </c>
      <c r="B3584" s="125">
        <v>27</v>
      </c>
      <c r="C3584" s="55">
        <v>2.64366296296296</v>
      </c>
      <c r="D3584" s="55">
        <v>11.1111111111111</v>
      </c>
      <c r="E3584" s="55">
        <v>40.740740740740698</v>
      </c>
      <c r="L3584" s="41" t="s">
        <v>812</v>
      </c>
      <c r="M3584" s="125">
        <v>1</v>
      </c>
      <c r="N3584" s="55">
        <v>0</v>
      </c>
      <c r="O3584" s="55">
        <v>0</v>
      </c>
      <c r="P3584" s="55">
        <v>0</v>
      </c>
    </row>
    <row r="3585" spans="1:16" x14ac:dyDescent="0.25">
      <c r="A3585" s="41" t="s">
        <v>5125</v>
      </c>
      <c r="B3585" s="125">
        <v>27</v>
      </c>
      <c r="C3585" s="55">
        <v>1.19374814814814</v>
      </c>
      <c r="D3585" s="55">
        <v>7.4074074074074003</v>
      </c>
      <c r="E3585" s="55">
        <v>11.1111111111111</v>
      </c>
      <c r="L3585" s="41" t="s">
        <v>1029</v>
      </c>
      <c r="M3585" s="125">
        <v>1</v>
      </c>
      <c r="N3585" s="55">
        <v>0.3831</v>
      </c>
      <c r="O3585" s="55">
        <v>0</v>
      </c>
      <c r="P3585" s="55">
        <v>0</v>
      </c>
    </row>
    <row r="3586" spans="1:16" ht="30" x14ac:dyDescent="0.25">
      <c r="A3586" s="41" t="s">
        <v>5260</v>
      </c>
      <c r="B3586" s="125">
        <v>27</v>
      </c>
      <c r="C3586" s="55">
        <v>1.6933444444444401</v>
      </c>
      <c r="D3586" s="55">
        <v>7.4074074074074003</v>
      </c>
      <c r="E3586" s="55">
        <v>14.814814814814801</v>
      </c>
      <c r="L3586" s="41" t="s">
        <v>1732</v>
      </c>
      <c r="M3586" s="125">
        <v>1</v>
      </c>
      <c r="N3586" s="55">
        <v>0.24379999999999999</v>
      </c>
      <c r="O3586" s="55">
        <v>0</v>
      </c>
      <c r="P3586" s="55">
        <v>0</v>
      </c>
    </row>
    <row r="3587" spans="1:16" x14ac:dyDescent="0.25">
      <c r="A3587" s="41" t="s">
        <v>7631</v>
      </c>
      <c r="B3587" s="125">
        <v>27</v>
      </c>
      <c r="C3587" s="55">
        <v>1.4932296296296199</v>
      </c>
      <c r="D3587" s="55">
        <v>0</v>
      </c>
      <c r="E3587" s="55">
        <v>25.925925925925899</v>
      </c>
      <c r="L3587" s="41" t="s">
        <v>558</v>
      </c>
      <c r="M3587" s="125">
        <v>1</v>
      </c>
      <c r="N3587" s="55">
        <v>0</v>
      </c>
      <c r="O3587" s="55">
        <v>0</v>
      </c>
      <c r="P3587" s="55">
        <v>0</v>
      </c>
    </row>
    <row r="3588" spans="1:16" x14ac:dyDescent="0.25">
      <c r="A3588" s="41" t="s">
        <v>2001</v>
      </c>
      <c r="B3588" s="125">
        <v>27</v>
      </c>
      <c r="C3588" s="55">
        <v>1.9552296296296201</v>
      </c>
      <c r="D3588" s="55">
        <v>3.7037037037037002</v>
      </c>
      <c r="E3588" s="55">
        <v>33.3333333333333</v>
      </c>
      <c r="L3588" s="41" t="s">
        <v>2761</v>
      </c>
      <c r="M3588" s="125">
        <v>1</v>
      </c>
      <c r="N3588" s="55">
        <v>0.48770000000000002</v>
      </c>
      <c r="O3588" s="55">
        <v>0</v>
      </c>
      <c r="P3588" s="55">
        <v>0</v>
      </c>
    </row>
    <row r="3589" spans="1:16" x14ac:dyDescent="0.25">
      <c r="A3589" s="41" t="s">
        <v>3198</v>
      </c>
      <c r="B3589" s="125">
        <v>27</v>
      </c>
      <c r="C3589" s="55">
        <v>0.66713333333333302</v>
      </c>
      <c r="D3589" s="55">
        <v>0</v>
      </c>
      <c r="E3589" s="55">
        <v>0</v>
      </c>
      <c r="L3589" s="41" t="s">
        <v>2691</v>
      </c>
      <c r="M3589" s="125">
        <v>1</v>
      </c>
      <c r="N3589" s="55">
        <v>9.6500000000000002E-2</v>
      </c>
      <c r="O3589" s="55">
        <v>0</v>
      </c>
      <c r="P3589" s="55">
        <v>0</v>
      </c>
    </row>
    <row r="3590" spans="1:16" x14ac:dyDescent="0.25">
      <c r="A3590" s="41" t="s">
        <v>2064</v>
      </c>
      <c r="B3590" s="125">
        <v>27</v>
      </c>
      <c r="C3590" s="55">
        <v>0.96582592592592498</v>
      </c>
      <c r="D3590" s="55">
        <v>3.7037037037037002</v>
      </c>
      <c r="E3590" s="55">
        <v>7.4074074074074003</v>
      </c>
      <c r="L3590" s="41" t="s">
        <v>8334</v>
      </c>
      <c r="M3590" s="125">
        <v>1</v>
      </c>
      <c r="N3590" s="55">
        <v>0.42609999999999998</v>
      </c>
      <c r="O3590" s="55">
        <v>0</v>
      </c>
      <c r="P3590" s="55">
        <v>0</v>
      </c>
    </row>
    <row r="3591" spans="1:16" ht="30" x14ac:dyDescent="0.25">
      <c r="A3591" s="41" t="s">
        <v>1811</v>
      </c>
      <c r="B3591" s="125">
        <v>27</v>
      </c>
      <c r="C3591" s="55">
        <v>0.83574814814814802</v>
      </c>
      <c r="D3591" s="55">
        <v>0</v>
      </c>
      <c r="E3591" s="55">
        <v>7.4074074074074003</v>
      </c>
      <c r="L3591" s="41" t="s">
        <v>8335</v>
      </c>
      <c r="M3591" s="125">
        <v>1</v>
      </c>
      <c r="N3591" s="55">
        <v>1.0609999999999999</v>
      </c>
      <c r="O3591" s="55">
        <v>0</v>
      </c>
      <c r="P3591" s="55">
        <v>0</v>
      </c>
    </row>
    <row r="3592" spans="1:16" x14ac:dyDescent="0.25">
      <c r="A3592" s="41" t="s">
        <v>3881</v>
      </c>
      <c r="B3592" s="125">
        <v>27</v>
      </c>
      <c r="C3592" s="55">
        <v>0.812285185185185</v>
      </c>
      <c r="D3592" s="55">
        <v>0</v>
      </c>
      <c r="E3592" s="55">
        <v>3.7037037037037002</v>
      </c>
      <c r="L3592" s="41" t="s">
        <v>3869</v>
      </c>
      <c r="M3592" s="125">
        <v>1</v>
      </c>
      <c r="N3592" s="55">
        <v>1.0488</v>
      </c>
      <c r="O3592" s="55">
        <v>0</v>
      </c>
      <c r="P3592" s="55">
        <v>0</v>
      </c>
    </row>
    <row r="3593" spans="1:16" ht="30" x14ac:dyDescent="0.25">
      <c r="A3593" s="41" t="s">
        <v>417</v>
      </c>
      <c r="B3593" s="125">
        <v>27</v>
      </c>
      <c r="C3593" s="55">
        <v>1.3211074074074001</v>
      </c>
      <c r="D3593" s="55">
        <v>3.7037037037037002</v>
      </c>
      <c r="E3593" s="55">
        <v>7.4074074074074003</v>
      </c>
      <c r="L3593" s="41" t="s">
        <v>3628</v>
      </c>
      <c r="M3593" s="125">
        <v>1</v>
      </c>
      <c r="N3593" s="55">
        <v>7.6600000000000001E-2</v>
      </c>
      <c r="O3593" s="55">
        <v>0</v>
      </c>
      <c r="P3593" s="55">
        <v>0</v>
      </c>
    </row>
    <row r="3594" spans="1:16" ht="30" x14ac:dyDescent="0.25">
      <c r="A3594" s="41" t="s">
        <v>2013</v>
      </c>
      <c r="B3594" s="125">
        <v>27</v>
      </c>
      <c r="C3594" s="55">
        <v>1.42748518518518</v>
      </c>
      <c r="D3594" s="55">
        <v>3.7037037037037002</v>
      </c>
      <c r="E3594" s="55">
        <v>22.2222222222222</v>
      </c>
      <c r="L3594" s="41" t="s">
        <v>4335</v>
      </c>
      <c r="M3594" s="125">
        <v>1</v>
      </c>
      <c r="N3594" s="55">
        <v>0</v>
      </c>
      <c r="O3594" s="55">
        <v>0</v>
      </c>
      <c r="P3594" s="55">
        <v>0</v>
      </c>
    </row>
    <row r="3595" spans="1:16" ht="30" x14ac:dyDescent="0.25">
      <c r="A3595" s="41" t="s">
        <v>2235</v>
      </c>
      <c r="B3595" s="125">
        <v>26</v>
      </c>
      <c r="C3595" s="55">
        <v>0.90843846153846097</v>
      </c>
      <c r="D3595" s="55">
        <v>0</v>
      </c>
      <c r="E3595" s="55">
        <v>15.3846153846153</v>
      </c>
      <c r="L3595" s="41" t="s">
        <v>3785</v>
      </c>
      <c r="M3595" s="125">
        <v>1</v>
      </c>
      <c r="N3595" s="55">
        <v>0</v>
      </c>
      <c r="O3595" s="55">
        <v>0</v>
      </c>
      <c r="P3595" s="55">
        <v>0</v>
      </c>
    </row>
    <row r="3596" spans="1:16" x14ac:dyDescent="0.25">
      <c r="A3596" s="41" t="s">
        <v>3530</v>
      </c>
      <c r="B3596" s="125">
        <v>26</v>
      </c>
      <c r="C3596" s="55">
        <v>1.0198615384615299</v>
      </c>
      <c r="D3596" s="55">
        <v>0</v>
      </c>
      <c r="E3596" s="55">
        <v>15.3846153846153</v>
      </c>
      <c r="L3596" s="41" t="s">
        <v>4294</v>
      </c>
      <c r="M3596" s="125">
        <v>1</v>
      </c>
      <c r="N3596" s="55">
        <v>0.22989999999999999</v>
      </c>
      <c r="O3596" s="55">
        <v>0</v>
      </c>
      <c r="P3596" s="55">
        <v>0</v>
      </c>
    </row>
    <row r="3597" spans="1:16" x14ac:dyDescent="0.25">
      <c r="A3597" s="41" t="s">
        <v>1582</v>
      </c>
      <c r="B3597" s="125">
        <v>26</v>
      </c>
      <c r="C3597" s="55">
        <v>1.1418846153846101</v>
      </c>
      <c r="D3597" s="55">
        <v>3.84615384615384</v>
      </c>
      <c r="E3597" s="55">
        <v>15.3846153846153</v>
      </c>
      <c r="L3597" s="41" t="s">
        <v>4067</v>
      </c>
      <c r="M3597" s="125">
        <v>1</v>
      </c>
      <c r="N3597" s="55">
        <v>0.9163</v>
      </c>
      <c r="O3597" s="55">
        <v>0</v>
      </c>
      <c r="P3597" s="55">
        <v>0</v>
      </c>
    </row>
    <row r="3598" spans="1:16" ht="30" x14ac:dyDescent="0.25">
      <c r="A3598" s="41" t="s">
        <v>6530</v>
      </c>
      <c r="B3598" s="125">
        <v>26</v>
      </c>
      <c r="C3598" s="55">
        <v>0.56998846153846106</v>
      </c>
      <c r="D3598" s="55">
        <v>0</v>
      </c>
      <c r="E3598" s="55">
        <v>3.84615384615384</v>
      </c>
      <c r="L3598" s="41" t="s">
        <v>5154</v>
      </c>
      <c r="M3598" s="125">
        <v>1</v>
      </c>
      <c r="N3598" s="55">
        <v>2.1945000000000001</v>
      </c>
      <c r="O3598" s="55">
        <v>0</v>
      </c>
      <c r="P3598" s="55">
        <v>0</v>
      </c>
    </row>
    <row r="3599" spans="1:16" x14ac:dyDescent="0.25">
      <c r="A3599" s="41" t="s">
        <v>2100</v>
      </c>
      <c r="B3599" s="125">
        <v>26</v>
      </c>
      <c r="C3599" s="55">
        <v>1.0051923076922999</v>
      </c>
      <c r="D3599" s="55">
        <v>0</v>
      </c>
      <c r="E3599" s="55">
        <v>15.3846153846153</v>
      </c>
      <c r="L3599" s="41" t="s">
        <v>6316</v>
      </c>
      <c r="M3599" s="125">
        <v>1</v>
      </c>
      <c r="N3599" s="55">
        <v>0.97529999999999994</v>
      </c>
      <c r="O3599" s="55">
        <v>0</v>
      </c>
      <c r="P3599" s="55">
        <v>0</v>
      </c>
    </row>
    <row r="3600" spans="1:16" x14ac:dyDescent="0.25">
      <c r="A3600" s="41" t="s">
        <v>2329</v>
      </c>
      <c r="B3600" s="125">
        <v>26</v>
      </c>
      <c r="C3600" s="55">
        <v>0.77771923076923</v>
      </c>
      <c r="D3600" s="55">
        <v>0</v>
      </c>
      <c r="E3600" s="55">
        <v>11.538461538461499</v>
      </c>
      <c r="L3600" s="41" t="s">
        <v>6007</v>
      </c>
      <c r="M3600" s="125">
        <v>1</v>
      </c>
      <c r="N3600" s="55">
        <v>0</v>
      </c>
      <c r="O3600" s="55">
        <v>0</v>
      </c>
      <c r="P3600" s="55">
        <v>0</v>
      </c>
    </row>
    <row r="3601" spans="1:16" ht="30" x14ac:dyDescent="0.25">
      <c r="A3601" s="41" t="s">
        <v>2660</v>
      </c>
      <c r="B3601" s="125">
        <v>26</v>
      </c>
      <c r="C3601" s="55">
        <v>0.72804230769230704</v>
      </c>
      <c r="D3601" s="55">
        <v>0</v>
      </c>
      <c r="E3601" s="55">
        <v>7.6923076923076898</v>
      </c>
      <c r="L3601" s="41" t="s">
        <v>4265</v>
      </c>
      <c r="M3601" s="125">
        <v>1</v>
      </c>
      <c r="N3601" s="55">
        <v>1.0727</v>
      </c>
      <c r="O3601" s="55">
        <v>0</v>
      </c>
      <c r="P3601" s="55">
        <v>0</v>
      </c>
    </row>
    <row r="3602" spans="1:16" x14ac:dyDescent="0.25">
      <c r="A3602" s="41" t="s">
        <v>3518</v>
      </c>
      <c r="B3602" s="125">
        <v>26</v>
      </c>
      <c r="C3602" s="55">
        <v>0.41867307692307598</v>
      </c>
      <c r="D3602" s="55">
        <v>0</v>
      </c>
      <c r="E3602" s="55">
        <v>0</v>
      </c>
      <c r="L3602" s="41" t="s">
        <v>4040</v>
      </c>
      <c r="M3602" s="125">
        <v>1</v>
      </c>
      <c r="N3602" s="55">
        <v>1.4558</v>
      </c>
      <c r="O3602" s="55">
        <v>0</v>
      </c>
      <c r="P3602" s="55">
        <v>0</v>
      </c>
    </row>
    <row r="3603" spans="1:16" ht="30" x14ac:dyDescent="0.25">
      <c r="A3603" s="41" t="s">
        <v>2254</v>
      </c>
      <c r="B3603" s="125">
        <v>26</v>
      </c>
      <c r="C3603" s="55">
        <v>0.37090769230769199</v>
      </c>
      <c r="D3603" s="55">
        <v>0</v>
      </c>
      <c r="E3603" s="55">
        <v>3.84615384615384</v>
      </c>
      <c r="L3603" s="41" t="s">
        <v>8336</v>
      </c>
      <c r="M3603" s="125">
        <v>1</v>
      </c>
      <c r="N3603" s="55">
        <v>0.61299999999999999</v>
      </c>
      <c r="O3603" s="55">
        <v>0</v>
      </c>
      <c r="P3603" s="55">
        <v>0</v>
      </c>
    </row>
    <row r="3604" spans="1:16" x14ac:dyDescent="0.25">
      <c r="A3604" s="41" t="s">
        <v>1757</v>
      </c>
      <c r="B3604" s="125">
        <v>26</v>
      </c>
      <c r="C3604" s="55">
        <v>0.49125384615384599</v>
      </c>
      <c r="D3604" s="55">
        <v>0</v>
      </c>
      <c r="E3604" s="55">
        <v>3.84615384615384</v>
      </c>
      <c r="L3604" s="41" t="s">
        <v>8337</v>
      </c>
      <c r="M3604" s="125">
        <v>1</v>
      </c>
      <c r="N3604" s="55">
        <v>0.19289999999999999</v>
      </c>
      <c r="O3604" s="55">
        <v>0</v>
      </c>
      <c r="P3604" s="55">
        <v>0</v>
      </c>
    </row>
    <row r="3605" spans="1:16" x14ac:dyDescent="0.25">
      <c r="A3605" s="41" t="s">
        <v>2347</v>
      </c>
      <c r="B3605" s="125">
        <v>26</v>
      </c>
      <c r="C3605" s="55">
        <v>0.79335384615384597</v>
      </c>
      <c r="D3605" s="55">
        <v>0</v>
      </c>
      <c r="E3605" s="55">
        <v>7.6923076923076898</v>
      </c>
      <c r="L3605" s="41" t="s">
        <v>6812</v>
      </c>
      <c r="M3605" s="125">
        <v>1</v>
      </c>
      <c r="N3605" s="55">
        <v>0</v>
      </c>
      <c r="O3605" s="55">
        <v>0</v>
      </c>
      <c r="P3605" s="55">
        <v>0</v>
      </c>
    </row>
    <row r="3606" spans="1:16" ht="30" x14ac:dyDescent="0.25">
      <c r="A3606" s="41" t="s">
        <v>4895</v>
      </c>
      <c r="B3606" s="125">
        <v>26</v>
      </c>
      <c r="C3606" s="55">
        <v>0.178246153846153</v>
      </c>
      <c r="D3606" s="55">
        <v>0</v>
      </c>
      <c r="E3606" s="55">
        <v>3.84615384615384</v>
      </c>
      <c r="L3606" s="41" t="s">
        <v>6008</v>
      </c>
      <c r="M3606" s="125">
        <v>1</v>
      </c>
      <c r="N3606" s="55">
        <v>1.4421999999999999</v>
      </c>
      <c r="O3606" s="55">
        <v>0</v>
      </c>
      <c r="P3606" s="55">
        <v>0</v>
      </c>
    </row>
    <row r="3607" spans="1:16" x14ac:dyDescent="0.25">
      <c r="A3607" s="41" t="s">
        <v>2896</v>
      </c>
      <c r="B3607" s="125">
        <v>26</v>
      </c>
      <c r="C3607" s="55">
        <v>0.67346538461538397</v>
      </c>
      <c r="D3607" s="55">
        <v>0</v>
      </c>
      <c r="E3607" s="55">
        <v>7.6923076923076898</v>
      </c>
      <c r="L3607" s="41" t="s">
        <v>8338</v>
      </c>
      <c r="M3607" s="125">
        <v>1</v>
      </c>
      <c r="N3607" s="55">
        <v>0</v>
      </c>
      <c r="O3607" s="55">
        <v>0</v>
      </c>
      <c r="P3607" s="55">
        <v>0</v>
      </c>
    </row>
    <row r="3608" spans="1:16" x14ac:dyDescent="0.25">
      <c r="A3608" s="41" t="s">
        <v>1668</v>
      </c>
      <c r="B3608" s="125">
        <v>26</v>
      </c>
      <c r="C3608" s="55">
        <v>0.60151923076922997</v>
      </c>
      <c r="D3608" s="55">
        <v>0</v>
      </c>
      <c r="E3608" s="55">
        <v>15.3846153846153</v>
      </c>
      <c r="L3608" s="41" t="s">
        <v>6482</v>
      </c>
      <c r="M3608" s="125">
        <v>1</v>
      </c>
      <c r="N3608" s="55">
        <v>0</v>
      </c>
      <c r="O3608" s="55">
        <v>0</v>
      </c>
      <c r="P3608" s="55">
        <v>0</v>
      </c>
    </row>
    <row r="3609" spans="1:16" x14ac:dyDescent="0.25">
      <c r="A3609" s="41" t="s">
        <v>4946</v>
      </c>
      <c r="B3609" s="125">
        <v>26</v>
      </c>
      <c r="C3609" s="55">
        <v>1.1566423076923</v>
      </c>
      <c r="D3609" s="55">
        <v>0</v>
      </c>
      <c r="E3609" s="55">
        <v>19.230769230769202</v>
      </c>
      <c r="L3609" s="41" t="s">
        <v>5681</v>
      </c>
      <c r="M3609" s="125">
        <v>1</v>
      </c>
      <c r="N3609" s="55">
        <v>1.2782</v>
      </c>
      <c r="O3609" s="55">
        <v>0</v>
      </c>
      <c r="P3609" s="55">
        <v>0</v>
      </c>
    </row>
    <row r="3610" spans="1:16" x14ac:dyDescent="0.25">
      <c r="A3610" s="41" t="s">
        <v>4571</v>
      </c>
      <c r="B3610" s="125">
        <v>26</v>
      </c>
      <c r="C3610" s="55">
        <v>0.29836153846153801</v>
      </c>
      <c r="D3610" s="55">
        <v>0</v>
      </c>
      <c r="E3610" s="55">
        <v>0</v>
      </c>
      <c r="L3610" s="41" t="s">
        <v>6465</v>
      </c>
      <c r="M3610" s="125">
        <v>1</v>
      </c>
      <c r="N3610" s="55">
        <v>0.48770000000000002</v>
      </c>
      <c r="O3610" s="55">
        <v>0</v>
      </c>
      <c r="P3610" s="55">
        <v>0</v>
      </c>
    </row>
    <row r="3611" spans="1:16" x14ac:dyDescent="0.25">
      <c r="A3611" s="41" t="s">
        <v>3758</v>
      </c>
      <c r="B3611" s="125">
        <v>26</v>
      </c>
      <c r="C3611" s="55">
        <v>0.86786923076922995</v>
      </c>
      <c r="D3611" s="55">
        <v>0</v>
      </c>
      <c r="E3611" s="55">
        <v>11.538461538461499</v>
      </c>
      <c r="L3611" s="41" t="s">
        <v>6650</v>
      </c>
      <c r="M3611" s="125">
        <v>1</v>
      </c>
      <c r="N3611" s="55">
        <v>7.6600000000000001E-2</v>
      </c>
      <c r="O3611" s="55">
        <v>0</v>
      </c>
      <c r="P3611" s="55">
        <v>0</v>
      </c>
    </row>
    <row r="3612" spans="1:16" x14ac:dyDescent="0.25">
      <c r="A3612" s="41" t="s">
        <v>2361</v>
      </c>
      <c r="B3612" s="125">
        <v>26</v>
      </c>
      <c r="C3612" s="55">
        <v>0.97224615384615298</v>
      </c>
      <c r="D3612" s="55">
        <v>0</v>
      </c>
      <c r="E3612" s="55">
        <v>7.6923076923076898</v>
      </c>
      <c r="L3612" s="41" t="s">
        <v>6499</v>
      </c>
      <c r="M3612" s="125">
        <v>1</v>
      </c>
      <c r="N3612" s="55">
        <v>0.78659999999999997</v>
      </c>
      <c r="O3612" s="55">
        <v>0</v>
      </c>
      <c r="P3612" s="55">
        <v>0</v>
      </c>
    </row>
    <row r="3613" spans="1:16" ht="30" x14ac:dyDescent="0.25">
      <c r="A3613" s="41" t="s">
        <v>1395</v>
      </c>
      <c r="B3613" s="125">
        <v>26</v>
      </c>
      <c r="C3613" s="55">
        <v>1.1983076923076901</v>
      </c>
      <c r="D3613" s="55">
        <v>3.84615384615384</v>
      </c>
      <c r="E3613" s="55">
        <v>11.538461538461499</v>
      </c>
      <c r="L3613" s="41" t="s">
        <v>8339</v>
      </c>
      <c r="M3613" s="125">
        <v>1</v>
      </c>
      <c r="N3613" s="55">
        <v>1.4630000000000001</v>
      </c>
      <c r="O3613" s="55">
        <v>0</v>
      </c>
      <c r="P3613" s="55">
        <v>0</v>
      </c>
    </row>
    <row r="3614" spans="1:16" ht="30" x14ac:dyDescent="0.25">
      <c r="A3614" s="41" t="s">
        <v>1094</v>
      </c>
      <c r="B3614" s="125">
        <v>26</v>
      </c>
      <c r="C3614" s="55">
        <v>1.0796884615384601</v>
      </c>
      <c r="D3614" s="55">
        <v>3.84615384615384</v>
      </c>
      <c r="E3614" s="55">
        <v>7.6923076923076898</v>
      </c>
      <c r="L3614" s="41" t="s">
        <v>935</v>
      </c>
      <c r="M3614" s="125">
        <v>1</v>
      </c>
      <c r="N3614" s="55">
        <v>3.5246</v>
      </c>
      <c r="O3614" s="55">
        <v>0</v>
      </c>
      <c r="P3614" s="55">
        <v>100</v>
      </c>
    </row>
    <row r="3615" spans="1:16" ht="30" x14ac:dyDescent="0.25">
      <c r="A3615" s="41" t="s">
        <v>4264</v>
      </c>
      <c r="B3615" s="125">
        <v>26</v>
      </c>
      <c r="C3615" s="55">
        <v>1.20681923076923</v>
      </c>
      <c r="D3615" s="55">
        <v>0</v>
      </c>
      <c r="E3615" s="55">
        <v>15.3846153846153</v>
      </c>
      <c r="L3615" s="41" t="s">
        <v>3892</v>
      </c>
      <c r="M3615" s="125">
        <v>1</v>
      </c>
      <c r="N3615" s="55">
        <v>2.4382999999999999</v>
      </c>
      <c r="O3615" s="55">
        <v>0</v>
      </c>
      <c r="P3615" s="55">
        <v>100</v>
      </c>
    </row>
    <row r="3616" spans="1:16" ht="30" x14ac:dyDescent="0.25">
      <c r="A3616" s="41" t="s">
        <v>4812</v>
      </c>
      <c r="B3616" s="125">
        <v>26</v>
      </c>
      <c r="C3616" s="55">
        <v>0.40203846153846101</v>
      </c>
      <c r="D3616" s="55">
        <v>0</v>
      </c>
      <c r="E3616" s="55">
        <v>0</v>
      </c>
      <c r="L3616" s="41" t="s">
        <v>6652</v>
      </c>
      <c r="M3616" s="125">
        <v>1</v>
      </c>
      <c r="N3616" s="55">
        <v>0.13109999999999999</v>
      </c>
      <c r="O3616" s="55">
        <v>0</v>
      </c>
      <c r="P3616" s="55">
        <v>0</v>
      </c>
    </row>
    <row r="3617" spans="1:16" ht="30" x14ac:dyDescent="0.25">
      <c r="A3617" s="41" t="s">
        <v>8102</v>
      </c>
      <c r="B3617" s="125">
        <v>26</v>
      </c>
      <c r="C3617" s="55">
        <v>0.75344999999999995</v>
      </c>
      <c r="D3617" s="55">
        <v>0</v>
      </c>
      <c r="E3617" s="55">
        <v>7.6923076923076898</v>
      </c>
      <c r="L3617" s="41" t="s">
        <v>6073</v>
      </c>
      <c r="M3617" s="125">
        <v>1</v>
      </c>
      <c r="N3617" s="55">
        <v>9.6500000000000002E-2</v>
      </c>
      <c r="O3617" s="55">
        <v>0</v>
      </c>
      <c r="P3617" s="55">
        <v>0</v>
      </c>
    </row>
    <row r="3618" spans="1:16" ht="30" x14ac:dyDescent="0.25">
      <c r="A3618" s="41" t="s">
        <v>3978</v>
      </c>
      <c r="B3618" s="125">
        <v>26</v>
      </c>
      <c r="C3618" s="55">
        <v>1.08588461538461</v>
      </c>
      <c r="D3618" s="55">
        <v>0</v>
      </c>
      <c r="E3618" s="55">
        <v>15.3846153846153</v>
      </c>
      <c r="L3618" s="41" t="s">
        <v>3235</v>
      </c>
      <c r="M3618" s="125">
        <v>1</v>
      </c>
      <c r="N3618" s="55">
        <v>0.1532</v>
      </c>
      <c r="O3618" s="55">
        <v>0</v>
      </c>
      <c r="P3618" s="55">
        <v>0</v>
      </c>
    </row>
    <row r="3619" spans="1:16" ht="30" x14ac:dyDescent="0.25">
      <c r="A3619" s="41" t="s">
        <v>3102</v>
      </c>
      <c r="B3619" s="125">
        <v>26</v>
      </c>
      <c r="C3619" s="55">
        <v>0.57874615384615302</v>
      </c>
      <c r="D3619" s="55">
        <v>0</v>
      </c>
      <c r="E3619" s="55">
        <v>3.84615384615384</v>
      </c>
      <c r="L3619" s="41" t="s">
        <v>1947</v>
      </c>
      <c r="M3619" s="125">
        <v>1</v>
      </c>
      <c r="N3619" s="55">
        <v>0.38579999999999998</v>
      </c>
      <c r="O3619" s="55">
        <v>0</v>
      </c>
      <c r="P3619" s="55">
        <v>0</v>
      </c>
    </row>
    <row r="3620" spans="1:16" x14ac:dyDescent="0.25">
      <c r="A3620" s="41" t="s">
        <v>1506</v>
      </c>
      <c r="B3620" s="125">
        <v>26</v>
      </c>
      <c r="C3620" s="55">
        <v>0.66016538461538399</v>
      </c>
      <c r="D3620" s="55">
        <v>0</v>
      </c>
      <c r="E3620" s="55">
        <v>7.6923076923076898</v>
      </c>
      <c r="L3620" s="41" t="s">
        <v>489</v>
      </c>
      <c r="M3620" s="125">
        <v>1</v>
      </c>
      <c r="N3620" s="55">
        <v>0.39329999999999998</v>
      </c>
      <c r="O3620" s="55">
        <v>0</v>
      </c>
      <c r="P3620" s="55">
        <v>0</v>
      </c>
    </row>
    <row r="3621" spans="1:16" x14ac:dyDescent="0.25">
      <c r="A3621" s="41" t="s">
        <v>7152</v>
      </c>
      <c r="B3621" s="125">
        <v>26</v>
      </c>
      <c r="C3621" s="55">
        <v>1.14934615384615</v>
      </c>
      <c r="D3621" s="55">
        <v>3.84615384615384</v>
      </c>
      <c r="E3621" s="55">
        <v>15.3846153846153</v>
      </c>
      <c r="L3621" s="41" t="s">
        <v>1505</v>
      </c>
      <c r="M3621" s="125">
        <v>1</v>
      </c>
      <c r="N3621" s="55">
        <v>0.627</v>
      </c>
      <c r="O3621" s="55">
        <v>0</v>
      </c>
      <c r="P3621" s="55">
        <v>0</v>
      </c>
    </row>
    <row r="3622" spans="1:16" x14ac:dyDescent="0.25">
      <c r="A3622" s="41" t="s">
        <v>2469</v>
      </c>
      <c r="B3622" s="125">
        <v>26</v>
      </c>
      <c r="C3622" s="55">
        <v>0.50677692307692301</v>
      </c>
      <c r="D3622" s="55">
        <v>0</v>
      </c>
      <c r="E3622" s="55">
        <v>3.84615384615384</v>
      </c>
      <c r="L3622" s="41" t="s">
        <v>1697</v>
      </c>
      <c r="M3622" s="125">
        <v>1</v>
      </c>
      <c r="N3622" s="55">
        <v>0.76619999999999999</v>
      </c>
      <c r="O3622" s="55">
        <v>0</v>
      </c>
      <c r="P3622" s="55">
        <v>0</v>
      </c>
    </row>
    <row r="3623" spans="1:16" ht="30" x14ac:dyDescent="0.25">
      <c r="A3623" s="41" t="s">
        <v>8340</v>
      </c>
      <c r="B3623" s="125">
        <v>26</v>
      </c>
      <c r="C3623" s="55">
        <v>1.6082769230769201</v>
      </c>
      <c r="D3623" s="55">
        <v>3.84615384615384</v>
      </c>
      <c r="E3623" s="55">
        <v>11.538461538461499</v>
      </c>
      <c r="L3623" s="41" t="s">
        <v>5631</v>
      </c>
      <c r="M3623" s="125">
        <v>1</v>
      </c>
      <c r="N3623" s="55">
        <v>0.1532</v>
      </c>
      <c r="O3623" s="55">
        <v>0</v>
      </c>
      <c r="P3623" s="55">
        <v>0</v>
      </c>
    </row>
    <row r="3624" spans="1:16" ht="30" x14ac:dyDescent="0.25">
      <c r="A3624" s="41" t="s">
        <v>8341</v>
      </c>
      <c r="B3624" s="125">
        <v>26</v>
      </c>
      <c r="C3624" s="55">
        <v>1.1624807692307599</v>
      </c>
      <c r="D3624" s="55">
        <v>0</v>
      </c>
      <c r="E3624" s="55">
        <v>7.6923076923076898</v>
      </c>
      <c r="L3624" s="41" t="s">
        <v>5778</v>
      </c>
      <c r="M3624" s="125">
        <v>1</v>
      </c>
      <c r="N3624" s="55">
        <v>0.1447</v>
      </c>
      <c r="O3624" s="55">
        <v>0</v>
      </c>
      <c r="P3624" s="55">
        <v>0</v>
      </c>
    </row>
    <row r="3625" spans="1:16" ht="30" x14ac:dyDescent="0.25">
      <c r="A3625" s="41" t="s">
        <v>8342</v>
      </c>
      <c r="B3625" s="125">
        <v>26</v>
      </c>
      <c r="C3625" s="55">
        <v>0.78533076923076905</v>
      </c>
      <c r="D3625" s="55">
        <v>0</v>
      </c>
      <c r="E3625" s="55">
        <v>3.84615384615384</v>
      </c>
      <c r="L3625" s="41" t="s">
        <v>8343</v>
      </c>
      <c r="M3625" s="125">
        <v>1</v>
      </c>
      <c r="N3625" s="55">
        <v>0.1447</v>
      </c>
      <c r="O3625" s="55">
        <v>0</v>
      </c>
      <c r="P3625" s="55">
        <v>0</v>
      </c>
    </row>
    <row r="3626" spans="1:16" ht="30" x14ac:dyDescent="0.25">
      <c r="A3626" s="41" t="s">
        <v>3043</v>
      </c>
      <c r="B3626" s="125">
        <v>26</v>
      </c>
      <c r="C3626" s="55">
        <v>2.9421615384615301</v>
      </c>
      <c r="D3626" s="55">
        <v>15.3846153846153</v>
      </c>
      <c r="E3626" s="55">
        <v>34.615384615384599</v>
      </c>
      <c r="L3626" s="41" t="s">
        <v>2460</v>
      </c>
      <c r="M3626" s="125">
        <v>1</v>
      </c>
      <c r="N3626" s="55">
        <v>0.24379999999999999</v>
      </c>
      <c r="O3626" s="55">
        <v>0</v>
      </c>
      <c r="P3626" s="55">
        <v>0</v>
      </c>
    </row>
    <row r="3627" spans="1:16" x14ac:dyDescent="0.25">
      <c r="A3627" s="41" t="s">
        <v>5882</v>
      </c>
      <c r="B3627" s="125">
        <v>26</v>
      </c>
      <c r="C3627" s="55">
        <v>0.99425769230769201</v>
      </c>
      <c r="D3627" s="55">
        <v>0</v>
      </c>
      <c r="E3627" s="55">
        <v>11.538461538461499</v>
      </c>
      <c r="L3627" s="41" t="s">
        <v>6654</v>
      </c>
      <c r="M3627" s="125">
        <v>1</v>
      </c>
      <c r="N3627" s="55">
        <v>0.4597</v>
      </c>
      <c r="O3627" s="55">
        <v>0</v>
      </c>
      <c r="P3627" s="55">
        <v>0</v>
      </c>
    </row>
    <row r="3628" spans="1:16" ht="30" x14ac:dyDescent="0.25">
      <c r="A3628" s="41" t="s">
        <v>4947</v>
      </c>
      <c r="B3628" s="125">
        <v>26</v>
      </c>
      <c r="C3628" s="55">
        <v>0.67958461538461501</v>
      </c>
      <c r="D3628" s="55">
        <v>0</v>
      </c>
      <c r="E3628" s="55">
        <v>7.6923076923076898</v>
      </c>
      <c r="L3628" s="41" t="s">
        <v>7347</v>
      </c>
      <c r="M3628" s="125">
        <v>1</v>
      </c>
      <c r="N3628" s="55">
        <v>0.13109999999999999</v>
      </c>
      <c r="O3628" s="55">
        <v>0</v>
      </c>
      <c r="P3628" s="55">
        <v>0</v>
      </c>
    </row>
    <row r="3629" spans="1:16" x14ac:dyDescent="0.25">
      <c r="A3629" s="41" t="s">
        <v>8107</v>
      </c>
      <c r="B3629" s="125">
        <v>26</v>
      </c>
      <c r="C3629" s="55">
        <v>0.95089999999999997</v>
      </c>
      <c r="D3629" s="55">
        <v>3.84615384615384</v>
      </c>
      <c r="E3629" s="55">
        <v>11.538461538461499</v>
      </c>
      <c r="L3629" s="41" t="s">
        <v>6011</v>
      </c>
      <c r="M3629" s="125">
        <v>1</v>
      </c>
      <c r="N3629" s="55">
        <v>0.9163</v>
      </c>
      <c r="O3629" s="55">
        <v>0</v>
      </c>
      <c r="P3629" s="55">
        <v>0</v>
      </c>
    </row>
    <row r="3630" spans="1:16" ht="30" x14ac:dyDescent="0.25">
      <c r="A3630" s="41" t="s">
        <v>3522</v>
      </c>
      <c r="B3630" s="125">
        <v>26</v>
      </c>
      <c r="C3630" s="55">
        <v>6.2380000000000004</v>
      </c>
      <c r="D3630" s="55">
        <v>11.538461538461499</v>
      </c>
      <c r="E3630" s="55">
        <v>23.076923076922998</v>
      </c>
      <c r="L3630" s="41" t="s">
        <v>8344</v>
      </c>
      <c r="M3630" s="125">
        <v>1</v>
      </c>
      <c r="N3630" s="55">
        <v>0.97529999999999994</v>
      </c>
      <c r="O3630" s="55">
        <v>0</v>
      </c>
      <c r="P3630" s="55">
        <v>0</v>
      </c>
    </row>
    <row r="3631" spans="1:16" ht="30" x14ac:dyDescent="0.25">
      <c r="A3631" s="41" t="s">
        <v>4583</v>
      </c>
      <c r="B3631" s="125">
        <v>26</v>
      </c>
      <c r="C3631" s="55">
        <v>1.5589538461538399</v>
      </c>
      <c r="D3631" s="55">
        <v>3.84615384615384</v>
      </c>
      <c r="E3631" s="55">
        <v>19.230769230769202</v>
      </c>
      <c r="L3631" s="41" t="s">
        <v>5037</v>
      </c>
      <c r="M3631" s="125">
        <v>1</v>
      </c>
      <c r="N3631" s="55">
        <v>0.68959999999999999</v>
      </c>
      <c r="O3631" s="55">
        <v>0</v>
      </c>
      <c r="P3631" s="55">
        <v>0</v>
      </c>
    </row>
    <row r="3632" spans="1:16" ht="30" x14ac:dyDescent="0.25">
      <c r="A3632" s="41" t="s">
        <v>4917</v>
      </c>
      <c r="B3632" s="125">
        <v>26</v>
      </c>
      <c r="C3632" s="55">
        <v>1.97703076923076</v>
      </c>
      <c r="D3632" s="55">
        <v>7.6923076923076898</v>
      </c>
      <c r="E3632" s="55">
        <v>11.538461538461499</v>
      </c>
      <c r="L3632" s="41" t="s">
        <v>1290</v>
      </c>
      <c r="M3632" s="125">
        <v>1</v>
      </c>
      <c r="N3632" s="55">
        <v>0</v>
      </c>
      <c r="O3632" s="55">
        <v>0</v>
      </c>
      <c r="P3632" s="55">
        <v>0</v>
      </c>
    </row>
    <row r="3633" spans="1:16" x14ac:dyDescent="0.25">
      <c r="A3633" s="41" t="s">
        <v>5100</v>
      </c>
      <c r="B3633" s="125">
        <v>26</v>
      </c>
      <c r="C3633" s="55">
        <v>1.87420769230769</v>
      </c>
      <c r="D3633" s="55">
        <v>3.84615384615384</v>
      </c>
      <c r="E3633" s="55">
        <v>34.615384615384599</v>
      </c>
      <c r="L3633" s="41" t="s">
        <v>6012</v>
      </c>
      <c r="M3633" s="125">
        <v>1</v>
      </c>
      <c r="N3633" s="55">
        <v>0.65549999999999997</v>
      </c>
      <c r="O3633" s="55">
        <v>0</v>
      </c>
      <c r="P3633" s="55">
        <v>0</v>
      </c>
    </row>
    <row r="3634" spans="1:16" x14ac:dyDescent="0.25">
      <c r="A3634" s="41" t="s">
        <v>7709</v>
      </c>
      <c r="B3634" s="125">
        <v>26</v>
      </c>
      <c r="C3634" s="55">
        <v>0.86624230769230703</v>
      </c>
      <c r="D3634" s="55">
        <v>0</v>
      </c>
      <c r="E3634" s="55">
        <v>11.538461538461499</v>
      </c>
      <c r="L3634" s="41" t="s">
        <v>2212</v>
      </c>
      <c r="M3634" s="125">
        <v>1</v>
      </c>
      <c r="N3634" s="55">
        <v>4.6327999999999996</v>
      </c>
      <c r="O3634" s="55">
        <v>0</v>
      </c>
      <c r="P3634" s="55">
        <v>100</v>
      </c>
    </row>
    <row r="3635" spans="1:16" x14ac:dyDescent="0.25">
      <c r="A3635" s="41" t="s">
        <v>4020</v>
      </c>
      <c r="B3635" s="125">
        <v>26</v>
      </c>
      <c r="C3635" s="55">
        <v>3.0031461538461501</v>
      </c>
      <c r="D3635" s="55">
        <v>15.3846153846153</v>
      </c>
      <c r="E3635" s="55">
        <v>42.307692307692299</v>
      </c>
      <c r="L3635" s="41" t="s">
        <v>6199</v>
      </c>
      <c r="M3635" s="125">
        <v>1</v>
      </c>
      <c r="N3635" s="55">
        <v>0.97529999999999994</v>
      </c>
      <c r="O3635" s="55">
        <v>0</v>
      </c>
      <c r="P3635" s="55">
        <v>0</v>
      </c>
    </row>
    <row r="3636" spans="1:16" x14ac:dyDescent="0.25">
      <c r="A3636" s="41" t="s">
        <v>8345</v>
      </c>
      <c r="B3636" s="125">
        <v>26</v>
      </c>
      <c r="C3636" s="55">
        <v>0.47623461538461498</v>
      </c>
      <c r="D3636" s="55">
        <v>0</v>
      </c>
      <c r="E3636" s="55">
        <v>3.84615384615384</v>
      </c>
      <c r="L3636" s="41" t="s">
        <v>8346</v>
      </c>
      <c r="M3636" s="125">
        <v>1</v>
      </c>
      <c r="N3636" s="55">
        <v>0.33760000000000001</v>
      </c>
      <c r="O3636" s="55">
        <v>0</v>
      </c>
      <c r="P3636" s="55">
        <v>0</v>
      </c>
    </row>
    <row r="3637" spans="1:16" ht="30" x14ac:dyDescent="0.25">
      <c r="A3637" s="41" t="s">
        <v>5316</v>
      </c>
      <c r="B3637" s="125">
        <v>26</v>
      </c>
      <c r="C3637" s="55">
        <v>0.69197692307692305</v>
      </c>
      <c r="D3637" s="55">
        <v>0</v>
      </c>
      <c r="E3637" s="55">
        <v>3.84615384615384</v>
      </c>
      <c r="L3637" s="41" t="s">
        <v>7262</v>
      </c>
      <c r="M3637" s="125">
        <v>1</v>
      </c>
      <c r="N3637" s="55">
        <v>1.2192000000000001</v>
      </c>
      <c r="O3637" s="55">
        <v>0</v>
      </c>
      <c r="P3637" s="55">
        <v>0</v>
      </c>
    </row>
    <row r="3638" spans="1:16" x14ac:dyDescent="0.25">
      <c r="A3638" s="41" t="s">
        <v>7711</v>
      </c>
      <c r="B3638" s="125">
        <v>26</v>
      </c>
      <c r="C3638" s="55">
        <v>1.3454769230769199</v>
      </c>
      <c r="D3638" s="55">
        <v>3.84615384615384</v>
      </c>
      <c r="E3638" s="55">
        <v>15.3846153846153</v>
      </c>
      <c r="L3638" s="41" t="s">
        <v>2604</v>
      </c>
      <c r="M3638" s="125">
        <v>1</v>
      </c>
      <c r="N3638" s="55">
        <v>1.5732999999999999</v>
      </c>
      <c r="O3638" s="55">
        <v>0</v>
      </c>
      <c r="P3638" s="55">
        <v>0</v>
      </c>
    </row>
    <row r="3639" spans="1:16" x14ac:dyDescent="0.25">
      <c r="A3639" s="41" t="s">
        <v>4206</v>
      </c>
      <c r="B3639" s="125">
        <v>26</v>
      </c>
      <c r="C3639" s="55">
        <v>1.0394423076923001</v>
      </c>
      <c r="D3639" s="55">
        <v>0</v>
      </c>
      <c r="E3639" s="55">
        <v>19.230769230769202</v>
      </c>
      <c r="L3639" s="41" t="s">
        <v>7531</v>
      </c>
      <c r="M3639" s="125">
        <v>1</v>
      </c>
      <c r="N3639" s="55">
        <v>0.42609999999999998</v>
      </c>
      <c r="O3639" s="55">
        <v>0</v>
      </c>
      <c r="P3639" s="55">
        <v>0</v>
      </c>
    </row>
    <row r="3640" spans="1:16" ht="30" x14ac:dyDescent="0.25">
      <c r="A3640" s="41" t="s">
        <v>7599</v>
      </c>
      <c r="B3640" s="125">
        <v>26</v>
      </c>
      <c r="C3640" s="55">
        <v>0.54964230769230704</v>
      </c>
      <c r="D3640" s="55">
        <v>0</v>
      </c>
      <c r="E3640" s="55">
        <v>0</v>
      </c>
      <c r="L3640" s="41" t="s">
        <v>2982</v>
      </c>
      <c r="M3640" s="125">
        <v>1</v>
      </c>
      <c r="N3640" s="55">
        <v>9.3732000000000006</v>
      </c>
      <c r="O3640" s="55">
        <v>0</v>
      </c>
      <c r="P3640" s="55">
        <v>100</v>
      </c>
    </row>
    <row r="3641" spans="1:16" ht="30" x14ac:dyDescent="0.25">
      <c r="A3641" s="41" t="s">
        <v>8347</v>
      </c>
      <c r="B3641" s="125">
        <v>26</v>
      </c>
      <c r="C3641" s="55">
        <v>0.69038461538461504</v>
      </c>
      <c r="D3641" s="55">
        <v>0</v>
      </c>
      <c r="E3641" s="55">
        <v>7.6923076923076898</v>
      </c>
      <c r="L3641" s="41" t="s">
        <v>1183</v>
      </c>
      <c r="M3641" s="125">
        <v>1</v>
      </c>
      <c r="N3641" s="55">
        <v>0.91769999999999996</v>
      </c>
      <c r="O3641" s="55">
        <v>0</v>
      </c>
      <c r="P3641" s="55">
        <v>0</v>
      </c>
    </row>
    <row r="3642" spans="1:16" ht="30" x14ac:dyDescent="0.25">
      <c r="A3642" s="41" t="s">
        <v>5103</v>
      </c>
      <c r="B3642" s="125">
        <v>26</v>
      </c>
      <c r="C3642" s="55">
        <v>0.64125384615384595</v>
      </c>
      <c r="D3642" s="55">
        <v>0</v>
      </c>
      <c r="E3642" s="55">
        <v>0</v>
      </c>
      <c r="L3642" s="41" t="s">
        <v>5743</v>
      </c>
      <c r="M3642" s="125">
        <v>1</v>
      </c>
      <c r="N3642" s="55">
        <v>0.3831</v>
      </c>
      <c r="O3642" s="55">
        <v>0</v>
      </c>
      <c r="P3642" s="55">
        <v>0</v>
      </c>
    </row>
    <row r="3643" spans="1:16" x14ac:dyDescent="0.25">
      <c r="A3643" s="41" t="s">
        <v>5229</v>
      </c>
      <c r="B3643" s="125">
        <v>26</v>
      </c>
      <c r="C3643" s="55">
        <v>1.12401538461538</v>
      </c>
      <c r="D3643" s="55">
        <v>0</v>
      </c>
      <c r="E3643" s="55">
        <v>19.230769230769202</v>
      </c>
      <c r="L3643" s="41" t="s">
        <v>8348</v>
      </c>
      <c r="M3643" s="125">
        <v>1</v>
      </c>
      <c r="N3643" s="55">
        <v>0.84279999999999999</v>
      </c>
      <c r="O3643" s="55">
        <v>0</v>
      </c>
      <c r="P3643" s="55">
        <v>0</v>
      </c>
    </row>
    <row r="3644" spans="1:16" ht="30" x14ac:dyDescent="0.25">
      <c r="A3644" s="41" t="s">
        <v>8349</v>
      </c>
      <c r="B3644" s="125">
        <v>26</v>
      </c>
      <c r="C3644" s="55">
        <v>0.61499615384615303</v>
      </c>
      <c r="D3644" s="55">
        <v>0</v>
      </c>
      <c r="E3644" s="55">
        <v>0</v>
      </c>
      <c r="L3644" s="41" t="s">
        <v>5906</v>
      </c>
      <c r="M3644" s="125">
        <v>1</v>
      </c>
      <c r="N3644" s="55">
        <v>0.85209999999999997</v>
      </c>
      <c r="O3644" s="55">
        <v>0</v>
      </c>
      <c r="P3644" s="55">
        <v>0</v>
      </c>
    </row>
    <row r="3645" spans="1:16" x14ac:dyDescent="0.25">
      <c r="A3645" s="41" t="s">
        <v>5245</v>
      </c>
      <c r="B3645" s="125">
        <v>26</v>
      </c>
      <c r="C3645" s="55">
        <v>0.62589230769230697</v>
      </c>
      <c r="D3645" s="55">
        <v>0</v>
      </c>
      <c r="E3645" s="55">
        <v>0</v>
      </c>
      <c r="L3645" s="41" t="s">
        <v>2275</v>
      </c>
      <c r="M3645" s="125">
        <v>1</v>
      </c>
      <c r="N3645" s="55">
        <v>0.28939999999999999</v>
      </c>
      <c r="O3645" s="55">
        <v>0</v>
      </c>
      <c r="P3645" s="55">
        <v>0</v>
      </c>
    </row>
    <row r="3646" spans="1:16" ht="30" x14ac:dyDescent="0.25">
      <c r="A3646" s="41" t="s">
        <v>5249</v>
      </c>
      <c r="B3646" s="125">
        <v>26</v>
      </c>
      <c r="C3646" s="55">
        <v>0.58502307692307598</v>
      </c>
      <c r="D3646" s="55">
        <v>0</v>
      </c>
      <c r="E3646" s="55">
        <v>3.84615384615384</v>
      </c>
      <c r="L3646" s="41" t="s">
        <v>8350</v>
      </c>
      <c r="M3646" s="125">
        <v>1</v>
      </c>
      <c r="N3646" s="55">
        <v>0.84279999999999999</v>
      </c>
      <c r="O3646" s="55">
        <v>0</v>
      </c>
      <c r="P3646" s="55">
        <v>0</v>
      </c>
    </row>
    <row r="3647" spans="1:16" x14ac:dyDescent="0.25">
      <c r="A3647" s="41" t="s">
        <v>5119</v>
      </c>
      <c r="B3647" s="125">
        <v>26</v>
      </c>
      <c r="C3647" s="55">
        <v>1.87420769230769</v>
      </c>
      <c r="D3647" s="55">
        <v>3.84615384615384</v>
      </c>
      <c r="E3647" s="55">
        <v>34.615384615384599</v>
      </c>
      <c r="L3647" s="41" t="s">
        <v>863</v>
      </c>
      <c r="M3647" s="125">
        <v>1</v>
      </c>
      <c r="N3647" s="55">
        <v>2.5562999999999998</v>
      </c>
      <c r="O3647" s="55">
        <v>0</v>
      </c>
      <c r="P3647" s="55">
        <v>100</v>
      </c>
    </row>
    <row r="3648" spans="1:16" ht="30" x14ac:dyDescent="0.25">
      <c r="A3648" s="41" t="s">
        <v>5280</v>
      </c>
      <c r="B3648" s="125">
        <v>26</v>
      </c>
      <c r="C3648" s="55">
        <v>0.36828846153846101</v>
      </c>
      <c r="D3648" s="55">
        <v>0</v>
      </c>
      <c r="E3648" s="55">
        <v>0</v>
      </c>
      <c r="L3648" s="41" t="s">
        <v>8351</v>
      </c>
      <c r="M3648" s="125">
        <v>1</v>
      </c>
      <c r="N3648" s="55">
        <v>0.97529999999999994</v>
      </c>
      <c r="O3648" s="55">
        <v>0</v>
      </c>
      <c r="P3648" s="55">
        <v>0</v>
      </c>
    </row>
    <row r="3649" spans="1:16" x14ac:dyDescent="0.25">
      <c r="A3649" s="41" t="s">
        <v>8161</v>
      </c>
      <c r="B3649" s="125">
        <v>26</v>
      </c>
      <c r="C3649" s="55">
        <v>1.02985384615384</v>
      </c>
      <c r="D3649" s="55">
        <v>0</v>
      </c>
      <c r="E3649" s="55">
        <v>19.230769230769202</v>
      </c>
      <c r="L3649" s="41" t="s">
        <v>6014</v>
      </c>
      <c r="M3649" s="125">
        <v>1</v>
      </c>
      <c r="N3649" s="55">
        <v>0</v>
      </c>
      <c r="O3649" s="55">
        <v>0</v>
      </c>
      <c r="P3649" s="55">
        <v>0</v>
      </c>
    </row>
    <row r="3650" spans="1:16" ht="30" x14ac:dyDescent="0.25">
      <c r="A3650" s="41" t="s">
        <v>7479</v>
      </c>
      <c r="B3650" s="125">
        <v>26</v>
      </c>
      <c r="C3650" s="55">
        <v>1.2448576923076899</v>
      </c>
      <c r="D3650" s="55">
        <v>0</v>
      </c>
      <c r="E3650" s="55">
        <v>19.230769230769202</v>
      </c>
      <c r="L3650" s="41" t="s">
        <v>2137</v>
      </c>
      <c r="M3650" s="125">
        <v>1</v>
      </c>
      <c r="N3650" s="55">
        <v>2.6821000000000002</v>
      </c>
      <c r="O3650" s="55">
        <v>0</v>
      </c>
      <c r="P3650" s="55">
        <v>100</v>
      </c>
    </row>
    <row r="3651" spans="1:16" ht="30" x14ac:dyDescent="0.25">
      <c r="A3651" s="41" t="s">
        <v>3089</v>
      </c>
      <c r="B3651" s="125">
        <v>26</v>
      </c>
      <c r="C3651" s="55">
        <v>1.3667423076923</v>
      </c>
      <c r="D3651" s="55">
        <v>3.84615384615384</v>
      </c>
      <c r="E3651" s="55">
        <v>19.230769230769202</v>
      </c>
      <c r="L3651" s="41" t="s">
        <v>7191</v>
      </c>
      <c r="M3651" s="125">
        <v>1</v>
      </c>
      <c r="N3651" s="55">
        <v>0</v>
      </c>
      <c r="O3651" s="55">
        <v>0</v>
      </c>
      <c r="P3651" s="55">
        <v>0</v>
      </c>
    </row>
    <row r="3652" spans="1:16" ht="30" x14ac:dyDescent="0.25">
      <c r="A3652" s="41" t="s">
        <v>7724</v>
      </c>
      <c r="B3652" s="125">
        <v>26</v>
      </c>
      <c r="C3652" s="55">
        <v>1.43606923076923</v>
      </c>
      <c r="D3652" s="55">
        <v>3.84615384615384</v>
      </c>
      <c r="E3652" s="55">
        <v>15.3846153846153</v>
      </c>
      <c r="L3652" s="41" t="s">
        <v>1309</v>
      </c>
      <c r="M3652" s="125">
        <v>1</v>
      </c>
      <c r="N3652" s="55">
        <v>0.4597</v>
      </c>
      <c r="O3652" s="55">
        <v>0</v>
      </c>
      <c r="P3652" s="55">
        <v>0</v>
      </c>
    </row>
    <row r="3653" spans="1:16" ht="30" x14ac:dyDescent="0.25">
      <c r="A3653" s="41" t="s">
        <v>4417</v>
      </c>
      <c r="B3653" s="125">
        <v>26</v>
      </c>
      <c r="C3653" s="55">
        <v>0.79713076923076898</v>
      </c>
      <c r="D3653" s="55">
        <v>0</v>
      </c>
      <c r="E3653" s="55">
        <v>15.3846153846153</v>
      </c>
      <c r="L3653" s="41" t="s">
        <v>1174</v>
      </c>
      <c r="M3653" s="125">
        <v>1</v>
      </c>
      <c r="N3653" s="55">
        <v>0.5363</v>
      </c>
      <c r="O3653" s="55">
        <v>0</v>
      </c>
      <c r="P3653" s="55">
        <v>0</v>
      </c>
    </row>
    <row r="3654" spans="1:16" ht="30" x14ac:dyDescent="0.25">
      <c r="A3654" s="41" t="s">
        <v>6726</v>
      </c>
      <c r="B3654" s="125">
        <v>26</v>
      </c>
      <c r="C3654" s="55">
        <v>0.55708846153846103</v>
      </c>
      <c r="D3654" s="55">
        <v>0</v>
      </c>
      <c r="E3654" s="55">
        <v>3.84615384615384</v>
      </c>
      <c r="L3654" s="41" t="s">
        <v>1223</v>
      </c>
      <c r="M3654" s="125">
        <v>1</v>
      </c>
      <c r="N3654" s="55">
        <v>0.96460000000000001</v>
      </c>
      <c r="O3654" s="55">
        <v>0</v>
      </c>
      <c r="P3654" s="55">
        <v>0</v>
      </c>
    </row>
    <row r="3655" spans="1:16" x14ac:dyDescent="0.25">
      <c r="A3655" s="41" t="s">
        <v>7247</v>
      </c>
      <c r="B3655" s="125">
        <v>26</v>
      </c>
      <c r="C3655" s="55">
        <v>0.614542307692307</v>
      </c>
      <c r="D3655" s="55">
        <v>0</v>
      </c>
      <c r="E3655" s="55">
        <v>3.84615384615384</v>
      </c>
      <c r="L3655" s="41" t="s">
        <v>1398</v>
      </c>
      <c r="M3655" s="125">
        <v>1</v>
      </c>
      <c r="N3655" s="55">
        <v>0.77159999999999995</v>
      </c>
      <c r="O3655" s="55">
        <v>0</v>
      </c>
      <c r="P3655" s="55">
        <v>0</v>
      </c>
    </row>
    <row r="3656" spans="1:16" x14ac:dyDescent="0.25">
      <c r="A3656" s="41" t="s">
        <v>2299</v>
      </c>
      <c r="B3656" s="125">
        <v>26</v>
      </c>
      <c r="C3656" s="55">
        <v>1.0341961538461499</v>
      </c>
      <c r="D3656" s="55">
        <v>0</v>
      </c>
      <c r="E3656" s="55">
        <v>15.3846153846153</v>
      </c>
      <c r="L3656" s="41" t="s">
        <v>5757</v>
      </c>
      <c r="M3656" s="125">
        <v>1</v>
      </c>
      <c r="N3656" s="55">
        <v>0</v>
      </c>
      <c r="O3656" s="55">
        <v>0</v>
      </c>
      <c r="P3656" s="55">
        <v>0</v>
      </c>
    </row>
    <row r="3657" spans="1:16" x14ac:dyDescent="0.25">
      <c r="A3657" s="41" t="s">
        <v>565</v>
      </c>
      <c r="B3657" s="125">
        <v>26</v>
      </c>
      <c r="C3657" s="55">
        <v>4.6688230769230703</v>
      </c>
      <c r="D3657" s="55">
        <v>15.3846153846153</v>
      </c>
      <c r="E3657" s="55">
        <v>26.923076923076898</v>
      </c>
      <c r="L3657" s="41" t="s">
        <v>3216</v>
      </c>
      <c r="M3657" s="125">
        <v>1</v>
      </c>
      <c r="N3657" s="55">
        <v>0</v>
      </c>
      <c r="O3657" s="55">
        <v>0</v>
      </c>
      <c r="P3657" s="55">
        <v>0</v>
      </c>
    </row>
    <row r="3658" spans="1:16" x14ac:dyDescent="0.25">
      <c r="A3658" s="41" t="s">
        <v>3134</v>
      </c>
      <c r="B3658" s="125">
        <v>25</v>
      </c>
      <c r="C3658" s="55">
        <v>0.82172799999999901</v>
      </c>
      <c r="D3658" s="55">
        <v>0</v>
      </c>
      <c r="E3658" s="55">
        <v>4</v>
      </c>
      <c r="L3658" s="41" t="s">
        <v>3162</v>
      </c>
      <c r="M3658" s="125">
        <v>1</v>
      </c>
      <c r="N3658" s="55">
        <v>0.78659999999999997</v>
      </c>
      <c r="O3658" s="55">
        <v>0</v>
      </c>
      <c r="P3658" s="55">
        <v>0</v>
      </c>
    </row>
    <row r="3659" spans="1:16" ht="30" x14ac:dyDescent="0.25">
      <c r="A3659" s="41" t="s">
        <v>3497</v>
      </c>
      <c r="B3659" s="125">
        <v>25</v>
      </c>
      <c r="C3659" s="55">
        <v>2.710404</v>
      </c>
      <c r="D3659" s="55">
        <v>12</v>
      </c>
      <c r="E3659" s="55">
        <v>32</v>
      </c>
      <c r="L3659" s="41" t="s">
        <v>266</v>
      </c>
      <c r="M3659" s="125">
        <v>1</v>
      </c>
      <c r="N3659" s="55">
        <v>0.99609999999999999</v>
      </c>
      <c r="O3659" s="55">
        <v>0</v>
      </c>
      <c r="P3659" s="55">
        <v>0</v>
      </c>
    </row>
    <row r="3660" spans="1:16" ht="30" x14ac:dyDescent="0.25">
      <c r="A3660" s="41" t="s">
        <v>2314</v>
      </c>
      <c r="B3660" s="125">
        <v>25</v>
      </c>
      <c r="C3660" s="55">
        <v>0.33849200000000002</v>
      </c>
      <c r="D3660" s="55">
        <v>0</v>
      </c>
      <c r="E3660" s="55">
        <v>0</v>
      </c>
      <c r="L3660" s="41" t="s">
        <v>1259</v>
      </c>
      <c r="M3660" s="125">
        <v>1</v>
      </c>
      <c r="N3660" s="55">
        <v>0.48770000000000002</v>
      </c>
      <c r="O3660" s="55">
        <v>0</v>
      </c>
      <c r="P3660" s="55">
        <v>0</v>
      </c>
    </row>
    <row r="3661" spans="1:16" x14ac:dyDescent="0.25">
      <c r="A3661" s="41" t="s">
        <v>2492</v>
      </c>
      <c r="B3661" s="125">
        <v>25</v>
      </c>
      <c r="C3661" s="55">
        <v>0.87779200000000002</v>
      </c>
      <c r="D3661" s="55">
        <v>0</v>
      </c>
      <c r="E3661" s="55">
        <v>12</v>
      </c>
      <c r="L3661" s="41" t="s">
        <v>5875</v>
      </c>
      <c r="M3661" s="125">
        <v>1</v>
      </c>
      <c r="N3661" s="55">
        <v>0.65549999999999997</v>
      </c>
      <c r="O3661" s="55">
        <v>0</v>
      </c>
      <c r="P3661" s="55">
        <v>0</v>
      </c>
    </row>
    <row r="3662" spans="1:16" ht="30" x14ac:dyDescent="0.25">
      <c r="A3662" s="41" t="s">
        <v>1785</v>
      </c>
      <c r="B3662" s="125">
        <v>25</v>
      </c>
      <c r="C3662" s="55">
        <v>0.91354800000000003</v>
      </c>
      <c r="D3662" s="55">
        <v>0</v>
      </c>
      <c r="E3662" s="55">
        <v>12</v>
      </c>
      <c r="L3662" s="41" t="s">
        <v>1698</v>
      </c>
      <c r="M3662" s="125">
        <v>1</v>
      </c>
      <c r="N3662" s="55">
        <v>3.6709999999999998</v>
      </c>
      <c r="O3662" s="55">
        <v>0</v>
      </c>
      <c r="P3662" s="55">
        <v>100</v>
      </c>
    </row>
    <row r="3663" spans="1:16" x14ac:dyDescent="0.25">
      <c r="A3663" s="41" t="s">
        <v>1926</v>
      </c>
      <c r="B3663" s="125">
        <v>25</v>
      </c>
      <c r="C3663" s="55">
        <v>0.75731199999999999</v>
      </c>
      <c r="D3663" s="55">
        <v>0</v>
      </c>
      <c r="E3663" s="55">
        <v>4</v>
      </c>
      <c r="L3663" s="41" t="s">
        <v>3629</v>
      </c>
      <c r="M3663" s="125">
        <v>1</v>
      </c>
      <c r="N3663" s="55">
        <v>23.651700000000002</v>
      </c>
      <c r="O3663" s="55">
        <v>100</v>
      </c>
      <c r="P3663" s="55">
        <v>100</v>
      </c>
    </row>
    <row r="3664" spans="1:16" ht="30" x14ac:dyDescent="0.25">
      <c r="A3664" s="41" t="s">
        <v>1462</v>
      </c>
      <c r="B3664" s="125">
        <v>25</v>
      </c>
      <c r="C3664" s="55">
        <v>0.59354399999999996</v>
      </c>
      <c r="D3664" s="55">
        <v>0</v>
      </c>
      <c r="E3664" s="55">
        <v>4</v>
      </c>
      <c r="L3664" s="41" t="s">
        <v>6659</v>
      </c>
      <c r="M3664" s="125">
        <v>1</v>
      </c>
      <c r="N3664" s="55">
        <v>0.24379999999999999</v>
      </c>
      <c r="O3664" s="55">
        <v>0</v>
      </c>
      <c r="P3664" s="55">
        <v>0</v>
      </c>
    </row>
    <row r="3665" spans="1:16" ht="30" x14ac:dyDescent="0.25">
      <c r="A3665" s="41" t="s">
        <v>1976</v>
      </c>
      <c r="B3665" s="125">
        <v>25</v>
      </c>
      <c r="C3665" s="55">
        <v>0.55116799999999999</v>
      </c>
      <c r="D3665" s="55">
        <v>0</v>
      </c>
      <c r="E3665" s="55">
        <v>0</v>
      </c>
      <c r="L3665" s="41" t="s">
        <v>436</v>
      </c>
      <c r="M3665" s="125">
        <v>1</v>
      </c>
      <c r="N3665" s="55">
        <v>0.73150000000000004</v>
      </c>
      <c r="O3665" s="55">
        <v>0</v>
      </c>
      <c r="P3665" s="55">
        <v>0</v>
      </c>
    </row>
    <row r="3666" spans="1:16" ht="30" x14ac:dyDescent="0.25">
      <c r="A3666" s="41" t="s">
        <v>2443</v>
      </c>
      <c r="B3666" s="125">
        <v>25</v>
      </c>
      <c r="C3666" s="55">
        <v>0.53476000000000001</v>
      </c>
      <c r="D3666" s="55">
        <v>0</v>
      </c>
      <c r="E3666" s="55">
        <v>4</v>
      </c>
      <c r="L3666" s="41" t="s">
        <v>949</v>
      </c>
      <c r="M3666" s="125">
        <v>1</v>
      </c>
      <c r="N3666" s="55">
        <v>0.81989999999999996</v>
      </c>
      <c r="O3666" s="55">
        <v>0</v>
      </c>
      <c r="P3666" s="55">
        <v>0</v>
      </c>
    </row>
    <row r="3667" spans="1:16" ht="30" x14ac:dyDescent="0.25">
      <c r="A3667" s="41" t="s">
        <v>8296</v>
      </c>
      <c r="B3667" s="125">
        <v>25</v>
      </c>
      <c r="C3667" s="55">
        <v>0.78125199999999995</v>
      </c>
      <c r="D3667" s="55">
        <v>0</v>
      </c>
      <c r="E3667" s="55">
        <v>8</v>
      </c>
      <c r="L3667" s="41" t="s">
        <v>1548</v>
      </c>
      <c r="M3667" s="125">
        <v>1</v>
      </c>
      <c r="N3667" s="55">
        <v>0.81989999999999996</v>
      </c>
      <c r="O3667" s="55">
        <v>0</v>
      </c>
      <c r="P3667" s="55">
        <v>0</v>
      </c>
    </row>
    <row r="3668" spans="1:16" x14ac:dyDescent="0.25">
      <c r="A3668" s="41" t="s">
        <v>1978</v>
      </c>
      <c r="B3668" s="125">
        <v>25</v>
      </c>
      <c r="C3668" s="55">
        <v>1.104068</v>
      </c>
      <c r="D3668" s="55">
        <v>4</v>
      </c>
      <c r="E3668" s="55">
        <v>20</v>
      </c>
      <c r="L3668" s="41" t="s">
        <v>1766</v>
      </c>
      <c r="M3668" s="125">
        <v>1</v>
      </c>
      <c r="N3668" s="55">
        <v>0.81989999999999996</v>
      </c>
      <c r="O3668" s="55">
        <v>0</v>
      </c>
      <c r="P3668" s="55">
        <v>0</v>
      </c>
    </row>
    <row r="3669" spans="1:16" x14ac:dyDescent="0.25">
      <c r="A3669" s="41" t="s">
        <v>1979</v>
      </c>
      <c r="B3669" s="125">
        <v>25</v>
      </c>
      <c r="C3669" s="55">
        <v>0.78148399999999996</v>
      </c>
      <c r="D3669" s="55">
        <v>0</v>
      </c>
      <c r="E3669" s="55">
        <v>12</v>
      </c>
      <c r="L3669" s="41" t="s">
        <v>3256</v>
      </c>
      <c r="M3669" s="125">
        <v>1</v>
      </c>
      <c r="N3669" s="55">
        <v>0</v>
      </c>
      <c r="O3669" s="55">
        <v>0</v>
      </c>
      <c r="P3669" s="55">
        <v>0</v>
      </c>
    </row>
    <row r="3670" spans="1:16" x14ac:dyDescent="0.25">
      <c r="A3670" s="41" t="s">
        <v>3091</v>
      </c>
      <c r="B3670" s="125">
        <v>25</v>
      </c>
      <c r="C3670" s="55">
        <v>1.1588879999999999</v>
      </c>
      <c r="D3670" s="55">
        <v>4</v>
      </c>
      <c r="E3670" s="55">
        <v>16</v>
      </c>
      <c r="L3670" s="41" t="s">
        <v>324</v>
      </c>
      <c r="M3670" s="125">
        <v>1</v>
      </c>
      <c r="N3670" s="55">
        <v>1.1493</v>
      </c>
      <c r="O3670" s="55">
        <v>0</v>
      </c>
      <c r="P3670" s="55">
        <v>0</v>
      </c>
    </row>
    <row r="3671" spans="1:16" x14ac:dyDescent="0.25">
      <c r="A3671" s="41" t="s">
        <v>5277</v>
      </c>
      <c r="B3671" s="125">
        <v>25</v>
      </c>
      <c r="C3671" s="55">
        <v>0.25558399999999998</v>
      </c>
      <c r="D3671" s="55">
        <v>0</v>
      </c>
      <c r="E3671" s="55">
        <v>0</v>
      </c>
      <c r="L3671" s="41" t="s">
        <v>5756</v>
      </c>
      <c r="M3671" s="125">
        <v>1</v>
      </c>
      <c r="N3671" s="55">
        <v>0</v>
      </c>
      <c r="O3671" s="55">
        <v>0</v>
      </c>
      <c r="P3671" s="55">
        <v>0</v>
      </c>
    </row>
    <row r="3672" spans="1:16" x14ac:dyDescent="0.25">
      <c r="A3672" s="41" t="s">
        <v>5312</v>
      </c>
      <c r="B3672" s="125">
        <v>25</v>
      </c>
      <c r="C3672" s="55">
        <v>0.46009999999999901</v>
      </c>
      <c r="D3672" s="55">
        <v>0</v>
      </c>
      <c r="E3672" s="55">
        <v>8</v>
      </c>
      <c r="L3672" s="41" t="s">
        <v>2141</v>
      </c>
      <c r="M3672" s="125">
        <v>1</v>
      </c>
      <c r="N3672" s="55">
        <v>1.9665999999999999</v>
      </c>
      <c r="O3672" s="55">
        <v>0</v>
      </c>
      <c r="P3672" s="55">
        <v>0</v>
      </c>
    </row>
    <row r="3673" spans="1:16" x14ac:dyDescent="0.25">
      <c r="A3673" s="41" t="s">
        <v>1427</v>
      </c>
      <c r="B3673" s="125">
        <v>25</v>
      </c>
      <c r="C3673" s="55">
        <v>0.89625200000000005</v>
      </c>
      <c r="D3673" s="55">
        <v>0</v>
      </c>
      <c r="E3673" s="55">
        <v>12</v>
      </c>
      <c r="L3673" s="41" t="s">
        <v>4073</v>
      </c>
      <c r="M3673" s="125">
        <v>1</v>
      </c>
      <c r="N3673" s="55">
        <v>0.4597</v>
      </c>
      <c r="O3673" s="55">
        <v>0</v>
      </c>
      <c r="P3673" s="55">
        <v>0</v>
      </c>
    </row>
    <row r="3674" spans="1:16" ht="30" x14ac:dyDescent="0.25">
      <c r="A3674" s="41" t="s">
        <v>2678</v>
      </c>
      <c r="B3674" s="125">
        <v>25</v>
      </c>
      <c r="C3674" s="55">
        <v>0.492724</v>
      </c>
      <c r="D3674" s="55">
        <v>0</v>
      </c>
      <c r="E3674" s="55">
        <v>4</v>
      </c>
      <c r="L3674" s="41" t="s">
        <v>2279</v>
      </c>
      <c r="M3674" s="125">
        <v>1</v>
      </c>
      <c r="N3674" s="55">
        <v>0</v>
      </c>
      <c r="O3674" s="55">
        <v>0</v>
      </c>
      <c r="P3674" s="55">
        <v>0</v>
      </c>
    </row>
    <row r="3675" spans="1:16" ht="30" x14ac:dyDescent="0.25">
      <c r="A3675" s="41" t="s">
        <v>3565</v>
      </c>
      <c r="B3675" s="125">
        <v>25</v>
      </c>
      <c r="C3675" s="55">
        <v>0.79642400000000002</v>
      </c>
      <c r="D3675" s="55">
        <v>0</v>
      </c>
      <c r="E3675" s="55">
        <v>8</v>
      </c>
      <c r="L3675" s="41" t="s">
        <v>8352</v>
      </c>
      <c r="M3675" s="125">
        <v>1</v>
      </c>
      <c r="N3675" s="55">
        <v>0.43409999999999999</v>
      </c>
      <c r="O3675" s="55">
        <v>0</v>
      </c>
      <c r="P3675" s="55">
        <v>0</v>
      </c>
    </row>
    <row r="3676" spans="1:16" ht="30" x14ac:dyDescent="0.25">
      <c r="A3676" s="41" t="s">
        <v>1138</v>
      </c>
      <c r="B3676" s="125">
        <v>25</v>
      </c>
      <c r="C3676" s="55">
        <v>0.37178</v>
      </c>
      <c r="D3676" s="55">
        <v>0</v>
      </c>
      <c r="E3676" s="55">
        <v>8</v>
      </c>
      <c r="L3676" s="41" t="s">
        <v>8353</v>
      </c>
      <c r="M3676" s="125">
        <v>1</v>
      </c>
      <c r="N3676" s="55">
        <v>0.42609999999999998</v>
      </c>
      <c r="O3676" s="55">
        <v>0</v>
      </c>
      <c r="P3676" s="55">
        <v>0</v>
      </c>
    </row>
    <row r="3677" spans="1:16" x14ac:dyDescent="0.25">
      <c r="A3677" s="41" t="s">
        <v>1990</v>
      </c>
      <c r="B3677" s="125">
        <v>25</v>
      </c>
      <c r="C3677" s="55">
        <v>0.91171199999999997</v>
      </c>
      <c r="D3677" s="55">
        <v>0</v>
      </c>
      <c r="E3677" s="55">
        <v>4</v>
      </c>
      <c r="L3677" s="41" t="s">
        <v>8354</v>
      </c>
      <c r="M3677" s="125">
        <v>1</v>
      </c>
      <c r="N3677" s="55">
        <v>0.3831</v>
      </c>
      <c r="O3677" s="55">
        <v>0</v>
      </c>
      <c r="P3677" s="55">
        <v>0</v>
      </c>
    </row>
    <row r="3678" spans="1:16" ht="30" x14ac:dyDescent="0.25">
      <c r="A3678" s="41" t="s">
        <v>8355</v>
      </c>
      <c r="B3678" s="125">
        <v>25</v>
      </c>
      <c r="C3678" s="55">
        <v>3.2865760000000002</v>
      </c>
      <c r="D3678" s="55">
        <v>8</v>
      </c>
      <c r="E3678" s="55">
        <v>20</v>
      </c>
      <c r="L3678" s="41" t="s">
        <v>8271</v>
      </c>
      <c r="M3678" s="125">
        <v>1</v>
      </c>
      <c r="N3678" s="55">
        <v>0.4597</v>
      </c>
      <c r="O3678" s="55">
        <v>0</v>
      </c>
      <c r="P3678" s="55">
        <v>0</v>
      </c>
    </row>
    <row r="3679" spans="1:16" x14ac:dyDescent="0.25">
      <c r="A3679" s="41" t="s">
        <v>1134</v>
      </c>
      <c r="B3679" s="125">
        <v>25</v>
      </c>
      <c r="C3679" s="55">
        <v>1.0291239999999999</v>
      </c>
      <c r="D3679" s="55">
        <v>4</v>
      </c>
      <c r="E3679" s="55">
        <v>16</v>
      </c>
      <c r="L3679" s="41" t="s">
        <v>1854</v>
      </c>
      <c r="M3679" s="125">
        <v>1</v>
      </c>
      <c r="N3679" s="55">
        <v>0.53049999999999997</v>
      </c>
      <c r="O3679" s="55">
        <v>0</v>
      </c>
      <c r="P3679" s="55">
        <v>0</v>
      </c>
    </row>
    <row r="3680" spans="1:16" ht="30" x14ac:dyDescent="0.25">
      <c r="A3680" s="41" t="s">
        <v>2367</v>
      </c>
      <c r="B3680" s="125">
        <v>25</v>
      </c>
      <c r="C3680" s="55">
        <v>2.3534600000000001</v>
      </c>
      <c r="D3680" s="55">
        <v>4</v>
      </c>
      <c r="E3680" s="55">
        <v>40</v>
      </c>
      <c r="L3680" s="41" t="s">
        <v>5237</v>
      </c>
      <c r="M3680" s="125">
        <v>1</v>
      </c>
      <c r="N3680" s="55">
        <v>0.24379999999999999</v>
      </c>
      <c r="O3680" s="55">
        <v>0</v>
      </c>
      <c r="P3680" s="55">
        <v>0</v>
      </c>
    </row>
    <row r="3681" spans="1:16" ht="30" x14ac:dyDescent="0.25">
      <c r="A3681" s="41" t="s">
        <v>5791</v>
      </c>
      <c r="B3681" s="125">
        <v>25</v>
      </c>
      <c r="C3681" s="55">
        <v>0.91935999999999996</v>
      </c>
      <c r="D3681" s="55">
        <v>0</v>
      </c>
      <c r="E3681" s="55">
        <v>8</v>
      </c>
      <c r="L3681" s="41" t="s">
        <v>7184</v>
      </c>
      <c r="M3681" s="125">
        <v>1</v>
      </c>
      <c r="N3681" s="55">
        <v>0</v>
      </c>
      <c r="O3681" s="55">
        <v>0</v>
      </c>
      <c r="P3681" s="55">
        <v>0</v>
      </c>
    </row>
    <row r="3682" spans="1:16" x14ac:dyDescent="0.25">
      <c r="A3682" s="41" t="s">
        <v>1504</v>
      </c>
      <c r="B3682" s="125">
        <v>25</v>
      </c>
      <c r="C3682" s="55">
        <v>0.83279999999999998</v>
      </c>
      <c r="D3682" s="55">
        <v>0</v>
      </c>
      <c r="E3682" s="55">
        <v>16</v>
      </c>
      <c r="L3682" s="41" t="s">
        <v>7139</v>
      </c>
      <c r="M3682" s="125">
        <v>1</v>
      </c>
      <c r="N3682" s="55">
        <v>0</v>
      </c>
      <c r="O3682" s="55">
        <v>0</v>
      </c>
      <c r="P3682" s="55">
        <v>0</v>
      </c>
    </row>
    <row r="3683" spans="1:16" x14ac:dyDescent="0.25">
      <c r="A3683" s="41" t="s">
        <v>6808</v>
      </c>
      <c r="B3683" s="125">
        <v>25</v>
      </c>
      <c r="C3683" s="55">
        <v>1.5947119999999999</v>
      </c>
      <c r="D3683" s="55">
        <v>8</v>
      </c>
      <c r="E3683" s="55">
        <v>24</v>
      </c>
      <c r="L3683" s="41" t="s">
        <v>7158</v>
      </c>
      <c r="M3683" s="125">
        <v>1</v>
      </c>
      <c r="N3683" s="55">
        <v>0.52439999999999998</v>
      </c>
      <c r="O3683" s="55">
        <v>0</v>
      </c>
      <c r="P3683" s="55">
        <v>0</v>
      </c>
    </row>
    <row r="3684" spans="1:16" x14ac:dyDescent="0.25">
      <c r="A3684" s="41" t="s">
        <v>4069</v>
      </c>
      <c r="B3684" s="125">
        <v>25</v>
      </c>
      <c r="C3684" s="55">
        <v>4.4780800000000003</v>
      </c>
      <c r="D3684" s="55">
        <v>28</v>
      </c>
      <c r="E3684" s="55">
        <v>44</v>
      </c>
      <c r="L3684" s="41" t="s">
        <v>1896</v>
      </c>
      <c r="M3684" s="125">
        <v>1</v>
      </c>
      <c r="N3684" s="55">
        <v>0</v>
      </c>
      <c r="O3684" s="55">
        <v>0</v>
      </c>
      <c r="P3684" s="55">
        <v>0</v>
      </c>
    </row>
    <row r="3685" spans="1:16" x14ac:dyDescent="0.25">
      <c r="A3685" s="41" t="s">
        <v>7328</v>
      </c>
      <c r="B3685" s="125">
        <v>25</v>
      </c>
      <c r="C3685" s="55">
        <v>1.0681879999999999</v>
      </c>
      <c r="D3685" s="55">
        <v>4</v>
      </c>
      <c r="E3685" s="55">
        <v>8</v>
      </c>
      <c r="L3685" s="41" t="s">
        <v>8109</v>
      </c>
      <c r="M3685" s="125">
        <v>1</v>
      </c>
      <c r="N3685" s="55">
        <v>0.24379999999999999</v>
      </c>
      <c r="O3685" s="55">
        <v>0</v>
      </c>
      <c r="P3685" s="55">
        <v>0</v>
      </c>
    </row>
    <row r="3686" spans="1:16" x14ac:dyDescent="0.25">
      <c r="A3686" s="41" t="s">
        <v>2603</v>
      </c>
      <c r="B3686" s="125">
        <v>25</v>
      </c>
      <c r="C3686" s="55">
        <v>0.99980399999999903</v>
      </c>
      <c r="D3686" s="55">
        <v>0</v>
      </c>
      <c r="E3686" s="55">
        <v>16</v>
      </c>
      <c r="L3686" s="41" t="s">
        <v>8148</v>
      </c>
      <c r="M3686" s="125">
        <v>1</v>
      </c>
      <c r="N3686" s="55">
        <v>0.65549999999999997</v>
      </c>
      <c r="O3686" s="55">
        <v>0</v>
      </c>
      <c r="P3686" s="55">
        <v>0</v>
      </c>
    </row>
    <row r="3687" spans="1:16" x14ac:dyDescent="0.25">
      <c r="A3687" s="41" t="s">
        <v>561</v>
      </c>
      <c r="B3687" s="125">
        <v>25</v>
      </c>
      <c r="C3687" s="55">
        <v>2.2827959999999998</v>
      </c>
      <c r="D3687" s="55">
        <v>4</v>
      </c>
      <c r="E3687" s="55">
        <v>16</v>
      </c>
      <c r="L3687" s="41" t="s">
        <v>8356</v>
      </c>
      <c r="M3687" s="125">
        <v>1</v>
      </c>
      <c r="N3687" s="55">
        <v>0.39329999999999998</v>
      </c>
      <c r="O3687" s="55">
        <v>0</v>
      </c>
      <c r="P3687" s="55">
        <v>0</v>
      </c>
    </row>
    <row r="3688" spans="1:16" x14ac:dyDescent="0.25">
      <c r="A3688" s="41" t="s">
        <v>6654</v>
      </c>
      <c r="B3688" s="125">
        <v>25</v>
      </c>
      <c r="C3688" s="55">
        <v>1.6912959999999999</v>
      </c>
      <c r="D3688" s="55">
        <v>0</v>
      </c>
      <c r="E3688" s="55">
        <v>32</v>
      </c>
      <c r="L3688" s="41" t="s">
        <v>6178</v>
      </c>
      <c r="M3688" s="125">
        <v>1</v>
      </c>
      <c r="N3688" s="55">
        <v>0.48770000000000002</v>
      </c>
      <c r="O3688" s="55">
        <v>0</v>
      </c>
      <c r="P3688" s="55">
        <v>0</v>
      </c>
    </row>
    <row r="3689" spans="1:16" x14ac:dyDescent="0.25">
      <c r="A3689" s="41" t="s">
        <v>3257</v>
      </c>
      <c r="B3689" s="125">
        <v>25</v>
      </c>
      <c r="C3689" s="55">
        <v>0.64385199999999998</v>
      </c>
      <c r="D3689" s="55">
        <v>0</v>
      </c>
      <c r="E3689" s="55">
        <v>4</v>
      </c>
      <c r="L3689" s="41" t="s">
        <v>3219</v>
      </c>
      <c r="M3689" s="125">
        <v>1</v>
      </c>
      <c r="N3689" s="55">
        <v>0.19289999999999999</v>
      </c>
      <c r="O3689" s="55">
        <v>0</v>
      </c>
      <c r="P3689" s="55">
        <v>0</v>
      </c>
    </row>
    <row r="3690" spans="1:16" x14ac:dyDescent="0.25">
      <c r="A3690" s="41" t="s">
        <v>181</v>
      </c>
      <c r="B3690" s="125">
        <v>25</v>
      </c>
      <c r="C3690" s="55">
        <v>0.85501199999999999</v>
      </c>
      <c r="D3690" s="55">
        <v>0</v>
      </c>
      <c r="E3690" s="55">
        <v>12</v>
      </c>
      <c r="L3690" s="41" t="s">
        <v>8357</v>
      </c>
      <c r="M3690" s="125">
        <v>1</v>
      </c>
      <c r="N3690" s="55">
        <v>0.26219999999999999</v>
      </c>
      <c r="O3690" s="55">
        <v>0</v>
      </c>
      <c r="P3690" s="55">
        <v>0</v>
      </c>
    </row>
    <row r="3691" spans="1:16" ht="30" x14ac:dyDescent="0.25">
      <c r="A3691" s="41" t="s">
        <v>2059</v>
      </c>
      <c r="B3691" s="125">
        <v>25</v>
      </c>
      <c r="C3691" s="55">
        <v>1.29893199999999</v>
      </c>
      <c r="D3691" s="55">
        <v>8</v>
      </c>
      <c r="E3691" s="55">
        <v>20</v>
      </c>
      <c r="L3691" s="41" t="s">
        <v>6503</v>
      </c>
      <c r="M3691" s="125">
        <v>1</v>
      </c>
      <c r="N3691" s="55">
        <v>0.73150000000000004</v>
      </c>
      <c r="O3691" s="55">
        <v>0</v>
      </c>
      <c r="P3691" s="55">
        <v>0</v>
      </c>
    </row>
    <row r="3692" spans="1:16" ht="30" x14ac:dyDescent="0.25">
      <c r="A3692" s="41" t="s">
        <v>5238</v>
      </c>
      <c r="B3692" s="125">
        <v>25</v>
      </c>
      <c r="C3692" s="55">
        <v>1.1169359999999999</v>
      </c>
      <c r="D3692" s="55">
        <v>4</v>
      </c>
      <c r="E3692" s="55">
        <v>24</v>
      </c>
      <c r="L3692" s="41" t="s">
        <v>6018</v>
      </c>
      <c r="M3692" s="125">
        <v>1</v>
      </c>
      <c r="N3692" s="55">
        <v>0</v>
      </c>
      <c r="O3692" s="55">
        <v>0</v>
      </c>
      <c r="P3692" s="55">
        <v>0</v>
      </c>
    </row>
    <row r="3693" spans="1:16" ht="30" x14ac:dyDescent="0.25">
      <c r="A3693" s="41" t="s">
        <v>2849</v>
      </c>
      <c r="B3693" s="125">
        <v>25</v>
      </c>
      <c r="C3693" s="55">
        <v>1.8697360000000001</v>
      </c>
      <c r="D3693" s="55">
        <v>8</v>
      </c>
      <c r="E3693" s="55">
        <v>20</v>
      </c>
      <c r="L3693" s="41" t="s">
        <v>6330</v>
      </c>
      <c r="M3693" s="125">
        <v>1</v>
      </c>
      <c r="N3693" s="55">
        <v>0</v>
      </c>
      <c r="O3693" s="55">
        <v>0</v>
      </c>
      <c r="P3693" s="55">
        <v>0</v>
      </c>
    </row>
    <row r="3694" spans="1:16" x14ac:dyDescent="0.25">
      <c r="A3694" s="41" t="s">
        <v>3843</v>
      </c>
      <c r="B3694" s="125">
        <v>25</v>
      </c>
      <c r="C3694" s="55">
        <v>0.83206400000000003</v>
      </c>
      <c r="D3694" s="55">
        <v>4</v>
      </c>
      <c r="E3694" s="55">
        <v>4</v>
      </c>
      <c r="L3694" s="41" t="s">
        <v>7211</v>
      </c>
      <c r="M3694" s="125">
        <v>1</v>
      </c>
      <c r="N3694" s="55">
        <v>0</v>
      </c>
      <c r="O3694" s="55">
        <v>0</v>
      </c>
      <c r="P3694" s="55">
        <v>0</v>
      </c>
    </row>
    <row r="3695" spans="1:16" x14ac:dyDescent="0.25">
      <c r="A3695" s="41" t="s">
        <v>2816</v>
      </c>
      <c r="B3695" s="125">
        <v>25</v>
      </c>
      <c r="C3695" s="55">
        <v>1.1083639999999999</v>
      </c>
      <c r="D3695" s="55">
        <v>4</v>
      </c>
      <c r="E3695" s="55">
        <v>16</v>
      </c>
      <c r="L3695" s="41" t="s">
        <v>1491</v>
      </c>
      <c r="M3695" s="125">
        <v>1</v>
      </c>
      <c r="N3695" s="55">
        <v>0</v>
      </c>
      <c r="O3695" s="55">
        <v>0</v>
      </c>
      <c r="P3695" s="55">
        <v>0</v>
      </c>
    </row>
    <row r="3696" spans="1:16" x14ac:dyDescent="0.25">
      <c r="A3696" s="41" t="s">
        <v>6871</v>
      </c>
      <c r="B3696" s="125">
        <v>25</v>
      </c>
      <c r="C3696" s="55">
        <v>0.52276</v>
      </c>
      <c r="D3696" s="55">
        <v>0</v>
      </c>
      <c r="E3696" s="55">
        <v>0</v>
      </c>
      <c r="L3696" s="41" t="s">
        <v>1805</v>
      </c>
      <c r="M3696" s="125">
        <v>1</v>
      </c>
      <c r="N3696" s="55">
        <v>0</v>
      </c>
      <c r="O3696" s="55">
        <v>0</v>
      </c>
      <c r="P3696" s="55">
        <v>0</v>
      </c>
    </row>
    <row r="3697" spans="1:16" ht="30" x14ac:dyDescent="0.25">
      <c r="A3697" s="41" t="s">
        <v>3962</v>
      </c>
      <c r="B3697" s="125">
        <v>25</v>
      </c>
      <c r="C3697" s="55">
        <v>3.1111960000000001</v>
      </c>
      <c r="D3697" s="55">
        <v>12</v>
      </c>
      <c r="E3697" s="55">
        <v>12</v>
      </c>
      <c r="L3697" s="41" t="s">
        <v>3940</v>
      </c>
      <c r="M3697" s="125">
        <v>1</v>
      </c>
      <c r="N3697" s="55">
        <v>1.1798999999999999</v>
      </c>
      <c r="O3697" s="55">
        <v>0</v>
      </c>
      <c r="P3697" s="55">
        <v>0</v>
      </c>
    </row>
    <row r="3698" spans="1:16" ht="30" x14ac:dyDescent="0.25">
      <c r="A3698" s="41" t="s">
        <v>8108</v>
      </c>
      <c r="B3698" s="125">
        <v>25</v>
      </c>
      <c r="C3698" s="55">
        <v>3.2412320000000001</v>
      </c>
      <c r="D3698" s="55">
        <v>8</v>
      </c>
      <c r="E3698" s="55">
        <v>20</v>
      </c>
      <c r="L3698" s="41" t="s">
        <v>5097</v>
      </c>
      <c r="M3698" s="125">
        <v>1</v>
      </c>
      <c r="N3698" s="55">
        <v>2.9824000000000002</v>
      </c>
      <c r="O3698" s="55">
        <v>0</v>
      </c>
      <c r="P3698" s="55">
        <v>100</v>
      </c>
    </row>
    <row r="3699" spans="1:16" ht="30" x14ac:dyDescent="0.25">
      <c r="A3699" s="41" t="s">
        <v>3339</v>
      </c>
      <c r="B3699" s="125">
        <v>25</v>
      </c>
      <c r="C3699" s="55">
        <v>0.96523599999999998</v>
      </c>
      <c r="D3699" s="55">
        <v>0</v>
      </c>
      <c r="E3699" s="55">
        <v>8</v>
      </c>
      <c r="L3699" s="41" t="s">
        <v>3184</v>
      </c>
      <c r="M3699" s="125">
        <v>1</v>
      </c>
      <c r="N3699" s="55">
        <v>0.28939999999999999</v>
      </c>
      <c r="O3699" s="55">
        <v>0</v>
      </c>
      <c r="P3699" s="55">
        <v>0</v>
      </c>
    </row>
    <row r="3700" spans="1:16" ht="30" x14ac:dyDescent="0.25">
      <c r="A3700" s="41" t="s">
        <v>3562</v>
      </c>
      <c r="B3700" s="125">
        <v>25</v>
      </c>
      <c r="C3700" s="55">
        <v>1.3707640000000001</v>
      </c>
      <c r="D3700" s="55">
        <v>8</v>
      </c>
      <c r="E3700" s="55">
        <v>16</v>
      </c>
      <c r="L3700" s="41" t="s">
        <v>2058</v>
      </c>
      <c r="M3700" s="125">
        <v>1</v>
      </c>
      <c r="N3700" s="55">
        <v>1.1798999999999999</v>
      </c>
      <c r="O3700" s="55">
        <v>0</v>
      </c>
      <c r="P3700" s="55">
        <v>0</v>
      </c>
    </row>
    <row r="3701" spans="1:16" x14ac:dyDescent="0.25">
      <c r="A3701" s="41" t="s">
        <v>3564</v>
      </c>
      <c r="B3701" s="125">
        <v>25</v>
      </c>
      <c r="C3701" s="55">
        <v>4.8705040000000004</v>
      </c>
      <c r="D3701" s="55">
        <v>24</v>
      </c>
      <c r="E3701" s="55">
        <v>40</v>
      </c>
      <c r="L3701" s="41" t="s">
        <v>3102</v>
      </c>
      <c r="M3701" s="125">
        <v>1</v>
      </c>
      <c r="N3701" s="55">
        <v>7.6600000000000001E-2</v>
      </c>
      <c r="O3701" s="55">
        <v>0</v>
      </c>
      <c r="P3701" s="55">
        <v>0</v>
      </c>
    </row>
    <row r="3702" spans="1:16" ht="30" x14ac:dyDescent="0.25">
      <c r="A3702" s="41" t="s">
        <v>8358</v>
      </c>
      <c r="B3702" s="125">
        <v>25</v>
      </c>
      <c r="C3702" s="55">
        <v>0.95230000000000004</v>
      </c>
      <c r="D3702" s="55">
        <v>0</v>
      </c>
      <c r="E3702" s="55">
        <v>12</v>
      </c>
      <c r="L3702" s="41" t="s">
        <v>181</v>
      </c>
      <c r="M3702" s="125">
        <v>1</v>
      </c>
      <c r="N3702" s="55">
        <v>2.9824000000000002</v>
      </c>
      <c r="O3702" s="55">
        <v>0</v>
      </c>
      <c r="P3702" s="55">
        <v>100</v>
      </c>
    </row>
    <row r="3703" spans="1:16" ht="30" x14ac:dyDescent="0.25">
      <c r="A3703" s="41" t="s">
        <v>8359</v>
      </c>
      <c r="B3703" s="125">
        <v>25</v>
      </c>
      <c r="C3703" s="55">
        <v>0.62695599999999996</v>
      </c>
      <c r="D3703" s="55">
        <v>0</v>
      </c>
      <c r="E3703" s="55">
        <v>4</v>
      </c>
      <c r="L3703" s="41" t="s">
        <v>2770</v>
      </c>
      <c r="M3703" s="125">
        <v>1</v>
      </c>
      <c r="N3703" s="55">
        <v>7.2428999999999997</v>
      </c>
      <c r="O3703" s="55">
        <v>0</v>
      </c>
      <c r="P3703" s="55">
        <v>100</v>
      </c>
    </row>
    <row r="3704" spans="1:16" x14ac:dyDescent="0.25">
      <c r="A3704" s="41" t="s">
        <v>4276</v>
      </c>
      <c r="B3704" s="125">
        <v>25</v>
      </c>
      <c r="C3704" s="55">
        <v>1.90648</v>
      </c>
      <c r="D3704" s="55">
        <v>4</v>
      </c>
      <c r="E3704" s="55">
        <v>32</v>
      </c>
      <c r="L3704" s="41" t="s">
        <v>2887</v>
      </c>
      <c r="M3704" s="125">
        <v>1</v>
      </c>
      <c r="N3704" s="55">
        <v>0.85209999999999997</v>
      </c>
      <c r="O3704" s="55">
        <v>0</v>
      </c>
      <c r="P3704" s="55">
        <v>0</v>
      </c>
    </row>
    <row r="3705" spans="1:16" x14ac:dyDescent="0.25">
      <c r="A3705" s="41" t="s">
        <v>7708</v>
      </c>
      <c r="B3705" s="125">
        <v>25</v>
      </c>
      <c r="C3705" s="55">
        <v>1.18891199999999</v>
      </c>
      <c r="D3705" s="55">
        <v>0</v>
      </c>
      <c r="E3705" s="55">
        <v>16</v>
      </c>
      <c r="L3705" s="41" t="s">
        <v>2789</v>
      </c>
      <c r="M3705" s="125">
        <v>1</v>
      </c>
      <c r="N3705" s="55">
        <v>4.6299000000000001</v>
      </c>
      <c r="O3705" s="55">
        <v>0</v>
      </c>
      <c r="P3705" s="55">
        <v>100</v>
      </c>
    </row>
    <row r="3706" spans="1:16" ht="30" x14ac:dyDescent="0.25">
      <c r="A3706" s="41" t="s">
        <v>4173</v>
      </c>
      <c r="B3706" s="125">
        <v>25</v>
      </c>
      <c r="C3706" s="55">
        <v>3.5927999999999898</v>
      </c>
      <c r="D3706" s="55">
        <v>8</v>
      </c>
      <c r="E3706" s="55">
        <v>36</v>
      </c>
      <c r="L3706" s="41" t="s">
        <v>6070</v>
      </c>
      <c r="M3706" s="125">
        <v>1</v>
      </c>
      <c r="N3706" s="55">
        <v>7.6600000000000001E-2</v>
      </c>
      <c r="O3706" s="55">
        <v>0</v>
      </c>
      <c r="P3706" s="55">
        <v>0</v>
      </c>
    </row>
    <row r="3707" spans="1:16" ht="30" x14ac:dyDescent="0.25">
      <c r="A3707" s="41" t="s">
        <v>4786</v>
      </c>
      <c r="B3707" s="125">
        <v>25</v>
      </c>
      <c r="C3707" s="55">
        <v>0.19828799999999999</v>
      </c>
      <c r="D3707" s="55">
        <v>0</v>
      </c>
      <c r="E3707" s="55">
        <v>0</v>
      </c>
      <c r="L3707" s="41" t="s">
        <v>5062</v>
      </c>
      <c r="M3707" s="125">
        <v>1</v>
      </c>
      <c r="N3707" s="55">
        <v>0.57869999999999999</v>
      </c>
      <c r="O3707" s="55">
        <v>0</v>
      </c>
      <c r="P3707" s="55">
        <v>0</v>
      </c>
    </row>
    <row r="3708" spans="1:16" x14ac:dyDescent="0.25">
      <c r="A3708" s="41" t="s">
        <v>8360</v>
      </c>
      <c r="B3708" s="125">
        <v>25</v>
      </c>
      <c r="C3708" s="55">
        <v>0.58109599999999995</v>
      </c>
      <c r="D3708" s="55">
        <v>0</v>
      </c>
      <c r="E3708" s="55">
        <v>8</v>
      </c>
      <c r="L3708" s="41" t="s">
        <v>6662</v>
      </c>
      <c r="M3708" s="125">
        <v>1</v>
      </c>
      <c r="N3708" s="55">
        <v>32.806100000000001</v>
      </c>
      <c r="O3708" s="55">
        <v>100</v>
      </c>
      <c r="P3708" s="55">
        <v>100</v>
      </c>
    </row>
    <row r="3709" spans="1:16" x14ac:dyDescent="0.25">
      <c r="A3709" s="41" t="s">
        <v>8361</v>
      </c>
      <c r="B3709" s="125">
        <v>25</v>
      </c>
      <c r="C3709" s="55">
        <v>0.720356</v>
      </c>
      <c r="D3709" s="55">
        <v>0</v>
      </c>
      <c r="E3709" s="55">
        <v>8</v>
      </c>
      <c r="L3709" s="41" t="s">
        <v>1379</v>
      </c>
      <c r="M3709" s="125">
        <v>1</v>
      </c>
      <c r="N3709" s="55">
        <v>0.3831</v>
      </c>
      <c r="O3709" s="55">
        <v>0</v>
      </c>
      <c r="P3709" s="55">
        <v>0</v>
      </c>
    </row>
    <row r="3710" spans="1:16" x14ac:dyDescent="0.25">
      <c r="A3710" s="41" t="s">
        <v>4391</v>
      </c>
      <c r="B3710" s="125">
        <v>25</v>
      </c>
      <c r="C3710" s="55">
        <v>1.0319039999999999</v>
      </c>
      <c r="D3710" s="55">
        <v>0</v>
      </c>
      <c r="E3710" s="55">
        <v>8</v>
      </c>
      <c r="L3710" s="41" t="s">
        <v>2822</v>
      </c>
      <c r="M3710" s="125">
        <v>1</v>
      </c>
      <c r="N3710" s="55">
        <v>0.24379999999999999</v>
      </c>
      <c r="O3710" s="55">
        <v>0</v>
      </c>
      <c r="P3710" s="55">
        <v>0</v>
      </c>
    </row>
    <row r="3711" spans="1:16" x14ac:dyDescent="0.25">
      <c r="A3711" s="41" t="s">
        <v>4472</v>
      </c>
      <c r="B3711" s="125">
        <v>25</v>
      </c>
      <c r="C3711" s="55">
        <v>0.78392399999999995</v>
      </c>
      <c r="D3711" s="55">
        <v>0</v>
      </c>
      <c r="E3711" s="55">
        <v>4</v>
      </c>
      <c r="L3711" s="41" t="s">
        <v>2909</v>
      </c>
      <c r="M3711" s="125">
        <v>1</v>
      </c>
      <c r="N3711" s="55">
        <v>0</v>
      </c>
      <c r="O3711" s="55">
        <v>0</v>
      </c>
      <c r="P3711" s="55">
        <v>0</v>
      </c>
    </row>
    <row r="3712" spans="1:16" ht="30" x14ac:dyDescent="0.25">
      <c r="A3712" s="41" t="s">
        <v>4609</v>
      </c>
      <c r="B3712" s="125">
        <v>25</v>
      </c>
      <c r="C3712" s="55">
        <v>0.79747999999999897</v>
      </c>
      <c r="D3712" s="55">
        <v>0</v>
      </c>
      <c r="E3712" s="55">
        <v>8</v>
      </c>
      <c r="L3712" s="41" t="s">
        <v>7071</v>
      </c>
      <c r="M3712" s="125">
        <v>1</v>
      </c>
      <c r="N3712" s="55">
        <v>0</v>
      </c>
      <c r="O3712" s="55">
        <v>0</v>
      </c>
      <c r="P3712" s="55">
        <v>0</v>
      </c>
    </row>
    <row r="3713" spans="1:16" x14ac:dyDescent="0.25">
      <c r="A3713" s="41" t="s">
        <v>5247</v>
      </c>
      <c r="B3713" s="125">
        <v>25</v>
      </c>
      <c r="C3713" s="55">
        <v>0.97755599999999998</v>
      </c>
      <c r="D3713" s="55">
        <v>4</v>
      </c>
      <c r="E3713" s="55">
        <v>4</v>
      </c>
      <c r="L3713" s="41" t="s">
        <v>223</v>
      </c>
      <c r="M3713" s="125">
        <v>1</v>
      </c>
      <c r="N3713" s="55">
        <v>6.0957999999999997</v>
      </c>
      <c r="O3713" s="55">
        <v>0</v>
      </c>
      <c r="P3713" s="55">
        <v>100</v>
      </c>
    </row>
    <row r="3714" spans="1:16" x14ac:dyDescent="0.25">
      <c r="A3714" s="41" t="s">
        <v>5110</v>
      </c>
      <c r="B3714" s="125">
        <v>25</v>
      </c>
      <c r="C3714" s="55">
        <v>2.4473880000000001</v>
      </c>
      <c r="D3714" s="55">
        <v>4</v>
      </c>
      <c r="E3714" s="55">
        <v>16</v>
      </c>
      <c r="L3714" s="41" t="s">
        <v>285</v>
      </c>
      <c r="M3714" s="125">
        <v>1</v>
      </c>
      <c r="N3714" s="55">
        <v>0.1447</v>
      </c>
      <c r="O3714" s="55">
        <v>0</v>
      </c>
      <c r="P3714" s="55">
        <v>0</v>
      </c>
    </row>
    <row r="3715" spans="1:16" ht="30" x14ac:dyDescent="0.25">
      <c r="A3715" s="41" t="s">
        <v>6964</v>
      </c>
      <c r="B3715" s="125">
        <v>25</v>
      </c>
      <c r="C3715" s="55">
        <v>0.486288</v>
      </c>
      <c r="D3715" s="55">
        <v>0</v>
      </c>
      <c r="E3715" s="55">
        <v>0</v>
      </c>
      <c r="L3715" s="41" t="s">
        <v>2144</v>
      </c>
      <c r="M3715" s="125">
        <v>1</v>
      </c>
      <c r="N3715" s="55">
        <v>4.2907999999999999</v>
      </c>
      <c r="O3715" s="55">
        <v>0</v>
      </c>
      <c r="P3715" s="55">
        <v>100</v>
      </c>
    </row>
    <row r="3716" spans="1:16" ht="45" x14ac:dyDescent="0.25">
      <c r="A3716" s="41" t="s">
        <v>5112</v>
      </c>
      <c r="B3716" s="125">
        <v>25</v>
      </c>
      <c r="C3716" s="55">
        <v>1.455336</v>
      </c>
      <c r="D3716" s="55">
        <v>0</v>
      </c>
      <c r="E3716" s="55">
        <v>32</v>
      </c>
      <c r="L3716" s="41" t="s">
        <v>1702</v>
      </c>
      <c r="M3716" s="125">
        <v>1</v>
      </c>
      <c r="N3716" s="55">
        <v>0.24110000000000001</v>
      </c>
      <c r="O3716" s="55">
        <v>0</v>
      </c>
      <c r="P3716" s="55">
        <v>0</v>
      </c>
    </row>
    <row r="3717" spans="1:16" ht="30" x14ac:dyDescent="0.25">
      <c r="A3717" s="41" t="s">
        <v>5071</v>
      </c>
      <c r="B3717" s="125">
        <v>25</v>
      </c>
      <c r="C3717" s="55">
        <v>2.352344</v>
      </c>
      <c r="D3717" s="55">
        <v>8</v>
      </c>
      <c r="E3717" s="55">
        <v>24</v>
      </c>
      <c r="L3717" s="41" t="s">
        <v>2382</v>
      </c>
      <c r="M3717" s="125">
        <v>1</v>
      </c>
      <c r="N3717" s="55">
        <v>0.97529999999999994</v>
      </c>
      <c r="O3717" s="55">
        <v>0</v>
      </c>
      <c r="P3717" s="55">
        <v>0</v>
      </c>
    </row>
    <row r="3718" spans="1:16" x14ac:dyDescent="0.25">
      <c r="A3718" s="41" t="s">
        <v>5128</v>
      </c>
      <c r="B3718" s="125">
        <v>25</v>
      </c>
      <c r="C3718" s="55">
        <v>0.89188400000000001</v>
      </c>
      <c r="D3718" s="55">
        <v>0</v>
      </c>
      <c r="E3718" s="55">
        <v>4</v>
      </c>
      <c r="L3718" s="41" t="s">
        <v>8362</v>
      </c>
      <c r="M3718" s="125">
        <v>1</v>
      </c>
      <c r="N3718" s="55">
        <v>2.1303000000000001</v>
      </c>
      <c r="O3718" s="55">
        <v>0</v>
      </c>
      <c r="P3718" s="55">
        <v>100</v>
      </c>
    </row>
    <row r="3719" spans="1:16" ht="30" x14ac:dyDescent="0.25">
      <c r="A3719" s="41" t="s">
        <v>8363</v>
      </c>
      <c r="B3719" s="125">
        <v>25</v>
      </c>
      <c r="C3719" s="55">
        <v>0.34107199999999999</v>
      </c>
      <c r="D3719" s="55">
        <v>0</v>
      </c>
      <c r="E3719" s="55">
        <v>0</v>
      </c>
      <c r="L3719" s="41" t="s">
        <v>5633</v>
      </c>
      <c r="M3719" s="125">
        <v>1</v>
      </c>
      <c r="N3719" s="55">
        <v>1.6857</v>
      </c>
      <c r="O3719" s="55">
        <v>0</v>
      </c>
      <c r="P3719" s="55">
        <v>0</v>
      </c>
    </row>
    <row r="3720" spans="1:16" ht="30" x14ac:dyDescent="0.25">
      <c r="A3720" s="41" t="s">
        <v>2219</v>
      </c>
      <c r="B3720" s="125">
        <v>25</v>
      </c>
      <c r="C3720" s="55">
        <v>1.2307159999999999</v>
      </c>
      <c r="D3720" s="55">
        <v>0</v>
      </c>
      <c r="E3720" s="55">
        <v>12</v>
      </c>
      <c r="L3720" s="41" t="s">
        <v>2762</v>
      </c>
      <c r="M3720" s="125">
        <v>1</v>
      </c>
      <c r="N3720" s="55">
        <v>3.9077000000000002</v>
      </c>
      <c r="O3720" s="55">
        <v>0</v>
      </c>
      <c r="P3720" s="55">
        <v>100</v>
      </c>
    </row>
    <row r="3721" spans="1:16" x14ac:dyDescent="0.25">
      <c r="A3721" s="41" t="s">
        <v>2586</v>
      </c>
      <c r="B3721" s="125">
        <v>25</v>
      </c>
      <c r="C3721" s="55">
        <v>0.80208799999999902</v>
      </c>
      <c r="D3721" s="55">
        <v>0</v>
      </c>
      <c r="E3721" s="55">
        <v>8</v>
      </c>
      <c r="L3721" s="41" t="s">
        <v>8364</v>
      </c>
      <c r="M3721" s="125">
        <v>1</v>
      </c>
      <c r="N3721" s="55">
        <v>4.1451000000000002</v>
      </c>
      <c r="O3721" s="55">
        <v>0</v>
      </c>
      <c r="P3721" s="55">
        <v>100</v>
      </c>
    </row>
    <row r="3722" spans="1:16" x14ac:dyDescent="0.25">
      <c r="A3722" s="41" t="s">
        <v>2473</v>
      </c>
      <c r="B3722" s="125">
        <v>25</v>
      </c>
      <c r="C3722" s="55">
        <v>2.5204520000000001</v>
      </c>
      <c r="D3722" s="55">
        <v>8</v>
      </c>
      <c r="E3722" s="55">
        <v>28</v>
      </c>
      <c r="L3722" s="41" t="s">
        <v>5850</v>
      </c>
      <c r="M3722" s="125">
        <v>1</v>
      </c>
      <c r="N3722" s="55">
        <v>0.26219999999999999</v>
      </c>
      <c r="O3722" s="55">
        <v>0</v>
      </c>
      <c r="P3722" s="55">
        <v>0</v>
      </c>
    </row>
    <row r="3723" spans="1:16" x14ac:dyDescent="0.25">
      <c r="A3723" s="41" t="s">
        <v>2391</v>
      </c>
      <c r="B3723" s="125">
        <v>25</v>
      </c>
      <c r="C3723" s="55">
        <v>0.46640799999999999</v>
      </c>
      <c r="D3723" s="55">
        <v>0</v>
      </c>
      <c r="E3723" s="55">
        <v>0</v>
      </c>
      <c r="L3723" s="41" t="s">
        <v>5253</v>
      </c>
      <c r="M3723" s="125">
        <v>1</v>
      </c>
      <c r="N3723" s="55">
        <v>0.13109999999999999</v>
      </c>
      <c r="O3723" s="55">
        <v>0</v>
      </c>
      <c r="P3723" s="55">
        <v>0</v>
      </c>
    </row>
    <row r="3724" spans="1:16" x14ac:dyDescent="0.25">
      <c r="A3724" s="41" t="s">
        <v>3131</v>
      </c>
      <c r="B3724" s="125">
        <v>25</v>
      </c>
      <c r="C3724" s="55">
        <v>2.04669199999999</v>
      </c>
      <c r="D3724" s="55">
        <v>16</v>
      </c>
      <c r="E3724" s="55">
        <v>24</v>
      </c>
      <c r="L3724" s="41" t="s">
        <v>5659</v>
      </c>
      <c r="M3724" s="125">
        <v>1</v>
      </c>
      <c r="N3724" s="55">
        <v>1.4630000000000001</v>
      </c>
      <c r="O3724" s="55">
        <v>0</v>
      </c>
      <c r="P3724" s="55">
        <v>0</v>
      </c>
    </row>
    <row r="3725" spans="1:16" ht="30" x14ac:dyDescent="0.25">
      <c r="A3725" s="41" t="s">
        <v>1381</v>
      </c>
      <c r="B3725" s="125">
        <v>25</v>
      </c>
      <c r="C3725" s="55">
        <v>3.114296</v>
      </c>
      <c r="D3725" s="55">
        <v>12</v>
      </c>
      <c r="E3725" s="55">
        <v>32</v>
      </c>
      <c r="L3725" s="41" t="s">
        <v>4515</v>
      </c>
      <c r="M3725" s="125">
        <v>1</v>
      </c>
      <c r="N3725" s="55">
        <v>1.5432999999999999</v>
      </c>
      <c r="O3725" s="55">
        <v>0</v>
      </c>
      <c r="P3725" s="55">
        <v>0</v>
      </c>
    </row>
    <row r="3726" spans="1:16" x14ac:dyDescent="0.25">
      <c r="A3726" s="41" t="s">
        <v>5785</v>
      </c>
      <c r="B3726" s="125">
        <v>25</v>
      </c>
      <c r="C3726" s="55">
        <v>1.230972</v>
      </c>
      <c r="D3726" s="55">
        <v>0</v>
      </c>
      <c r="E3726" s="55">
        <v>12</v>
      </c>
      <c r="L3726" s="41" t="s">
        <v>7152</v>
      </c>
      <c r="M3726" s="125">
        <v>1</v>
      </c>
      <c r="N3726" s="55">
        <v>0.99609999999999999</v>
      </c>
      <c r="O3726" s="55">
        <v>0</v>
      </c>
      <c r="P3726" s="55">
        <v>0</v>
      </c>
    </row>
    <row r="3727" spans="1:16" x14ac:dyDescent="0.25">
      <c r="A3727" s="41" t="s">
        <v>794</v>
      </c>
      <c r="B3727" s="125">
        <v>24</v>
      </c>
      <c r="C3727" s="55">
        <v>1.5236833333333299</v>
      </c>
      <c r="D3727" s="55">
        <v>0</v>
      </c>
      <c r="E3727" s="55">
        <v>20.8333333333333</v>
      </c>
      <c r="L3727" s="41" t="s">
        <v>6834</v>
      </c>
      <c r="M3727" s="125">
        <v>1</v>
      </c>
      <c r="N3727" s="55">
        <v>0</v>
      </c>
      <c r="O3727" s="55">
        <v>0</v>
      </c>
      <c r="P3727" s="55">
        <v>0</v>
      </c>
    </row>
    <row r="3728" spans="1:16" ht="30" x14ac:dyDescent="0.25">
      <c r="A3728" s="41" t="s">
        <v>3524</v>
      </c>
      <c r="B3728" s="125">
        <v>24</v>
      </c>
      <c r="C3728" s="55">
        <v>0.97911249999999905</v>
      </c>
      <c r="D3728" s="55">
        <v>0</v>
      </c>
      <c r="E3728" s="55">
        <v>12.5</v>
      </c>
      <c r="L3728" s="41" t="s">
        <v>5238</v>
      </c>
      <c r="M3728" s="125">
        <v>1</v>
      </c>
      <c r="N3728" s="55">
        <v>1.7844</v>
      </c>
      <c r="O3728" s="55">
        <v>0</v>
      </c>
      <c r="P3728" s="55">
        <v>0</v>
      </c>
    </row>
    <row r="3729" spans="1:16" x14ac:dyDescent="0.25">
      <c r="A3729" s="41" t="s">
        <v>4271</v>
      </c>
      <c r="B3729" s="125">
        <v>24</v>
      </c>
      <c r="C3729" s="55">
        <v>1.4010541666666601</v>
      </c>
      <c r="D3729" s="55">
        <v>4.1666666666666599</v>
      </c>
      <c r="E3729" s="55">
        <v>25</v>
      </c>
      <c r="L3729" s="41" t="s">
        <v>8365</v>
      </c>
      <c r="M3729" s="125">
        <v>1</v>
      </c>
      <c r="N3729" s="55">
        <v>0.1532</v>
      </c>
      <c r="O3729" s="55">
        <v>0</v>
      </c>
      <c r="P3729" s="55">
        <v>0</v>
      </c>
    </row>
    <row r="3730" spans="1:16" x14ac:dyDescent="0.25">
      <c r="A3730" s="41" t="s">
        <v>1868</v>
      </c>
      <c r="B3730" s="125">
        <v>24</v>
      </c>
      <c r="C3730" s="55">
        <v>1.15642499999999</v>
      </c>
      <c r="D3730" s="55">
        <v>4.1666666666666599</v>
      </c>
      <c r="E3730" s="55">
        <v>16.6666666666666</v>
      </c>
      <c r="L3730" s="41" t="s">
        <v>8366</v>
      </c>
      <c r="M3730" s="125">
        <v>1</v>
      </c>
      <c r="N3730" s="55">
        <v>0.65549999999999997</v>
      </c>
      <c r="O3730" s="55">
        <v>0</v>
      </c>
      <c r="P3730" s="55">
        <v>0</v>
      </c>
    </row>
    <row r="3731" spans="1:16" ht="30" x14ac:dyDescent="0.25">
      <c r="A3731" s="41" t="s">
        <v>6605</v>
      </c>
      <c r="B3731" s="125">
        <v>24</v>
      </c>
      <c r="C3731" s="55">
        <v>0.60667083333333305</v>
      </c>
      <c r="D3731" s="55">
        <v>0</v>
      </c>
      <c r="E3731" s="55">
        <v>8.3333333333333304</v>
      </c>
      <c r="L3731" s="41" t="s">
        <v>6243</v>
      </c>
      <c r="M3731" s="125">
        <v>1</v>
      </c>
      <c r="N3731" s="55">
        <v>7.6600000000000001E-2</v>
      </c>
      <c r="O3731" s="55">
        <v>0</v>
      </c>
      <c r="P3731" s="55">
        <v>0</v>
      </c>
    </row>
    <row r="3732" spans="1:16" x14ac:dyDescent="0.25">
      <c r="A3732" s="41" t="s">
        <v>2417</v>
      </c>
      <c r="B3732" s="125">
        <v>24</v>
      </c>
      <c r="C3732" s="55">
        <v>0.44197083333333298</v>
      </c>
      <c r="D3732" s="55">
        <v>0</v>
      </c>
      <c r="E3732" s="55">
        <v>0</v>
      </c>
      <c r="L3732" s="41" t="s">
        <v>2283</v>
      </c>
      <c r="M3732" s="125">
        <v>1</v>
      </c>
      <c r="N3732" s="55">
        <v>3.4136000000000002</v>
      </c>
      <c r="O3732" s="55">
        <v>0</v>
      </c>
      <c r="P3732" s="55">
        <v>100</v>
      </c>
    </row>
    <row r="3733" spans="1:16" x14ac:dyDescent="0.25">
      <c r="A3733" s="41" t="s">
        <v>4941</v>
      </c>
      <c r="B3733" s="125">
        <v>24</v>
      </c>
      <c r="C3733" s="55">
        <v>0.40249166666666603</v>
      </c>
      <c r="D3733" s="55">
        <v>0</v>
      </c>
      <c r="E3733" s="55">
        <v>0</v>
      </c>
      <c r="L3733" s="41" t="s">
        <v>6337</v>
      </c>
      <c r="M3733" s="125">
        <v>1</v>
      </c>
      <c r="N3733" s="55">
        <v>2.1303000000000001</v>
      </c>
      <c r="O3733" s="55">
        <v>0</v>
      </c>
      <c r="P3733" s="55">
        <v>100</v>
      </c>
    </row>
    <row r="3734" spans="1:16" x14ac:dyDescent="0.25">
      <c r="A3734" s="41" t="s">
        <v>5246</v>
      </c>
      <c r="B3734" s="125">
        <v>24</v>
      </c>
      <c r="C3734" s="55">
        <v>0.94460833333333305</v>
      </c>
      <c r="D3734" s="55">
        <v>0</v>
      </c>
      <c r="E3734" s="55">
        <v>12.5</v>
      </c>
      <c r="L3734" s="41" t="s">
        <v>7371</v>
      </c>
      <c r="M3734" s="125">
        <v>1</v>
      </c>
      <c r="N3734" s="55">
        <v>7.6600000000000001E-2</v>
      </c>
      <c r="O3734" s="55">
        <v>0</v>
      </c>
      <c r="P3734" s="55">
        <v>0</v>
      </c>
    </row>
    <row r="3735" spans="1:16" x14ac:dyDescent="0.25">
      <c r="A3735" s="41" t="s">
        <v>3541</v>
      </c>
      <c r="B3735" s="125">
        <v>24</v>
      </c>
      <c r="C3735" s="55">
        <v>0.63630833333333303</v>
      </c>
      <c r="D3735" s="55">
        <v>0</v>
      </c>
      <c r="E3735" s="55">
        <v>0</v>
      </c>
      <c r="L3735" s="41" t="s">
        <v>6835</v>
      </c>
      <c r="M3735" s="125">
        <v>1</v>
      </c>
      <c r="N3735" s="55">
        <v>0.3831</v>
      </c>
      <c r="O3735" s="55">
        <v>0</v>
      </c>
      <c r="P3735" s="55">
        <v>0</v>
      </c>
    </row>
    <row r="3736" spans="1:16" x14ac:dyDescent="0.25">
      <c r="A3736" s="41" t="s">
        <v>8367</v>
      </c>
      <c r="B3736" s="125">
        <v>24</v>
      </c>
      <c r="C3736" s="55">
        <v>0.83966666666666601</v>
      </c>
      <c r="D3736" s="55">
        <v>0</v>
      </c>
      <c r="E3736" s="55">
        <v>8.3333333333333304</v>
      </c>
      <c r="L3736" s="41" t="s">
        <v>2531</v>
      </c>
      <c r="M3736" s="125">
        <v>1</v>
      </c>
      <c r="N3736" s="55">
        <v>0.78659999999999997</v>
      </c>
      <c r="O3736" s="55">
        <v>0</v>
      </c>
      <c r="P3736" s="55">
        <v>0</v>
      </c>
    </row>
    <row r="3737" spans="1:16" x14ac:dyDescent="0.25">
      <c r="A3737" s="41" t="s">
        <v>2033</v>
      </c>
      <c r="B3737" s="125">
        <v>24</v>
      </c>
      <c r="C3737" s="55">
        <v>0.26292500000000002</v>
      </c>
      <c r="D3737" s="55">
        <v>0</v>
      </c>
      <c r="E3737" s="55">
        <v>0</v>
      </c>
      <c r="L3737" s="41" t="s">
        <v>2668</v>
      </c>
      <c r="M3737" s="125">
        <v>1</v>
      </c>
      <c r="N3737" s="55">
        <v>1.7041999999999999</v>
      </c>
      <c r="O3737" s="55">
        <v>0</v>
      </c>
      <c r="P3737" s="55">
        <v>0</v>
      </c>
    </row>
    <row r="3738" spans="1:16" x14ac:dyDescent="0.25">
      <c r="A3738" s="41" t="s">
        <v>2345</v>
      </c>
      <c r="B3738" s="125">
        <v>24</v>
      </c>
      <c r="C3738" s="55">
        <v>0.54349166666666604</v>
      </c>
      <c r="D3738" s="55">
        <v>0</v>
      </c>
      <c r="E3738" s="55">
        <v>0</v>
      </c>
      <c r="L3738" s="41" t="s">
        <v>2470</v>
      </c>
      <c r="M3738" s="125">
        <v>1</v>
      </c>
      <c r="N3738" s="55">
        <v>0</v>
      </c>
      <c r="O3738" s="55">
        <v>0</v>
      </c>
      <c r="P3738" s="55">
        <v>0</v>
      </c>
    </row>
    <row r="3739" spans="1:16" x14ac:dyDescent="0.25">
      <c r="A3739" s="41" t="s">
        <v>8368</v>
      </c>
      <c r="B3739" s="125">
        <v>24</v>
      </c>
      <c r="C3739" s="55">
        <v>0.37237916666666598</v>
      </c>
      <c r="D3739" s="55">
        <v>0</v>
      </c>
      <c r="E3739" s="55">
        <v>4.1666666666666599</v>
      </c>
      <c r="L3739" s="41" t="s">
        <v>1599</v>
      </c>
      <c r="M3739" s="125">
        <v>1</v>
      </c>
      <c r="N3739" s="55">
        <v>0.91769999999999996</v>
      </c>
      <c r="O3739" s="55">
        <v>0</v>
      </c>
      <c r="P3739" s="55">
        <v>0</v>
      </c>
    </row>
    <row r="3740" spans="1:16" x14ac:dyDescent="0.25">
      <c r="A3740" s="41" t="s">
        <v>3466</v>
      </c>
      <c r="B3740" s="125">
        <v>24</v>
      </c>
      <c r="C3740" s="55">
        <v>0.58717916666666603</v>
      </c>
      <c r="D3740" s="55">
        <v>0</v>
      </c>
      <c r="E3740" s="55">
        <v>4.1666666666666599</v>
      </c>
      <c r="L3740" s="41" t="s">
        <v>5607</v>
      </c>
      <c r="M3740" s="125">
        <v>1</v>
      </c>
      <c r="N3740" s="55">
        <v>0.26219999999999999</v>
      </c>
      <c r="O3740" s="55">
        <v>0</v>
      </c>
      <c r="P3740" s="55">
        <v>0</v>
      </c>
    </row>
    <row r="3741" spans="1:16" x14ac:dyDescent="0.25">
      <c r="A3741" s="41" t="s">
        <v>2189</v>
      </c>
      <c r="B3741" s="125">
        <v>24</v>
      </c>
      <c r="C3741" s="55">
        <v>0.71587916666666596</v>
      </c>
      <c r="D3741" s="55">
        <v>0</v>
      </c>
      <c r="E3741" s="55">
        <v>8.3333333333333304</v>
      </c>
      <c r="L3741" s="41" t="s">
        <v>2385</v>
      </c>
      <c r="M3741" s="125">
        <v>1</v>
      </c>
      <c r="N3741" s="55">
        <v>0.61299999999999999</v>
      </c>
      <c r="O3741" s="55">
        <v>0</v>
      </c>
      <c r="P3741" s="55">
        <v>0</v>
      </c>
    </row>
    <row r="3742" spans="1:16" ht="30" x14ac:dyDescent="0.25">
      <c r="A3742" s="41" t="s">
        <v>2813</v>
      </c>
      <c r="B3742" s="125">
        <v>24</v>
      </c>
      <c r="C3742" s="55">
        <v>0.41892916666666602</v>
      </c>
      <c r="D3742" s="55">
        <v>0</v>
      </c>
      <c r="E3742" s="55">
        <v>4.1666666666666599</v>
      </c>
      <c r="L3742" s="41" t="s">
        <v>3566</v>
      </c>
      <c r="M3742" s="125">
        <v>1</v>
      </c>
      <c r="N3742" s="55">
        <v>0.13109999999999999</v>
      </c>
      <c r="O3742" s="55">
        <v>0</v>
      </c>
      <c r="P3742" s="55">
        <v>0</v>
      </c>
    </row>
    <row r="3743" spans="1:16" x14ac:dyDescent="0.25">
      <c r="A3743" s="41" t="s">
        <v>3755</v>
      </c>
      <c r="B3743" s="125">
        <v>24</v>
      </c>
      <c r="C3743" s="55">
        <v>0.51578333333333304</v>
      </c>
      <c r="D3743" s="55">
        <v>0</v>
      </c>
      <c r="E3743" s="55">
        <v>8.3333333333333304</v>
      </c>
      <c r="L3743" s="41" t="s">
        <v>8369</v>
      </c>
      <c r="M3743" s="125">
        <v>1</v>
      </c>
      <c r="N3743" s="55">
        <v>0.3831</v>
      </c>
      <c r="O3743" s="55">
        <v>0</v>
      </c>
      <c r="P3743" s="55">
        <v>0</v>
      </c>
    </row>
    <row r="3744" spans="1:16" ht="30" x14ac:dyDescent="0.25">
      <c r="A3744" s="41" t="s">
        <v>920</v>
      </c>
      <c r="B3744" s="125">
        <v>24</v>
      </c>
      <c r="C3744" s="55">
        <v>1.3549499999999901</v>
      </c>
      <c r="D3744" s="55">
        <v>0</v>
      </c>
      <c r="E3744" s="55">
        <v>29.1666666666666</v>
      </c>
      <c r="L3744" s="41" t="s">
        <v>6837</v>
      </c>
      <c r="M3744" s="125">
        <v>1</v>
      </c>
      <c r="N3744" s="55">
        <v>1.9507000000000001</v>
      </c>
      <c r="O3744" s="55">
        <v>0</v>
      </c>
      <c r="P3744" s="55">
        <v>0</v>
      </c>
    </row>
    <row r="3745" spans="1:16" x14ac:dyDescent="0.25">
      <c r="A3745" s="41" t="s">
        <v>483</v>
      </c>
      <c r="B3745" s="125">
        <v>24</v>
      </c>
      <c r="C3745" s="55">
        <v>1.57538333333333</v>
      </c>
      <c r="D3745" s="55">
        <v>8.3333333333333304</v>
      </c>
      <c r="E3745" s="55">
        <v>20.8333333333333</v>
      </c>
      <c r="L3745" s="41" t="s">
        <v>992</v>
      </c>
      <c r="M3745" s="125">
        <v>1</v>
      </c>
      <c r="N3745" s="55">
        <v>0</v>
      </c>
      <c r="O3745" s="55">
        <v>0</v>
      </c>
      <c r="P3745" s="55">
        <v>0</v>
      </c>
    </row>
    <row r="3746" spans="1:16" x14ac:dyDescent="0.25">
      <c r="A3746" s="41" t="s">
        <v>1889</v>
      </c>
      <c r="B3746" s="125">
        <v>24</v>
      </c>
      <c r="C3746" s="55">
        <v>0.56550833333333295</v>
      </c>
      <c r="D3746" s="55">
        <v>0</v>
      </c>
      <c r="E3746" s="55">
        <v>4.1666666666666599</v>
      </c>
      <c r="L3746" s="41" t="s">
        <v>8370</v>
      </c>
      <c r="M3746" s="125">
        <v>1</v>
      </c>
      <c r="N3746" s="55">
        <v>0</v>
      </c>
      <c r="O3746" s="55">
        <v>0</v>
      </c>
      <c r="P3746" s="55">
        <v>0</v>
      </c>
    </row>
    <row r="3747" spans="1:16" x14ac:dyDescent="0.25">
      <c r="A3747" s="41" t="s">
        <v>8371</v>
      </c>
      <c r="B3747" s="125">
        <v>24</v>
      </c>
      <c r="C3747" s="55">
        <v>0.73791249999999997</v>
      </c>
      <c r="D3747" s="55">
        <v>0</v>
      </c>
      <c r="E3747" s="55">
        <v>8.3333333333333304</v>
      </c>
      <c r="L3747" s="41" t="s">
        <v>3787</v>
      </c>
      <c r="M3747" s="125">
        <v>1</v>
      </c>
      <c r="N3747" s="55">
        <v>0</v>
      </c>
      <c r="O3747" s="55">
        <v>0</v>
      </c>
      <c r="P3747" s="55">
        <v>0</v>
      </c>
    </row>
    <row r="3748" spans="1:16" x14ac:dyDescent="0.25">
      <c r="A3748" s="41" t="s">
        <v>1732</v>
      </c>
      <c r="B3748" s="125">
        <v>24</v>
      </c>
      <c r="C3748" s="55">
        <v>0.80911250000000001</v>
      </c>
      <c r="D3748" s="55">
        <v>4.1666666666666599</v>
      </c>
      <c r="E3748" s="55">
        <v>8.3333333333333304</v>
      </c>
      <c r="L3748" s="41" t="s">
        <v>4467</v>
      </c>
      <c r="M3748" s="125">
        <v>1</v>
      </c>
      <c r="N3748" s="55">
        <v>0</v>
      </c>
      <c r="O3748" s="55">
        <v>0</v>
      </c>
      <c r="P3748" s="55">
        <v>0</v>
      </c>
    </row>
    <row r="3749" spans="1:16" ht="30" x14ac:dyDescent="0.25">
      <c r="A3749" s="41" t="s">
        <v>8372</v>
      </c>
      <c r="B3749" s="125">
        <v>24</v>
      </c>
      <c r="C3749" s="55">
        <v>1.1654624999999901</v>
      </c>
      <c r="D3749" s="55">
        <v>0</v>
      </c>
      <c r="E3749" s="55">
        <v>20.8333333333333</v>
      </c>
      <c r="L3749" s="41" t="s">
        <v>6179</v>
      </c>
      <c r="M3749" s="125">
        <v>1</v>
      </c>
      <c r="N3749" s="55">
        <v>0.42609999999999998</v>
      </c>
      <c r="O3749" s="55">
        <v>0</v>
      </c>
      <c r="P3749" s="55">
        <v>0</v>
      </c>
    </row>
    <row r="3750" spans="1:16" x14ac:dyDescent="0.25">
      <c r="A3750" s="41" t="s">
        <v>3148</v>
      </c>
      <c r="B3750" s="125">
        <v>24</v>
      </c>
      <c r="C3750" s="55">
        <v>0.50124166666666603</v>
      </c>
      <c r="D3750" s="55">
        <v>0</v>
      </c>
      <c r="E3750" s="55">
        <v>0</v>
      </c>
      <c r="L3750" s="41" t="s">
        <v>2641</v>
      </c>
      <c r="M3750" s="125">
        <v>1</v>
      </c>
      <c r="N3750" s="55">
        <v>0</v>
      </c>
      <c r="O3750" s="55">
        <v>0</v>
      </c>
      <c r="P3750" s="55">
        <v>0</v>
      </c>
    </row>
    <row r="3751" spans="1:16" x14ac:dyDescent="0.25">
      <c r="A3751" s="41" t="s">
        <v>2460</v>
      </c>
      <c r="B3751" s="125">
        <v>24</v>
      </c>
      <c r="C3751" s="55">
        <v>1.33856666666666</v>
      </c>
      <c r="D3751" s="55">
        <v>8.3333333333333304</v>
      </c>
      <c r="E3751" s="55">
        <v>25</v>
      </c>
      <c r="L3751" s="41" t="s">
        <v>2558</v>
      </c>
      <c r="M3751" s="125">
        <v>1</v>
      </c>
      <c r="N3751" s="55">
        <v>0.85209999999999997</v>
      </c>
      <c r="O3751" s="55">
        <v>0</v>
      </c>
      <c r="P3751" s="55">
        <v>0</v>
      </c>
    </row>
    <row r="3752" spans="1:16" x14ac:dyDescent="0.25">
      <c r="A3752" s="41" t="s">
        <v>1645</v>
      </c>
      <c r="B3752" s="125">
        <v>24</v>
      </c>
      <c r="C3752" s="55">
        <v>1.1944874999999999</v>
      </c>
      <c r="D3752" s="55">
        <v>0</v>
      </c>
      <c r="E3752" s="55">
        <v>25</v>
      </c>
      <c r="L3752" s="41" t="s">
        <v>2560</v>
      </c>
      <c r="M3752" s="125">
        <v>1</v>
      </c>
      <c r="N3752" s="55">
        <v>0.24379999999999999</v>
      </c>
      <c r="O3752" s="55">
        <v>0</v>
      </c>
      <c r="P3752" s="55">
        <v>0</v>
      </c>
    </row>
    <row r="3753" spans="1:16" x14ac:dyDescent="0.25">
      <c r="A3753" s="41" t="s">
        <v>2931</v>
      </c>
      <c r="B3753" s="125">
        <v>24</v>
      </c>
      <c r="C3753" s="55">
        <v>1.1990375</v>
      </c>
      <c r="D3753" s="55">
        <v>0</v>
      </c>
      <c r="E3753" s="55">
        <v>25</v>
      </c>
      <c r="L3753" s="41" t="s">
        <v>3832</v>
      </c>
      <c r="M3753" s="125">
        <v>1</v>
      </c>
      <c r="N3753" s="55">
        <v>0</v>
      </c>
      <c r="O3753" s="55">
        <v>0</v>
      </c>
      <c r="P3753" s="55">
        <v>0</v>
      </c>
    </row>
    <row r="3754" spans="1:16" x14ac:dyDescent="0.25">
      <c r="A3754" s="41" t="s">
        <v>2377</v>
      </c>
      <c r="B3754" s="125">
        <v>24</v>
      </c>
      <c r="C3754" s="55">
        <v>0.98989583333333298</v>
      </c>
      <c r="D3754" s="55">
        <v>0</v>
      </c>
      <c r="E3754" s="55">
        <v>12.5</v>
      </c>
      <c r="L3754" s="41" t="s">
        <v>3848</v>
      </c>
      <c r="M3754" s="125">
        <v>1</v>
      </c>
      <c r="N3754" s="55">
        <v>0.52439999999999998</v>
      </c>
      <c r="O3754" s="55">
        <v>0</v>
      </c>
      <c r="P3754" s="55">
        <v>0</v>
      </c>
    </row>
    <row r="3755" spans="1:16" ht="30" x14ac:dyDescent="0.25">
      <c r="A3755" s="41" t="s">
        <v>2143</v>
      </c>
      <c r="B3755" s="125">
        <v>24</v>
      </c>
      <c r="C3755" s="55">
        <v>1.1813041666666599</v>
      </c>
      <c r="D3755" s="55">
        <v>4.1666666666666599</v>
      </c>
      <c r="E3755" s="55">
        <v>12.5</v>
      </c>
      <c r="L3755" s="41" t="s">
        <v>4577</v>
      </c>
      <c r="M3755" s="125">
        <v>1</v>
      </c>
      <c r="N3755" s="55">
        <v>7.6600000000000001E-2</v>
      </c>
      <c r="O3755" s="55">
        <v>0</v>
      </c>
      <c r="P3755" s="55">
        <v>0</v>
      </c>
    </row>
    <row r="3756" spans="1:16" ht="30" x14ac:dyDescent="0.25">
      <c r="A3756" s="41" t="s">
        <v>7100</v>
      </c>
      <c r="B3756" s="125">
        <v>24</v>
      </c>
      <c r="C3756" s="55">
        <v>0.94835416666666605</v>
      </c>
      <c r="D3756" s="55">
        <v>0</v>
      </c>
      <c r="E3756" s="55">
        <v>16.6666666666666</v>
      </c>
      <c r="L3756" s="41" t="s">
        <v>2563</v>
      </c>
      <c r="M3756" s="125">
        <v>1</v>
      </c>
      <c r="N3756" s="55">
        <v>0.3831</v>
      </c>
      <c r="O3756" s="55">
        <v>0</v>
      </c>
      <c r="P3756" s="55">
        <v>0</v>
      </c>
    </row>
    <row r="3757" spans="1:16" ht="30" x14ac:dyDescent="0.25">
      <c r="A3757" s="41" t="s">
        <v>2921</v>
      </c>
      <c r="B3757" s="125">
        <v>24</v>
      </c>
      <c r="C3757" s="55">
        <v>1.72986666666666</v>
      </c>
      <c r="D3757" s="55">
        <v>0</v>
      </c>
      <c r="E3757" s="55">
        <v>33.3333333333333</v>
      </c>
      <c r="L3757" s="41" t="s">
        <v>8272</v>
      </c>
      <c r="M3757" s="125">
        <v>1</v>
      </c>
      <c r="N3757" s="55">
        <v>1.0488</v>
      </c>
      <c r="O3757" s="55">
        <v>0</v>
      </c>
      <c r="P3757" s="55">
        <v>0</v>
      </c>
    </row>
    <row r="3758" spans="1:16" ht="30" x14ac:dyDescent="0.25">
      <c r="A3758" s="41" t="s">
        <v>8373</v>
      </c>
      <c r="B3758" s="125">
        <v>24</v>
      </c>
      <c r="C3758" s="55">
        <v>2.9065083333333299</v>
      </c>
      <c r="D3758" s="55">
        <v>4.1666666666666599</v>
      </c>
      <c r="E3758" s="55">
        <v>16.6666666666666</v>
      </c>
      <c r="L3758" s="41" t="s">
        <v>8374</v>
      </c>
      <c r="M3758" s="125">
        <v>1</v>
      </c>
      <c r="N3758" s="55">
        <v>5.0570000000000004</v>
      </c>
      <c r="O3758" s="55">
        <v>0</v>
      </c>
      <c r="P3758" s="55">
        <v>100</v>
      </c>
    </row>
    <row r="3759" spans="1:16" ht="30" x14ac:dyDescent="0.25">
      <c r="A3759" s="41" t="s">
        <v>2787</v>
      </c>
      <c r="B3759" s="125">
        <v>24</v>
      </c>
      <c r="C3759" s="55">
        <v>3.5993708333333299</v>
      </c>
      <c r="D3759" s="55">
        <v>8.3333333333333304</v>
      </c>
      <c r="E3759" s="55">
        <v>20.8333333333333</v>
      </c>
      <c r="L3759" s="41" t="s">
        <v>2746</v>
      </c>
      <c r="M3759" s="125">
        <v>1</v>
      </c>
      <c r="N3759" s="55">
        <v>0</v>
      </c>
      <c r="O3759" s="55">
        <v>0</v>
      </c>
      <c r="P3759" s="55">
        <v>0</v>
      </c>
    </row>
    <row r="3760" spans="1:16" x14ac:dyDescent="0.25">
      <c r="A3760" s="41" t="s">
        <v>3560</v>
      </c>
      <c r="B3760" s="125">
        <v>24</v>
      </c>
      <c r="C3760" s="55">
        <v>0.78000833333333297</v>
      </c>
      <c r="D3760" s="55">
        <v>0</v>
      </c>
      <c r="E3760" s="55">
        <v>8.3333333333333304</v>
      </c>
      <c r="L3760" s="41" t="s">
        <v>3185</v>
      </c>
      <c r="M3760" s="125">
        <v>1</v>
      </c>
      <c r="N3760" s="55">
        <v>0</v>
      </c>
      <c r="O3760" s="55">
        <v>0</v>
      </c>
      <c r="P3760" s="55">
        <v>0</v>
      </c>
    </row>
    <row r="3761" spans="1:16" x14ac:dyDescent="0.25">
      <c r="A3761" s="41" t="s">
        <v>3585</v>
      </c>
      <c r="B3761" s="125">
        <v>24</v>
      </c>
      <c r="C3761" s="55">
        <v>0.61777499999999896</v>
      </c>
      <c r="D3761" s="55">
        <v>0</v>
      </c>
      <c r="E3761" s="55">
        <v>0</v>
      </c>
      <c r="L3761" s="41" t="s">
        <v>2827</v>
      </c>
      <c r="M3761" s="125">
        <v>1</v>
      </c>
      <c r="N3761" s="55">
        <v>0.38579999999999998</v>
      </c>
      <c r="O3761" s="55">
        <v>0</v>
      </c>
      <c r="P3761" s="55">
        <v>0</v>
      </c>
    </row>
    <row r="3762" spans="1:16" x14ac:dyDescent="0.25">
      <c r="A3762" s="41" t="s">
        <v>5239</v>
      </c>
      <c r="B3762" s="125">
        <v>24</v>
      </c>
      <c r="C3762" s="55">
        <v>0.92097916666666602</v>
      </c>
      <c r="D3762" s="55">
        <v>0</v>
      </c>
      <c r="E3762" s="55">
        <v>8.3333333333333304</v>
      </c>
      <c r="L3762" s="41" t="s">
        <v>2797</v>
      </c>
      <c r="M3762" s="125">
        <v>1</v>
      </c>
      <c r="N3762" s="55">
        <v>0.1532</v>
      </c>
      <c r="O3762" s="55">
        <v>0</v>
      </c>
      <c r="P3762" s="55">
        <v>0</v>
      </c>
    </row>
    <row r="3763" spans="1:16" ht="30" x14ac:dyDescent="0.25">
      <c r="A3763" s="41" t="s">
        <v>5099</v>
      </c>
      <c r="B3763" s="125">
        <v>24</v>
      </c>
      <c r="C3763" s="55">
        <v>1.03228749999999</v>
      </c>
      <c r="D3763" s="55">
        <v>0</v>
      </c>
      <c r="E3763" s="55">
        <v>12.5</v>
      </c>
      <c r="L3763" s="41" t="s">
        <v>4899</v>
      </c>
      <c r="M3763" s="125">
        <v>1</v>
      </c>
      <c r="N3763" s="55">
        <v>0</v>
      </c>
      <c r="O3763" s="55">
        <v>0</v>
      </c>
      <c r="P3763" s="55">
        <v>0</v>
      </c>
    </row>
    <row r="3764" spans="1:16" ht="30" x14ac:dyDescent="0.25">
      <c r="A3764" s="41" t="s">
        <v>3673</v>
      </c>
      <c r="B3764" s="125">
        <v>24</v>
      </c>
      <c r="C3764" s="55">
        <v>1.8090583333333301</v>
      </c>
      <c r="D3764" s="55">
        <v>8.3333333333333304</v>
      </c>
      <c r="E3764" s="55">
        <v>25</v>
      </c>
      <c r="L3764" s="41" t="s">
        <v>8375</v>
      </c>
      <c r="M3764" s="125">
        <v>1</v>
      </c>
      <c r="N3764" s="55">
        <v>1.7041999999999999</v>
      </c>
      <c r="O3764" s="55">
        <v>0</v>
      </c>
      <c r="P3764" s="55">
        <v>0</v>
      </c>
    </row>
    <row r="3765" spans="1:16" ht="30" x14ac:dyDescent="0.25">
      <c r="A3765" s="41" t="s">
        <v>8376</v>
      </c>
      <c r="B3765" s="125">
        <v>24</v>
      </c>
      <c r="C3765" s="55">
        <v>1.0843750000000001</v>
      </c>
      <c r="D3765" s="55">
        <v>0</v>
      </c>
      <c r="E3765" s="55">
        <v>12.5</v>
      </c>
      <c r="L3765" s="41" t="s">
        <v>8377</v>
      </c>
      <c r="M3765" s="125">
        <v>1</v>
      </c>
      <c r="N3765" s="55">
        <v>0.65549999999999997</v>
      </c>
      <c r="O3765" s="55">
        <v>0</v>
      </c>
      <c r="P3765" s="55">
        <v>0</v>
      </c>
    </row>
    <row r="3766" spans="1:16" ht="30" x14ac:dyDescent="0.25">
      <c r="A3766" s="41" t="s">
        <v>5228</v>
      </c>
      <c r="B3766" s="125">
        <v>24</v>
      </c>
      <c r="C3766" s="55">
        <v>1.3799666666666599</v>
      </c>
      <c r="D3766" s="55">
        <v>4.1666666666666599</v>
      </c>
      <c r="E3766" s="55">
        <v>8.3333333333333304</v>
      </c>
      <c r="L3766" s="41" t="s">
        <v>6669</v>
      </c>
      <c r="M3766" s="125">
        <v>1</v>
      </c>
      <c r="N3766" s="55">
        <v>0.85209999999999997</v>
      </c>
      <c r="O3766" s="55">
        <v>0</v>
      </c>
      <c r="P3766" s="55">
        <v>0</v>
      </c>
    </row>
    <row r="3767" spans="1:16" ht="30" x14ac:dyDescent="0.25">
      <c r="A3767" s="41" t="s">
        <v>4012</v>
      </c>
      <c r="B3767" s="125">
        <v>24</v>
      </c>
      <c r="C3767" s="55">
        <v>1.5479541666666601</v>
      </c>
      <c r="D3767" s="55">
        <v>4.1666666666666599</v>
      </c>
      <c r="E3767" s="55">
        <v>16.6666666666666</v>
      </c>
      <c r="L3767" s="41" t="s">
        <v>8378</v>
      </c>
      <c r="M3767" s="125">
        <v>1</v>
      </c>
      <c r="N3767" s="55">
        <v>3.4136000000000002</v>
      </c>
      <c r="O3767" s="55">
        <v>0</v>
      </c>
      <c r="P3767" s="55">
        <v>100</v>
      </c>
    </row>
    <row r="3768" spans="1:16" ht="30" x14ac:dyDescent="0.25">
      <c r="A3768" s="41" t="s">
        <v>4362</v>
      </c>
      <c r="B3768" s="125">
        <v>24</v>
      </c>
      <c r="C3768" s="55">
        <v>2.0787291666666601</v>
      </c>
      <c r="D3768" s="55">
        <v>12.5</v>
      </c>
      <c r="E3768" s="55">
        <v>29.1666666666666</v>
      </c>
      <c r="L3768" s="41" t="s">
        <v>8379</v>
      </c>
      <c r="M3768" s="125">
        <v>1</v>
      </c>
      <c r="N3768" s="55">
        <v>1.4951000000000001</v>
      </c>
      <c r="O3768" s="55">
        <v>0</v>
      </c>
      <c r="P3768" s="55">
        <v>0</v>
      </c>
    </row>
    <row r="3769" spans="1:16" x14ac:dyDescent="0.25">
      <c r="A3769" s="41" t="s">
        <v>3953</v>
      </c>
      <c r="B3769" s="125">
        <v>24</v>
      </c>
      <c r="C3769" s="55">
        <v>3.1440291666666602</v>
      </c>
      <c r="D3769" s="55">
        <v>4.1666666666666599</v>
      </c>
      <c r="E3769" s="55">
        <v>29.1666666666666</v>
      </c>
      <c r="L3769" s="41" t="s">
        <v>5288</v>
      </c>
      <c r="M3769" s="125">
        <v>1</v>
      </c>
      <c r="N3769" s="55">
        <v>0.26219999999999999</v>
      </c>
      <c r="O3769" s="55">
        <v>0</v>
      </c>
      <c r="P3769" s="55">
        <v>0</v>
      </c>
    </row>
    <row r="3770" spans="1:16" ht="30" x14ac:dyDescent="0.25">
      <c r="A3770" s="41" t="s">
        <v>6922</v>
      </c>
      <c r="B3770" s="125">
        <v>24</v>
      </c>
      <c r="C3770" s="55">
        <v>0.77187083333333295</v>
      </c>
      <c r="D3770" s="55">
        <v>0</v>
      </c>
      <c r="E3770" s="55">
        <v>4.1666666666666599</v>
      </c>
      <c r="L3770" s="41" t="s">
        <v>2688</v>
      </c>
      <c r="M3770" s="125">
        <v>1</v>
      </c>
      <c r="N3770" s="55">
        <v>0.33760000000000001</v>
      </c>
      <c r="O3770" s="55">
        <v>0</v>
      </c>
      <c r="P3770" s="55">
        <v>0</v>
      </c>
    </row>
    <row r="3771" spans="1:16" x14ac:dyDescent="0.25">
      <c r="A3771" s="41" t="s">
        <v>4209</v>
      </c>
      <c r="B3771" s="125">
        <v>24</v>
      </c>
      <c r="C3771" s="55">
        <v>2.2181291666666598</v>
      </c>
      <c r="D3771" s="55">
        <v>4.1666666666666599</v>
      </c>
      <c r="E3771" s="55">
        <v>37.5</v>
      </c>
      <c r="L3771" s="41" t="s">
        <v>2696</v>
      </c>
      <c r="M3771" s="125">
        <v>1</v>
      </c>
      <c r="N3771" s="55">
        <v>0.19289999999999999</v>
      </c>
      <c r="O3771" s="55">
        <v>0</v>
      </c>
      <c r="P3771" s="55">
        <v>0</v>
      </c>
    </row>
    <row r="3772" spans="1:16" x14ac:dyDescent="0.25">
      <c r="A3772" s="41" t="s">
        <v>4686</v>
      </c>
      <c r="B3772" s="125">
        <v>24</v>
      </c>
      <c r="C3772" s="55">
        <v>0.77146666666666597</v>
      </c>
      <c r="D3772" s="55">
        <v>0</v>
      </c>
      <c r="E3772" s="55">
        <v>8.3333333333333304</v>
      </c>
      <c r="L3772" s="41" t="s">
        <v>2901</v>
      </c>
      <c r="M3772" s="125">
        <v>1</v>
      </c>
      <c r="N3772" s="55">
        <v>4.1475999999999997</v>
      </c>
      <c r="O3772" s="55">
        <v>0</v>
      </c>
      <c r="P3772" s="55">
        <v>100</v>
      </c>
    </row>
    <row r="3773" spans="1:16" x14ac:dyDescent="0.25">
      <c r="A3773" s="41" t="s">
        <v>4180</v>
      </c>
      <c r="B3773" s="125">
        <v>24</v>
      </c>
      <c r="C3773" s="55">
        <v>4.9150625000000003</v>
      </c>
      <c r="D3773" s="55">
        <v>20.8333333333333</v>
      </c>
      <c r="E3773" s="55">
        <v>54.1666666666666</v>
      </c>
      <c r="L3773" s="41" t="s">
        <v>8380</v>
      </c>
      <c r="M3773" s="125">
        <v>1</v>
      </c>
      <c r="N3773" s="55">
        <v>0.5363</v>
      </c>
      <c r="O3773" s="55">
        <v>0</v>
      </c>
      <c r="P3773" s="55">
        <v>0</v>
      </c>
    </row>
    <row r="3774" spans="1:16" ht="30" x14ac:dyDescent="0.25">
      <c r="A3774" s="41" t="s">
        <v>4299</v>
      </c>
      <c r="B3774" s="125">
        <v>24</v>
      </c>
      <c r="C3774" s="55">
        <v>2.6656958333333298</v>
      </c>
      <c r="D3774" s="55">
        <v>12.5</v>
      </c>
      <c r="E3774" s="55">
        <v>20.8333333333333</v>
      </c>
      <c r="L3774" s="41" t="s">
        <v>2873</v>
      </c>
      <c r="M3774" s="125">
        <v>1</v>
      </c>
      <c r="N3774" s="55">
        <v>0</v>
      </c>
      <c r="O3774" s="55">
        <v>0</v>
      </c>
      <c r="P3774" s="55">
        <v>0</v>
      </c>
    </row>
    <row r="3775" spans="1:16" x14ac:dyDescent="0.25">
      <c r="A3775" s="41" t="s">
        <v>4606</v>
      </c>
      <c r="B3775" s="125">
        <v>24</v>
      </c>
      <c r="C3775" s="55">
        <v>1.98295833333333</v>
      </c>
      <c r="D3775" s="55">
        <v>4.1666666666666599</v>
      </c>
      <c r="E3775" s="55">
        <v>29.1666666666666</v>
      </c>
      <c r="L3775" s="41" t="s">
        <v>6672</v>
      </c>
      <c r="M3775" s="125">
        <v>1</v>
      </c>
      <c r="N3775" s="55">
        <v>0.13109999999999999</v>
      </c>
      <c r="O3775" s="55">
        <v>0</v>
      </c>
      <c r="P3775" s="55">
        <v>0</v>
      </c>
    </row>
    <row r="3776" spans="1:16" ht="30" x14ac:dyDescent="0.25">
      <c r="A3776" s="41" t="s">
        <v>6938</v>
      </c>
      <c r="B3776" s="125">
        <v>24</v>
      </c>
      <c r="C3776" s="55">
        <v>1.20155416666666</v>
      </c>
      <c r="D3776" s="55">
        <v>0</v>
      </c>
      <c r="E3776" s="55">
        <v>16.6666666666666</v>
      </c>
      <c r="L3776" s="41" t="s">
        <v>8381</v>
      </c>
      <c r="M3776" s="125">
        <v>1</v>
      </c>
      <c r="N3776" s="55">
        <v>0.33760000000000001</v>
      </c>
      <c r="O3776" s="55">
        <v>0</v>
      </c>
      <c r="P3776" s="55">
        <v>0</v>
      </c>
    </row>
    <row r="3777" spans="1:16" ht="30" x14ac:dyDescent="0.25">
      <c r="A3777" s="41" t="s">
        <v>4508</v>
      </c>
      <c r="B3777" s="125">
        <v>24</v>
      </c>
      <c r="C3777" s="55">
        <v>0.50139583333333304</v>
      </c>
      <c r="D3777" s="55">
        <v>0</v>
      </c>
      <c r="E3777" s="55">
        <v>4.1666666666666599</v>
      </c>
      <c r="L3777" s="41" t="s">
        <v>2841</v>
      </c>
      <c r="M3777" s="125">
        <v>1</v>
      </c>
      <c r="N3777" s="55">
        <v>0.30649999999999999</v>
      </c>
      <c r="O3777" s="55">
        <v>0</v>
      </c>
      <c r="P3777" s="55">
        <v>0</v>
      </c>
    </row>
    <row r="3778" spans="1:16" x14ac:dyDescent="0.25">
      <c r="A3778" s="41" t="s">
        <v>7257</v>
      </c>
      <c r="B3778" s="125">
        <v>24</v>
      </c>
      <c r="C3778" s="55">
        <v>0.381016666666666</v>
      </c>
      <c r="D3778" s="55">
        <v>0</v>
      </c>
      <c r="E3778" s="55">
        <v>0</v>
      </c>
      <c r="L3778" s="41" t="s">
        <v>3918</v>
      </c>
      <c r="M3778" s="125">
        <v>1</v>
      </c>
      <c r="N3778" s="55">
        <v>1.609</v>
      </c>
      <c r="O3778" s="55">
        <v>0</v>
      </c>
      <c r="P3778" s="55">
        <v>0</v>
      </c>
    </row>
    <row r="3779" spans="1:16" x14ac:dyDescent="0.25">
      <c r="A3779" s="41" t="s">
        <v>8152</v>
      </c>
      <c r="B3779" s="125">
        <v>24</v>
      </c>
      <c r="C3779" s="55">
        <v>4.2164374999999996</v>
      </c>
      <c r="D3779" s="55">
        <v>8.3333333333333304</v>
      </c>
      <c r="E3779" s="55">
        <v>37.5</v>
      </c>
      <c r="L3779" s="41" t="s">
        <v>6128</v>
      </c>
      <c r="M3779" s="125">
        <v>1</v>
      </c>
      <c r="N3779" s="55">
        <v>0.26219999999999999</v>
      </c>
      <c r="O3779" s="55">
        <v>0</v>
      </c>
      <c r="P3779" s="55">
        <v>0</v>
      </c>
    </row>
    <row r="3780" spans="1:16" ht="30" x14ac:dyDescent="0.25">
      <c r="A3780" s="41" t="s">
        <v>5272</v>
      </c>
      <c r="B3780" s="125">
        <v>24</v>
      </c>
      <c r="C3780" s="55">
        <v>0.58140000000000003</v>
      </c>
      <c r="D3780" s="55">
        <v>0</v>
      </c>
      <c r="E3780" s="55">
        <v>4.1666666666666599</v>
      </c>
      <c r="L3780" s="41" t="s">
        <v>6852</v>
      </c>
      <c r="M3780" s="125">
        <v>1</v>
      </c>
      <c r="N3780" s="55">
        <v>0.26219999999999999</v>
      </c>
      <c r="O3780" s="55">
        <v>0</v>
      </c>
      <c r="P3780" s="55">
        <v>0</v>
      </c>
    </row>
    <row r="3781" spans="1:16" x14ac:dyDescent="0.25">
      <c r="A3781" s="41" t="s">
        <v>5279</v>
      </c>
      <c r="B3781" s="125">
        <v>24</v>
      </c>
      <c r="C3781" s="55">
        <v>0.58140000000000003</v>
      </c>
      <c r="D3781" s="55">
        <v>0</v>
      </c>
      <c r="E3781" s="55">
        <v>4.1666666666666599</v>
      </c>
      <c r="L3781" s="41" t="s">
        <v>2785</v>
      </c>
      <c r="M3781" s="125">
        <v>1</v>
      </c>
      <c r="N3781" s="55">
        <v>0.61299999999999999</v>
      </c>
      <c r="O3781" s="55">
        <v>0</v>
      </c>
      <c r="P3781" s="55">
        <v>0</v>
      </c>
    </row>
    <row r="3782" spans="1:16" ht="30" x14ac:dyDescent="0.25">
      <c r="A3782" s="41" t="s">
        <v>1737</v>
      </c>
      <c r="B3782" s="125">
        <v>24</v>
      </c>
      <c r="C3782" s="55">
        <v>0.58570833333333305</v>
      </c>
      <c r="D3782" s="55">
        <v>0</v>
      </c>
      <c r="E3782" s="55">
        <v>4.1666666666666599</v>
      </c>
      <c r="L3782" s="41" t="s">
        <v>2913</v>
      </c>
      <c r="M3782" s="125">
        <v>1</v>
      </c>
      <c r="N3782" s="55">
        <v>0.48770000000000002</v>
      </c>
      <c r="O3782" s="55">
        <v>0</v>
      </c>
      <c r="P3782" s="55">
        <v>0</v>
      </c>
    </row>
    <row r="3783" spans="1:16" ht="30" x14ac:dyDescent="0.25">
      <c r="A3783" s="41" t="s">
        <v>4346</v>
      </c>
      <c r="B3783" s="125">
        <v>24</v>
      </c>
      <c r="C3783" s="55">
        <v>0.79577083333333298</v>
      </c>
      <c r="D3783" s="55">
        <v>4.1666666666666599</v>
      </c>
      <c r="E3783" s="55">
        <v>12.5</v>
      </c>
      <c r="L3783" s="41" t="s">
        <v>2786</v>
      </c>
      <c r="M3783" s="125">
        <v>1</v>
      </c>
      <c r="N3783" s="55">
        <v>0.61299999999999999</v>
      </c>
      <c r="O3783" s="55">
        <v>0</v>
      </c>
      <c r="P3783" s="55">
        <v>0</v>
      </c>
    </row>
    <row r="3784" spans="1:16" ht="30" x14ac:dyDescent="0.25">
      <c r="A3784" s="41" t="s">
        <v>2006</v>
      </c>
      <c r="B3784" s="125">
        <v>24</v>
      </c>
      <c r="C3784" s="55">
        <v>1.4677916666666599</v>
      </c>
      <c r="D3784" s="55">
        <v>8.3333333333333304</v>
      </c>
      <c r="E3784" s="55">
        <v>12.5</v>
      </c>
      <c r="L3784" s="41" t="s">
        <v>6856</v>
      </c>
      <c r="M3784" s="125">
        <v>1</v>
      </c>
      <c r="N3784" s="55">
        <v>0.91769999999999996</v>
      </c>
      <c r="O3784" s="55">
        <v>0</v>
      </c>
      <c r="P3784" s="55">
        <v>0</v>
      </c>
    </row>
    <row r="3785" spans="1:16" ht="30" x14ac:dyDescent="0.25">
      <c r="A3785" s="41" t="s">
        <v>1739</v>
      </c>
      <c r="B3785" s="125">
        <v>24</v>
      </c>
      <c r="C3785" s="55">
        <v>0.72626250000000003</v>
      </c>
      <c r="D3785" s="55">
        <v>0</v>
      </c>
      <c r="E3785" s="55">
        <v>4.1666666666666599</v>
      </c>
      <c r="L3785" s="41" t="s">
        <v>8382</v>
      </c>
      <c r="M3785" s="125">
        <v>1</v>
      </c>
      <c r="N3785" s="55">
        <v>0.42609999999999998</v>
      </c>
      <c r="O3785" s="55">
        <v>0</v>
      </c>
      <c r="P3785" s="55">
        <v>0</v>
      </c>
    </row>
    <row r="3786" spans="1:16" x14ac:dyDescent="0.25">
      <c r="A3786" s="41" t="s">
        <v>1034</v>
      </c>
      <c r="B3786" s="125">
        <v>24</v>
      </c>
      <c r="C3786" s="55">
        <v>1.1058250000000001</v>
      </c>
      <c r="D3786" s="55">
        <v>4.1666666666666599</v>
      </c>
      <c r="E3786" s="55">
        <v>12.5</v>
      </c>
      <c r="L3786" s="41" t="s">
        <v>3007</v>
      </c>
      <c r="M3786" s="125">
        <v>1</v>
      </c>
      <c r="N3786" s="55">
        <v>1.2192000000000001</v>
      </c>
      <c r="O3786" s="55">
        <v>0</v>
      </c>
      <c r="P3786" s="55">
        <v>0</v>
      </c>
    </row>
    <row r="3787" spans="1:16" x14ac:dyDescent="0.25">
      <c r="A3787" s="41" t="s">
        <v>7728</v>
      </c>
      <c r="B3787" s="125">
        <v>24</v>
      </c>
      <c r="C3787" s="55">
        <v>0.86421666666666597</v>
      </c>
      <c r="D3787" s="55">
        <v>0</v>
      </c>
      <c r="E3787" s="55">
        <v>4.1666666666666599</v>
      </c>
      <c r="L3787" s="41" t="s">
        <v>5946</v>
      </c>
      <c r="M3787" s="125">
        <v>1</v>
      </c>
      <c r="N3787" s="55">
        <v>1.2259</v>
      </c>
      <c r="O3787" s="55">
        <v>0</v>
      </c>
      <c r="P3787" s="55">
        <v>0</v>
      </c>
    </row>
    <row r="3788" spans="1:16" x14ac:dyDescent="0.25">
      <c r="A3788" s="41" t="s">
        <v>6737</v>
      </c>
      <c r="B3788" s="125">
        <v>24</v>
      </c>
      <c r="C3788" s="55">
        <v>0.96469583333333297</v>
      </c>
      <c r="D3788" s="55">
        <v>0</v>
      </c>
      <c r="E3788" s="55">
        <v>12.5</v>
      </c>
      <c r="L3788" s="41" t="s">
        <v>7401</v>
      </c>
      <c r="M3788" s="125">
        <v>1</v>
      </c>
      <c r="N3788" s="55">
        <v>0</v>
      </c>
      <c r="O3788" s="55">
        <v>0</v>
      </c>
      <c r="P3788" s="55">
        <v>0</v>
      </c>
    </row>
    <row r="3789" spans="1:16" ht="30" x14ac:dyDescent="0.25">
      <c r="A3789" s="41" t="s">
        <v>2158</v>
      </c>
      <c r="B3789" s="125">
        <v>23</v>
      </c>
      <c r="C3789" s="55">
        <v>0.76565217391304297</v>
      </c>
      <c r="D3789" s="55">
        <v>0</v>
      </c>
      <c r="E3789" s="55">
        <v>4.3478260869565197</v>
      </c>
      <c r="L3789" s="41" t="s">
        <v>4881</v>
      </c>
      <c r="M3789" s="125">
        <v>1</v>
      </c>
      <c r="N3789" s="55">
        <v>0</v>
      </c>
      <c r="O3789" s="55">
        <v>0</v>
      </c>
      <c r="P3789" s="55">
        <v>0</v>
      </c>
    </row>
    <row r="3790" spans="1:16" x14ac:dyDescent="0.25">
      <c r="A3790" s="41" t="s">
        <v>6746</v>
      </c>
      <c r="B3790" s="125">
        <v>23</v>
      </c>
      <c r="C3790" s="55">
        <v>0.60247826086956502</v>
      </c>
      <c r="D3790" s="55">
        <v>0</v>
      </c>
      <c r="E3790" s="55">
        <v>0</v>
      </c>
      <c r="L3790" s="41" t="s">
        <v>4348</v>
      </c>
      <c r="M3790" s="125">
        <v>1</v>
      </c>
      <c r="N3790" s="55">
        <v>0.22989999999999999</v>
      </c>
      <c r="O3790" s="55">
        <v>0</v>
      </c>
      <c r="P3790" s="55">
        <v>0</v>
      </c>
    </row>
    <row r="3791" spans="1:16" ht="30" x14ac:dyDescent="0.25">
      <c r="A3791" s="41" t="s">
        <v>1555</v>
      </c>
      <c r="B3791" s="125">
        <v>23</v>
      </c>
      <c r="C3791" s="55">
        <v>0.93504347826086898</v>
      </c>
      <c r="D3791" s="55">
        <v>0</v>
      </c>
      <c r="E3791" s="55">
        <v>8.6956521739130395</v>
      </c>
      <c r="L3791" s="41" t="s">
        <v>3463</v>
      </c>
      <c r="M3791" s="125">
        <v>1</v>
      </c>
      <c r="N3791" s="55">
        <v>0</v>
      </c>
      <c r="O3791" s="55">
        <v>0</v>
      </c>
      <c r="P3791" s="55">
        <v>0</v>
      </c>
    </row>
    <row r="3792" spans="1:16" ht="30" x14ac:dyDescent="0.25">
      <c r="A3792" s="41" t="s">
        <v>6529</v>
      </c>
      <c r="B3792" s="125">
        <v>23</v>
      </c>
      <c r="C3792" s="55">
        <v>0.49647826086956498</v>
      </c>
      <c r="D3792" s="55">
        <v>0</v>
      </c>
      <c r="E3792" s="55">
        <v>0</v>
      </c>
      <c r="L3792" s="41" t="s">
        <v>8383</v>
      </c>
      <c r="M3792" s="125">
        <v>1</v>
      </c>
      <c r="N3792" s="55">
        <v>0.1532</v>
      </c>
      <c r="O3792" s="55">
        <v>0</v>
      </c>
      <c r="P3792" s="55">
        <v>0</v>
      </c>
    </row>
    <row r="3793" spans="1:16" x14ac:dyDescent="0.25">
      <c r="A3793" s="41" t="s">
        <v>4334</v>
      </c>
      <c r="B3793" s="125">
        <v>23</v>
      </c>
      <c r="C3793" s="55">
        <v>1.17097826086956</v>
      </c>
      <c r="D3793" s="55">
        <v>4.3478260869565197</v>
      </c>
      <c r="E3793" s="55">
        <v>13.043478260869501</v>
      </c>
      <c r="L3793" s="41" t="s">
        <v>8384</v>
      </c>
      <c r="M3793" s="125">
        <v>1</v>
      </c>
      <c r="N3793" s="55">
        <v>0.65549999999999997</v>
      </c>
      <c r="O3793" s="55">
        <v>0</v>
      </c>
      <c r="P3793" s="55">
        <v>0</v>
      </c>
    </row>
    <row r="3794" spans="1:16" ht="30" x14ac:dyDescent="0.25">
      <c r="A3794" s="41" t="s">
        <v>3041</v>
      </c>
      <c r="B3794" s="125">
        <v>23</v>
      </c>
      <c r="C3794" s="55">
        <v>0.65828260869565203</v>
      </c>
      <c r="D3794" s="55">
        <v>0</v>
      </c>
      <c r="E3794" s="55">
        <v>4.3478260869565197</v>
      </c>
      <c r="L3794" s="41" t="s">
        <v>8385</v>
      </c>
      <c r="M3794" s="125">
        <v>1</v>
      </c>
      <c r="N3794" s="55">
        <v>0.30649999999999999</v>
      </c>
      <c r="O3794" s="55">
        <v>0</v>
      </c>
      <c r="P3794" s="55">
        <v>0</v>
      </c>
    </row>
    <row r="3795" spans="1:16" ht="30" x14ac:dyDescent="0.25">
      <c r="A3795" s="41" t="s">
        <v>1871</v>
      </c>
      <c r="B3795" s="125">
        <v>23</v>
      </c>
      <c r="C3795" s="55">
        <v>0.72709130434782598</v>
      </c>
      <c r="D3795" s="55">
        <v>0</v>
      </c>
      <c r="E3795" s="55">
        <v>4.3478260869565197</v>
      </c>
      <c r="L3795" s="41" t="s">
        <v>3238</v>
      </c>
      <c r="M3795" s="125">
        <v>1</v>
      </c>
      <c r="N3795" s="55">
        <v>0.39329999999999998</v>
      </c>
      <c r="O3795" s="55">
        <v>0</v>
      </c>
      <c r="P3795" s="55">
        <v>0</v>
      </c>
    </row>
    <row r="3796" spans="1:16" x14ac:dyDescent="0.25">
      <c r="A3796" s="41" t="s">
        <v>6757</v>
      </c>
      <c r="B3796" s="125">
        <v>23</v>
      </c>
      <c r="C3796" s="55">
        <v>0.45191739130434699</v>
      </c>
      <c r="D3796" s="55">
        <v>0</v>
      </c>
      <c r="E3796" s="55">
        <v>0</v>
      </c>
      <c r="L3796" s="41" t="s">
        <v>2869</v>
      </c>
      <c r="M3796" s="125">
        <v>1</v>
      </c>
      <c r="N3796" s="55">
        <v>0.52439999999999998</v>
      </c>
      <c r="O3796" s="55">
        <v>0</v>
      </c>
      <c r="P3796" s="55">
        <v>0</v>
      </c>
    </row>
    <row r="3797" spans="1:16" ht="45" x14ac:dyDescent="0.25">
      <c r="A3797" s="41" t="s">
        <v>3898</v>
      </c>
      <c r="B3797" s="125">
        <v>23</v>
      </c>
      <c r="C3797" s="55">
        <v>0.65867826086956505</v>
      </c>
      <c r="D3797" s="55">
        <v>0</v>
      </c>
      <c r="E3797" s="55">
        <v>4.3478260869565197</v>
      </c>
      <c r="L3797" s="41" t="s">
        <v>2755</v>
      </c>
      <c r="M3797" s="125">
        <v>1</v>
      </c>
      <c r="N3797" s="55">
        <v>2.1945000000000001</v>
      </c>
      <c r="O3797" s="55">
        <v>0</v>
      </c>
      <c r="P3797" s="55">
        <v>0</v>
      </c>
    </row>
    <row r="3798" spans="1:16" x14ac:dyDescent="0.25">
      <c r="A3798" s="41" t="s">
        <v>6452</v>
      </c>
      <c r="B3798" s="125">
        <v>23</v>
      </c>
      <c r="C3798" s="55">
        <v>1.1495173913043399</v>
      </c>
      <c r="D3798" s="55">
        <v>0</v>
      </c>
      <c r="E3798" s="55">
        <v>13.043478260869501</v>
      </c>
      <c r="L3798" s="41" t="s">
        <v>5669</v>
      </c>
      <c r="M3798" s="125">
        <v>1</v>
      </c>
      <c r="N3798" s="55">
        <v>1.9665999999999999</v>
      </c>
      <c r="O3798" s="55">
        <v>0</v>
      </c>
      <c r="P3798" s="55">
        <v>0</v>
      </c>
    </row>
    <row r="3799" spans="1:16" x14ac:dyDescent="0.25">
      <c r="A3799" s="41" t="s">
        <v>3604</v>
      </c>
      <c r="B3799" s="125">
        <v>23</v>
      </c>
      <c r="C3799" s="55">
        <v>1.09108695652173</v>
      </c>
      <c r="D3799" s="55">
        <v>0</v>
      </c>
      <c r="E3799" s="55">
        <v>8.6956521739130395</v>
      </c>
      <c r="L3799" s="41" t="s">
        <v>2717</v>
      </c>
      <c r="M3799" s="125">
        <v>1</v>
      </c>
      <c r="N3799" s="55">
        <v>0.91769999999999996</v>
      </c>
      <c r="O3799" s="55">
        <v>0</v>
      </c>
      <c r="P3799" s="55">
        <v>0</v>
      </c>
    </row>
    <row r="3800" spans="1:16" x14ac:dyDescent="0.25">
      <c r="A3800" s="41" t="s">
        <v>1921</v>
      </c>
      <c r="B3800" s="125">
        <v>23</v>
      </c>
      <c r="C3800" s="55">
        <v>0.96104782608695605</v>
      </c>
      <c r="D3800" s="55">
        <v>0</v>
      </c>
      <c r="E3800" s="55">
        <v>8.6956521739130395</v>
      </c>
      <c r="L3800" s="41" t="s">
        <v>8386</v>
      </c>
      <c r="M3800" s="125">
        <v>1</v>
      </c>
      <c r="N3800" s="55">
        <v>0.38579999999999998</v>
      </c>
      <c r="O3800" s="55">
        <v>0</v>
      </c>
      <c r="P3800" s="55">
        <v>0</v>
      </c>
    </row>
    <row r="3801" spans="1:16" ht="30" x14ac:dyDescent="0.25">
      <c r="A3801" s="41" t="s">
        <v>4218</v>
      </c>
      <c r="B3801" s="125">
        <v>23</v>
      </c>
      <c r="C3801" s="55">
        <v>2.5604434782608601</v>
      </c>
      <c r="D3801" s="55">
        <v>4.3478260869565197</v>
      </c>
      <c r="E3801" s="55">
        <v>17.391304347826001</v>
      </c>
      <c r="L3801" s="41" t="s">
        <v>2860</v>
      </c>
      <c r="M3801" s="125">
        <v>1</v>
      </c>
      <c r="N3801" s="55">
        <v>1.7041999999999999</v>
      </c>
      <c r="O3801" s="55">
        <v>0</v>
      </c>
      <c r="P3801" s="55">
        <v>0</v>
      </c>
    </row>
    <row r="3802" spans="1:16" ht="30" x14ac:dyDescent="0.25">
      <c r="A3802" s="41" t="s">
        <v>5254</v>
      </c>
      <c r="B3802" s="125">
        <v>23</v>
      </c>
      <c r="C3802" s="55">
        <v>0.494030434782608</v>
      </c>
      <c r="D3802" s="55">
        <v>0</v>
      </c>
      <c r="E3802" s="55">
        <v>0</v>
      </c>
      <c r="L3802" s="41" t="s">
        <v>8387</v>
      </c>
      <c r="M3802" s="125">
        <v>1</v>
      </c>
      <c r="N3802" s="55">
        <v>9.6500000000000002E-2</v>
      </c>
      <c r="O3802" s="55">
        <v>0</v>
      </c>
      <c r="P3802" s="55">
        <v>0</v>
      </c>
    </row>
    <row r="3803" spans="1:16" ht="30" x14ac:dyDescent="0.25">
      <c r="A3803" s="41" t="s">
        <v>1977</v>
      </c>
      <c r="B3803" s="125">
        <v>23</v>
      </c>
      <c r="C3803" s="55">
        <v>0.64637391304347802</v>
      </c>
      <c r="D3803" s="55">
        <v>0</v>
      </c>
      <c r="E3803" s="55">
        <v>0</v>
      </c>
      <c r="L3803" s="41" t="s">
        <v>2838</v>
      </c>
      <c r="M3803" s="125">
        <v>1</v>
      </c>
      <c r="N3803" s="55">
        <v>0</v>
      </c>
      <c r="O3803" s="55">
        <v>0</v>
      </c>
      <c r="P3803" s="55">
        <v>0</v>
      </c>
    </row>
    <row r="3804" spans="1:16" x14ac:dyDescent="0.25">
      <c r="A3804" s="41" t="s">
        <v>3039</v>
      </c>
      <c r="B3804" s="125">
        <v>23</v>
      </c>
      <c r="C3804" s="55">
        <v>0.53595217391304295</v>
      </c>
      <c r="D3804" s="55">
        <v>0</v>
      </c>
      <c r="E3804" s="55">
        <v>4.3478260869565197</v>
      </c>
      <c r="L3804" s="41" t="s">
        <v>8388</v>
      </c>
      <c r="M3804" s="125">
        <v>1</v>
      </c>
      <c r="N3804" s="55">
        <v>0.22989999999999999</v>
      </c>
      <c r="O3804" s="55">
        <v>0</v>
      </c>
      <c r="P3804" s="55">
        <v>0</v>
      </c>
    </row>
    <row r="3805" spans="1:16" x14ac:dyDescent="0.25">
      <c r="A3805" s="41" t="s">
        <v>2828</v>
      </c>
      <c r="B3805" s="125">
        <v>23</v>
      </c>
      <c r="C3805" s="55">
        <v>1.15851304347826</v>
      </c>
      <c r="D3805" s="55">
        <v>4.3478260869565197</v>
      </c>
      <c r="E3805" s="55">
        <v>8.6956521739130395</v>
      </c>
      <c r="L3805" s="41" t="s">
        <v>2825</v>
      </c>
      <c r="M3805" s="125">
        <v>1</v>
      </c>
      <c r="N3805" s="55">
        <v>4.7504999999999997</v>
      </c>
      <c r="O3805" s="55">
        <v>0</v>
      </c>
      <c r="P3805" s="55">
        <v>100</v>
      </c>
    </row>
    <row r="3806" spans="1:16" ht="30" x14ac:dyDescent="0.25">
      <c r="A3806" s="41" t="s">
        <v>1935</v>
      </c>
      <c r="B3806" s="125">
        <v>23</v>
      </c>
      <c r="C3806" s="55">
        <v>0.90773913043478205</v>
      </c>
      <c r="D3806" s="55">
        <v>4.3478260869565197</v>
      </c>
      <c r="E3806" s="55">
        <v>4.3478260869565197</v>
      </c>
      <c r="L3806" s="41" t="s">
        <v>2834</v>
      </c>
      <c r="M3806" s="125">
        <v>1</v>
      </c>
      <c r="N3806" s="55">
        <v>0.78659999999999997</v>
      </c>
      <c r="O3806" s="55">
        <v>0</v>
      </c>
      <c r="P3806" s="55">
        <v>0</v>
      </c>
    </row>
    <row r="3807" spans="1:16" x14ac:dyDescent="0.25">
      <c r="A3807" s="41" t="s">
        <v>5275</v>
      </c>
      <c r="B3807" s="125">
        <v>23</v>
      </c>
      <c r="C3807" s="55">
        <v>0.61009565217391304</v>
      </c>
      <c r="D3807" s="55">
        <v>0</v>
      </c>
      <c r="E3807" s="55">
        <v>4.3478260869565197</v>
      </c>
      <c r="L3807" s="41" t="s">
        <v>8389</v>
      </c>
      <c r="M3807" s="125">
        <v>1</v>
      </c>
      <c r="N3807" s="55">
        <v>0.1532</v>
      </c>
      <c r="O3807" s="55">
        <v>0</v>
      </c>
      <c r="P3807" s="55">
        <v>0</v>
      </c>
    </row>
    <row r="3808" spans="1:16" x14ac:dyDescent="0.25">
      <c r="A3808" s="41" t="s">
        <v>2348</v>
      </c>
      <c r="B3808" s="125">
        <v>23</v>
      </c>
      <c r="C3808" s="55">
        <v>2.4538521739130399</v>
      </c>
      <c r="D3808" s="55">
        <v>4.3478260869565197</v>
      </c>
      <c r="E3808" s="55">
        <v>4.3478260869565197</v>
      </c>
      <c r="L3808" s="41" t="s">
        <v>2694</v>
      </c>
      <c r="M3808" s="125">
        <v>1</v>
      </c>
      <c r="N3808" s="55">
        <v>1.0609999999999999</v>
      </c>
      <c r="O3808" s="55">
        <v>0</v>
      </c>
      <c r="P3808" s="55">
        <v>0</v>
      </c>
    </row>
    <row r="3809" spans="1:16" x14ac:dyDescent="0.25">
      <c r="A3809" s="41" t="s">
        <v>3558</v>
      </c>
      <c r="B3809" s="125">
        <v>23</v>
      </c>
      <c r="C3809" s="55">
        <v>0.57129130434782505</v>
      </c>
      <c r="D3809" s="55">
        <v>0</v>
      </c>
      <c r="E3809" s="55">
        <v>8.6956521739130395</v>
      </c>
      <c r="L3809" s="41" t="s">
        <v>2705</v>
      </c>
      <c r="M3809" s="125">
        <v>1</v>
      </c>
      <c r="N3809" s="55">
        <v>0.65549999999999997</v>
      </c>
      <c r="O3809" s="55">
        <v>0</v>
      </c>
      <c r="P3809" s="55">
        <v>0</v>
      </c>
    </row>
    <row r="3810" spans="1:16" x14ac:dyDescent="0.25">
      <c r="A3810" s="41" t="s">
        <v>3535</v>
      </c>
      <c r="B3810" s="125">
        <v>23</v>
      </c>
      <c r="C3810" s="55">
        <v>0.73894782608695597</v>
      </c>
      <c r="D3810" s="55">
        <v>0</v>
      </c>
      <c r="E3810" s="55">
        <v>4.3478260869565197</v>
      </c>
      <c r="L3810" s="41" t="s">
        <v>8390</v>
      </c>
      <c r="M3810" s="125">
        <v>1</v>
      </c>
      <c r="N3810" s="55">
        <v>0</v>
      </c>
      <c r="O3810" s="55">
        <v>0</v>
      </c>
      <c r="P3810" s="55">
        <v>0</v>
      </c>
    </row>
    <row r="3811" spans="1:16" ht="30" x14ac:dyDescent="0.25">
      <c r="A3811" s="41" t="s">
        <v>1987</v>
      </c>
      <c r="B3811" s="125">
        <v>23</v>
      </c>
      <c r="C3811" s="55">
        <v>1.0457391304347801</v>
      </c>
      <c r="D3811" s="55">
        <v>0</v>
      </c>
      <c r="E3811" s="55">
        <v>13.043478260869501</v>
      </c>
      <c r="L3811" s="41" t="s">
        <v>2961</v>
      </c>
      <c r="M3811" s="125">
        <v>1</v>
      </c>
      <c r="N3811" s="55">
        <v>0</v>
      </c>
      <c r="O3811" s="55">
        <v>0</v>
      </c>
      <c r="P3811" s="55">
        <v>0</v>
      </c>
    </row>
    <row r="3812" spans="1:16" ht="30" x14ac:dyDescent="0.25">
      <c r="A3812" s="41" t="s">
        <v>1376</v>
      </c>
      <c r="B3812" s="125">
        <v>23</v>
      </c>
      <c r="C3812" s="55">
        <v>0.77103478260869496</v>
      </c>
      <c r="D3812" s="55">
        <v>0</v>
      </c>
      <c r="E3812" s="55">
        <v>8.6956521739130395</v>
      </c>
      <c r="L3812" s="41" t="s">
        <v>6082</v>
      </c>
      <c r="M3812" s="125">
        <v>1</v>
      </c>
      <c r="N3812" s="55">
        <v>0</v>
      </c>
      <c r="O3812" s="55">
        <v>0</v>
      </c>
      <c r="P3812" s="55">
        <v>0</v>
      </c>
    </row>
    <row r="3813" spans="1:16" ht="30" x14ac:dyDescent="0.25">
      <c r="A3813" s="41" t="s">
        <v>3542</v>
      </c>
      <c r="B3813" s="125">
        <v>23</v>
      </c>
      <c r="C3813" s="55">
        <v>0.70671304347826003</v>
      </c>
      <c r="D3813" s="55">
        <v>0</v>
      </c>
      <c r="E3813" s="55">
        <v>8.6956521739130395</v>
      </c>
      <c r="L3813" s="41" t="s">
        <v>2773</v>
      </c>
      <c r="M3813" s="125">
        <v>1</v>
      </c>
      <c r="N3813" s="55">
        <v>0.52439999999999998</v>
      </c>
      <c r="O3813" s="55">
        <v>0</v>
      </c>
      <c r="P3813" s="55">
        <v>0</v>
      </c>
    </row>
    <row r="3814" spans="1:16" x14ac:dyDescent="0.25">
      <c r="A3814" s="41" t="s">
        <v>3583</v>
      </c>
      <c r="B3814" s="125">
        <v>23</v>
      </c>
      <c r="C3814" s="55">
        <v>2.02268695652173</v>
      </c>
      <c r="D3814" s="55">
        <v>8.6956521739130395</v>
      </c>
      <c r="E3814" s="55">
        <v>8.6956521739130395</v>
      </c>
      <c r="L3814" s="41" t="s">
        <v>2924</v>
      </c>
      <c r="M3814" s="125">
        <v>1</v>
      </c>
      <c r="N3814" s="55">
        <v>0.19289999999999999</v>
      </c>
      <c r="O3814" s="55">
        <v>0</v>
      </c>
      <c r="P3814" s="55">
        <v>0</v>
      </c>
    </row>
    <row r="3815" spans="1:16" ht="30" x14ac:dyDescent="0.25">
      <c r="A3815" s="41" t="s">
        <v>8391</v>
      </c>
      <c r="B3815" s="125">
        <v>23</v>
      </c>
      <c r="C3815" s="55">
        <v>1.07768695652173</v>
      </c>
      <c r="D3815" s="55">
        <v>0</v>
      </c>
      <c r="E3815" s="55">
        <v>13.043478260869501</v>
      </c>
      <c r="L3815" s="41" t="s">
        <v>5949</v>
      </c>
      <c r="M3815" s="125">
        <v>1</v>
      </c>
      <c r="N3815" s="55">
        <v>0</v>
      </c>
      <c r="O3815" s="55">
        <v>0</v>
      </c>
      <c r="P3815" s="55">
        <v>0</v>
      </c>
    </row>
    <row r="3816" spans="1:16" ht="30" x14ac:dyDescent="0.25">
      <c r="A3816" s="41" t="s">
        <v>1693</v>
      </c>
      <c r="B3816" s="125">
        <v>23</v>
      </c>
      <c r="C3816" s="55">
        <v>0.93090869565217305</v>
      </c>
      <c r="D3816" s="55">
        <v>0</v>
      </c>
      <c r="E3816" s="55">
        <v>13.043478260869501</v>
      </c>
      <c r="L3816" s="41" t="s">
        <v>2782</v>
      </c>
      <c r="M3816" s="125">
        <v>1</v>
      </c>
      <c r="N3816" s="55">
        <v>0.22989999999999999</v>
      </c>
      <c r="O3816" s="55">
        <v>0</v>
      </c>
      <c r="P3816" s="55">
        <v>0</v>
      </c>
    </row>
    <row r="3817" spans="1:16" ht="30" x14ac:dyDescent="0.25">
      <c r="A3817" s="41" t="s">
        <v>1189</v>
      </c>
      <c r="B3817" s="125">
        <v>23</v>
      </c>
      <c r="C3817" s="55">
        <v>0.61866521739130398</v>
      </c>
      <c r="D3817" s="55">
        <v>0</v>
      </c>
      <c r="E3817" s="55">
        <v>8.6956521739130395</v>
      </c>
      <c r="L3817" s="41" t="s">
        <v>8392</v>
      </c>
      <c r="M3817" s="125">
        <v>1</v>
      </c>
      <c r="N3817" s="55">
        <v>1.4558</v>
      </c>
      <c r="O3817" s="55">
        <v>0</v>
      </c>
      <c r="P3817" s="55">
        <v>0</v>
      </c>
    </row>
    <row r="3818" spans="1:16" ht="30" x14ac:dyDescent="0.25">
      <c r="A3818" s="41" t="s">
        <v>8393</v>
      </c>
      <c r="B3818" s="125">
        <v>23</v>
      </c>
      <c r="C3818" s="55">
        <v>1.0443956521739099</v>
      </c>
      <c r="D3818" s="55">
        <v>0</v>
      </c>
      <c r="E3818" s="55">
        <v>13.043478260869501</v>
      </c>
      <c r="L3818" s="41" t="s">
        <v>8394</v>
      </c>
      <c r="M3818" s="125">
        <v>1</v>
      </c>
      <c r="N3818" s="55">
        <v>0.26219999999999999</v>
      </c>
      <c r="O3818" s="55">
        <v>0</v>
      </c>
      <c r="P3818" s="55">
        <v>0</v>
      </c>
    </row>
    <row r="3819" spans="1:16" ht="30" x14ac:dyDescent="0.25">
      <c r="A3819" s="41" t="s">
        <v>1269</v>
      </c>
      <c r="B3819" s="125">
        <v>23</v>
      </c>
      <c r="C3819" s="55">
        <v>1.03714347826086</v>
      </c>
      <c r="D3819" s="55">
        <v>0</v>
      </c>
      <c r="E3819" s="55">
        <v>17.391304347826001</v>
      </c>
      <c r="L3819" s="41" t="s">
        <v>5556</v>
      </c>
      <c r="M3819" s="125">
        <v>1</v>
      </c>
      <c r="N3819" s="55">
        <v>0</v>
      </c>
      <c r="O3819" s="55">
        <v>0</v>
      </c>
      <c r="P3819" s="55">
        <v>0</v>
      </c>
    </row>
    <row r="3820" spans="1:16" ht="30" x14ac:dyDescent="0.25">
      <c r="A3820" s="41" t="s">
        <v>8395</v>
      </c>
      <c r="B3820" s="125">
        <v>23</v>
      </c>
      <c r="C3820" s="55">
        <v>0.47200869565217302</v>
      </c>
      <c r="D3820" s="55">
        <v>0</v>
      </c>
      <c r="E3820" s="55">
        <v>0</v>
      </c>
      <c r="L3820" s="41" t="s">
        <v>2783</v>
      </c>
      <c r="M3820" s="125">
        <v>1</v>
      </c>
      <c r="N3820" s="55">
        <v>0.39329999999999998</v>
      </c>
      <c r="O3820" s="55">
        <v>0</v>
      </c>
      <c r="P3820" s="55">
        <v>0</v>
      </c>
    </row>
    <row r="3821" spans="1:16" ht="30" x14ac:dyDescent="0.25">
      <c r="A3821" s="41" t="s">
        <v>1271</v>
      </c>
      <c r="B3821" s="125">
        <v>23</v>
      </c>
      <c r="C3821" s="55">
        <v>2.8961652173913</v>
      </c>
      <c r="D3821" s="55">
        <v>13.043478260869501</v>
      </c>
      <c r="E3821" s="55">
        <v>39.130434782608603</v>
      </c>
      <c r="L3821" s="41" t="s">
        <v>8396</v>
      </c>
      <c r="M3821" s="125">
        <v>1</v>
      </c>
      <c r="N3821" s="55">
        <v>0.24379999999999999</v>
      </c>
      <c r="O3821" s="55">
        <v>0</v>
      </c>
      <c r="P3821" s="55">
        <v>0</v>
      </c>
    </row>
    <row r="3822" spans="1:16" x14ac:dyDescent="0.25">
      <c r="A3822" s="41" t="s">
        <v>3325</v>
      </c>
      <c r="B3822" s="125">
        <v>23</v>
      </c>
      <c r="C3822" s="55">
        <v>0.75723478260869503</v>
      </c>
      <c r="D3822" s="55">
        <v>0</v>
      </c>
      <c r="E3822" s="55">
        <v>8.6956521739130395</v>
      </c>
      <c r="L3822" s="41" t="s">
        <v>2915</v>
      </c>
      <c r="M3822" s="125">
        <v>1</v>
      </c>
      <c r="N3822" s="55">
        <v>0</v>
      </c>
      <c r="O3822" s="55">
        <v>0</v>
      </c>
      <c r="P3822" s="55">
        <v>0</v>
      </c>
    </row>
    <row r="3823" spans="1:16" ht="30" x14ac:dyDescent="0.25">
      <c r="A3823" s="41" t="s">
        <v>1890</v>
      </c>
      <c r="B3823" s="125">
        <v>23</v>
      </c>
      <c r="C3823" s="55">
        <v>0.75264347826086897</v>
      </c>
      <c r="D3823" s="55">
        <v>0</v>
      </c>
      <c r="E3823" s="55">
        <v>17.391304347826001</v>
      </c>
      <c r="L3823" s="41" t="s">
        <v>2926</v>
      </c>
      <c r="M3823" s="125">
        <v>1</v>
      </c>
      <c r="N3823" s="55">
        <v>0.22989999999999999</v>
      </c>
      <c r="O3823" s="55">
        <v>0</v>
      </c>
      <c r="P3823" s="55">
        <v>0</v>
      </c>
    </row>
    <row r="3824" spans="1:16" ht="30" x14ac:dyDescent="0.25">
      <c r="A3824" s="41" t="s">
        <v>558</v>
      </c>
      <c r="B3824" s="125">
        <v>23</v>
      </c>
      <c r="C3824" s="55">
        <v>1.1320565217391301</v>
      </c>
      <c r="D3824" s="55">
        <v>0</v>
      </c>
      <c r="E3824" s="55">
        <v>13.043478260869501</v>
      </c>
      <c r="L3824" s="41" t="s">
        <v>2852</v>
      </c>
      <c r="M3824" s="125">
        <v>1</v>
      </c>
      <c r="N3824" s="55">
        <v>9.6500000000000002E-2</v>
      </c>
      <c r="O3824" s="55">
        <v>0</v>
      </c>
      <c r="P3824" s="55">
        <v>0</v>
      </c>
    </row>
    <row r="3825" spans="1:16" ht="30" x14ac:dyDescent="0.25">
      <c r="A3825" s="41" t="s">
        <v>3473</v>
      </c>
      <c r="B3825" s="125">
        <v>23</v>
      </c>
      <c r="C3825" s="55">
        <v>0.54096521739130399</v>
      </c>
      <c r="D3825" s="55">
        <v>0</v>
      </c>
      <c r="E3825" s="55">
        <v>0</v>
      </c>
      <c r="L3825" s="41" t="s">
        <v>8040</v>
      </c>
      <c r="M3825" s="125">
        <v>1</v>
      </c>
      <c r="N3825" s="55">
        <v>2.1945000000000001</v>
      </c>
      <c r="O3825" s="55">
        <v>0</v>
      </c>
      <c r="P3825" s="55">
        <v>0</v>
      </c>
    </row>
    <row r="3826" spans="1:16" x14ac:dyDescent="0.25">
      <c r="A3826" s="41" t="s">
        <v>3999</v>
      </c>
      <c r="B3826" s="125">
        <v>23</v>
      </c>
      <c r="C3826" s="55">
        <v>1.8463695652173899</v>
      </c>
      <c r="D3826" s="55">
        <v>4.3478260869565197</v>
      </c>
      <c r="E3826" s="55">
        <v>34.782608695652101</v>
      </c>
      <c r="L3826" s="41" t="s">
        <v>2883</v>
      </c>
      <c r="M3826" s="125">
        <v>1</v>
      </c>
      <c r="N3826" s="55">
        <v>2.2288000000000001</v>
      </c>
      <c r="O3826" s="55">
        <v>0</v>
      </c>
      <c r="P3826" s="55">
        <v>0</v>
      </c>
    </row>
    <row r="3827" spans="1:16" x14ac:dyDescent="0.25">
      <c r="A3827" s="41" t="s">
        <v>2373</v>
      </c>
      <c r="B3827" s="125">
        <v>23</v>
      </c>
      <c r="C3827" s="55">
        <v>0.40146521739130397</v>
      </c>
      <c r="D3827" s="55">
        <v>0</v>
      </c>
      <c r="E3827" s="55">
        <v>4.3478260869565197</v>
      </c>
      <c r="L3827" s="41" t="s">
        <v>6868</v>
      </c>
      <c r="M3827" s="125">
        <v>1</v>
      </c>
      <c r="N3827" s="55">
        <v>0.42609999999999998</v>
      </c>
      <c r="O3827" s="55">
        <v>0</v>
      </c>
      <c r="P3827" s="55">
        <v>0</v>
      </c>
    </row>
    <row r="3828" spans="1:16" ht="30" x14ac:dyDescent="0.25">
      <c r="A3828" s="41" t="s">
        <v>528</v>
      </c>
      <c r="B3828" s="125">
        <v>23</v>
      </c>
      <c r="C3828" s="55">
        <v>0.74862173913043495</v>
      </c>
      <c r="D3828" s="55">
        <v>0</v>
      </c>
      <c r="E3828" s="55">
        <v>4.3478260869565197</v>
      </c>
      <c r="L3828" s="41" t="s">
        <v>2861</v>
      </c>
      <c r="M3828" s="125">
        <v>1</v>
      </c>
      <c r="N3828" s="55">
        <v>2.6821000000000002</v>
      </c>
      <c r="O3828" s="55">
        <v>0</v>
      </c>
      <c r="P3828" s="55">
        <v>100</v>
      </c>
    </row>
    <row r="3829" spans="1:16" ht="30" x14ac:dyDescent="0.25">
      <c r="A3829" s="41" t="s">
        <v>2058</v>
      </c>
      <c r="B3829" s="125">
        <v>23</v>
      </c>
      <c r="C3829" s="55">
        <v>1.0008173913043401</v>
      </c>
      <c r="D3829" s="55">
        <v>0</v>
      </c>
      <c r="E3829" s="55">
        <v>13.043478260869501</v>
      </c>
      <c r="L3829" s="41" t="s">
        <v>7556</v>
      </c>
      <c r="M3829" s="125">
        <v>1</v>
      </c>
      <c r="N3829" s="55">
        <v>0</v>
      </c>
      <c r="O3829" s="55">
        <v>0</v>
      </c>
      <c r="P3829" s="55">
        <v>0</v>
      </c>
    </row>
    <row r="3830" spans="1:16" x14ac:dyDescent="0.25">
      <c r="A3830" s="41" t="s">
        <v>6505</v>
      </c>
      <c r="B3830" s="125">
        <v>23</v>
      </c>
      <c r="C3830" s="55">
        <v>0.534986956521739</v>
      </c>
      <c r="D3830" s="55">
        <v>0</v>
      </c>
      <c r="E3830" s="55">
        <v>13.043478260869501</v>
      </c>
      <c r="L3830" s="41" t="s">
        <v>7446</v>
      </c>
      <c r="M3830" s="125">
        <v>1</v>
      </c>
      <c r="N3830" s="55">
        <v>0</v>
      </c>
      <c r="O3830" s="55">
        <v>0</v>
      </c>
      <c r="P3830" s="55">
        <v>0</v>
      </c>
    </row>
    <row r="3831" spans="1:16" x14ac:dyDescent="0.25">
      <c r="A3831" s="41" t="s">
        <v>2647</v>
      </c>
      <c r="B3831" s="125">
        <v>23</v>
      </c>
      <c r="C3831" s="55">
        <v>0.81456521739130405</v>
      </c>
      <c r="D3831" s="55">
        <v>0</v>
      </c>
      <c r="E3831" s="55">
        <v>8.6956521739130395</v>
      </c>
      <c r="L3831" s="41" t="s">
        <v>3059</v>
      </c>
      <c r="M3831" s="125">
        <v>1</v>
      </c>
      <c r="N3831" s="55">
        <v>0.52439999999999998</v>
      </c>
      <c r="O3831" s="55">
        <v>0</v>
      </c>
      <c r="P3831" s="55">
        <v>0</v>
      </c>
    </row>
    <row r="3832" spans="1:16" x14ac:dyDescent="0.25">
      <c r="A3832" s="41" t="s">
        <v>8397</v>
      </c>
      <c r="B3832" s="125">
        <v>23</v>
      </c>
      <c r="C3832" s="55">
        <v>1.0331434782608699</v>
      </c>
      <c r="D3832" s="55">
        <v>0</v>
      </c>
      <c r="E3832" s="55">
        <v>8.6956521739130395</v>
      </c>
      <c r="L3832" s="41" t="s">
        <v>6871</v>
      </c>
      <c r="M3832" s="125">
        <v>1</v>
      </c>
      <c r="N3832" s="55">
        <v>0.76619999999999999</v>
      </c>
      <c r="O3832" s="55">
        <v>0</v>
      </c>
      <c r="P3832" s="55">
        <v>0</v>
      </c>
    </row>
    <row r="3833" spans="1:16" ht="30" x14ac:dyDescent="0.25">
      <c r="A3833" s="41" t="s">
        <v>7296</v>
      </c>
      <c r="B3833" s="125">
        <v>23</v>
      </c>
      <c r="C3833" s="55">
        <v>0.71594347826086902</v>
      </c>
      <c r="D3833" s="55">
        <v>0</v>
      </c>
      <c r="E3833" s="55">
        <v>0</v>
      </c>
      <c r="L3833" s="41" t="s">
        <v>8042</v>
      </c>
      <c r="M3833" s="125">
        <v>1</v>
      </c>
      <c r="N3833" s="55">
        <v>12.781599999999999</v>
      </c>
      <c r="O3833" s="55">
        <v>100</v>
      </c>
      <c r="P3833" s="55">
        <v>100</v>
      </c>
    </row>
    <row r="3834" spans="1:16" ht="30" x14ac:dyDescent="0.25">
      <c r="A3834" s="41" t="s">
        <v>3197</v>
      </c>
      <c r="B3834" s="125">
        <v>23</v>
      </c>
      <c r="C3834" s="55">
        <v>0.61161304347825995</v>
      </c>
      <c r="D3834" s="55">
        <v>0</v>
      </c>
      <c r="E3834" s="55">
        <v>4.3478260869565197</v>
      </c>
      <c r="L3834" s="41" t="s">
        <v>6513</v>
      </c>
      <c r="M3834" s="125">
        <v>1</v>
      </c>
      <c r="N3834" s="55">
        <v>0.85209999999999997</v>
      </c>
      <c r="O3834" s="55">
        <v>0</v>
      </c>
      <c r="P3834" s="55">
        <v>0</v>
      </c>
    </row>
    <row r="3835" spans="1:16" ht="30" x14ac:dyDescent="0.25">
      <c r="A3835" s="41" t="s">
        <v>4915</v>
      </c>
      <c r="B3835" s="125">
        <v>23</v>
      </c>
      <c r="C3835" s="55">
        <v>0.39443913043478201</v>
      </c>
      <c r="D3835" s="55">
        <v>0</v>
      </c>
      <c r="E3835" s="55">
        <v>0</v>
      </c>
      <c r="L3835" s="41" t="s">
        <v>8398</v>
      </c>
      <c r="M3835" s="125">
        <v>1</v>
      </c>
      <c r="N3835" s="55">
        <v>0.52439999999999998</v>
      </c>
      <c r="O3835" s="55">
        <v>0</v>
      </c>
      <c r="P3835" s="55">
        <v>0</v>
      </c>
    </row>
    <row r="3836" spans="1:16" x14ac:dyDescent="0.25">
      <c r="A3836" s="41" t="s">
        <v>2891</v>
      </c>
      <c r="B3836" s="125">
        <v>23</v>
      </c>
      <c r="C3836" s="55">
        <v>0.51683913043478202</v>
      </c>
      <c r="D3836" s="55">
        <v>0</v>
      </c>
      <c r="E3836" s="55">
        <v>0</v>
      </c>
      <c r="L3836" s="41" t="s">
        <v>7447</v>
      </c>
      <c r="M3836" s="125">
        <v>1</v>
      </c>
      <c r="N3836" s="55">
        <v>0</v>
      </c>
      <c r="O3836" s="55">
        <v>0</v>
      </c>
      <c r="P3836" s="55">
        <v>0</v>
      </c>
    </row>
    <row r="3837" spans="1:16" x14ac:dyDescent="0.25">
      <c r="A3837" s="41" t="s">
        <v>6514</v>
      </c>
      <c r="B3837" s="125">
        <v>23</v>
      </c>
      <c r="C3837" s="55">
        <v>0.306747826086956</v>
      </c>
      <c r="D3837" s="55">
        <v>0</v>
      </c>
      <c r="E3837" s="55">
        <v>0</v>
      </c>
      <c r="L3837" s="41" t="s">
        <v>7557</v>
      </c>
      <c r="M3837" s="125">
        <v>1</v>
      </c>
      <c r="N3837" s="55">
        <v>0.4597</v>
      </c>
      <c r="O3837" s="55">
        <v>0</v>
      </c>
      <c r="P3837" s="55">
        <v>0</v>
      </c>
    </row>
    <row r="3838" spans="1:16" x14ac:dyDescent="0.25">
      <c r="A3838" s="41" t="s">
        <v>7560</v>
      </c>
      <c r="B3838" s="125">
        <v>23</v>
      </c>
      <c r="C3838" s="55">
        <v>0.76343478260869502</v>
      </c>
      <c r="D3838" s="55">
        <v>0</v>
      </c>
      <c r="E3838" s="55">
        <v>8.6956521739130395</v>
      </c>
      <c r="L3838" s="41" t="s">
        <v>3176</v>
      </c>
      <c r="M3838" s="125">
        <v>1</v>
      </c>
      <c r="N3838" s="55">
        <v>1.7041999999999999</v>
      </c>
      <c r="O3838" s="55">
        <v>0</v>
      </c>
      <c r="P3838" s="55">
        <v>0</v>
      </c>
    </row>
    <row r="3839" spans="1:16" ht="30" x14ac:dyDescent="0.25">
      <c r="A3839" s="41" t="s">
        <v>8036</v>
      </c>
      <c r="B3839" s="125">
        <v>23</v>
      </c>
      <c r="C3839" s="55">
        <v>0.68996956521739095</v>
      </c>
      <c r="D3839" s="55">
        <v>0</v>
      </c>
      <c r="E3839" s="55">
        <v>0</v>
      </c>
      <c r="L3839" s="41" t="s">
        <v>8256</v>
      </c>
      <c r="M3839" s="125">
        <v>1</v>
      </c>
      <c r="N3839" s="55">
        <v>0.81989999999999996</v>
      </c>
      <c r="O3839" s="55">
        <v>0</v>
      </c>
      <c r="P3839" s="55">
        <v>0</v>
      </c>
    </row>
    <row r="3840" spans="1:16" ht="30" x14ac:dyDescent="0.25">
      <c r="A3840" s="41" t="s">
        <v>3568</v>
      </c>
      <c r="B3840" s="125">
        <v>23</v>
      </c>
      <c r="C3840" s="55">
        <v>1.0176260869565199</v>
      </c>
      <c r="D3840" s="55">
        <v>0</v>
      </c>
      <c r="E3840" s="55">
        <v>17.391304347826001</v>
      </c>
      <c r="L3840" s="41" t="s">
        <v>8399</v>
      </c>
      <c r="M3840" s="125">
        <v>1</v>
      </c>
      <c r="N3840" s="55">
        <v>0</v>
      </c>
      <c r="O3840" s="55">
        <v>0</v>
      </c>
      <c r="P3840" s="55">
        <v>0</v>
      </c>
    </row>
    <row r="3841" spans="1:16" ht="30" x14ac:dyDescent="0.25">
      <c r="A3841" s="41" t="s">
        <v>3523</v>
      </c>
      <c r="B3841" s="125">
        <v>23</v>
      </c>
      <c r="C3841" s="55">
        <v>0.94458695652173896</v>
      </c>
      <c r="D3841" s="55">
        <v>0</v>
      </c>
      <c r="E3841" s="55">
        <v>4.3478260869565197</v>
      </c>
      <c r="L3841" s="41" t="s">
        <v>8400</v>
      </c>
      <c r="M3841" s="125">
        <v>1</v>
      </c>
      <c r="N3841" s="55">
        <v>0</v>
      </c>
      <c r="O3841" s="55">
        <v>0</v>
      </c>
      <c r="P3841" s="55">
        <v>0</v>
      </c>
    </row>
    <row r="3842" spans="1:16" x14ac:dyDescent="0.25">
      <c r="A3842" s="41" t="s">
        <v>3759</v>
      </c>
      <c r="B3842" s="125">
        <v>23</v>
      </c>
      <c r="C3842" s="55">
        <v>1.0236260869565199</v>
      </c>
      <c r="D3842" s="55">
        <v>0</v>
      </c>
      <c r="E3842" s="55">
        <v>4.3478260869565197</v>
      </c>
      <c r="L3842" s="41" t="s">
        <v>6247</v>
      </c>
      <c r="M3842" s="125">
        <v>1</v>
      </c>
      <c r="N3842" s="55">
        <v>0</v>
      </c>
      <c r="O3842" s="55">
        <v>0</v>
      </c>
      <c r="P3842" s="55">
        <v>0</v>
      </c>
    </row>
    <row r="3843" spans="1:16" x14ac:dyDescent="0.25">
      <c r="A3843" s="41" t="s">
        <v>4109</v>
      </c>
      <c r="B3843" s="125">
        <v>23</v>
      </c>
      <c r="C3843" s="55">
        <v>0.89956086956521697</v>
      </c>
      <c r="D3843" s="55">
        <v>0</v>
      </c>
      <c r="E3843" s="55">
        <v>13.043478260869501</v>
      </c>
      <c r="L3843" s="41" t="s">
        <v>6875</v>
      </c>
      <c r="M3843" s="125">
        <v>1</v>
      </c>
      <c r="N3843" s="55">
        <v>0.1532</v>
      </c>
      <c r="O3843" s="55">
        <v>0</v>
      </c>
      <c r="P3843" s="55">
        <v>0</v>
      </c>
    </row>
    <row r="3844" spans="1:16" ht="30" x14ac:dyDescent="0.25">
      <c r="A3844" s="41" t="s">
        <v>8401</v>
      </c>
      <c r="B3844" s="125">
        <v>23</v>
      </c>
      <c r="C3844" s="55">
        <v>0.69683043478260798</v>
      </c>
      <c r="D3844" s="55">
        <v>0</v>
      </c>
      <c r="E3844" s="55">
        <v>0</v>
      </c>
      <c r="L3844" s="41" t="s">
        <v>8402</v>
      </c>
      <c r="M3844" s="125">
        <v>1</v>
      </c>
      <c r="N3844" s="55">
        <v>0.30649999999999999</v>
      </c>
      <c r="O3844" s="55">
        <v>0</v>
      </c>
      <c r="P3844" s="55">
        <v>0</v>
      </c>
    </row>
    <row r="3845" spans="1:16" ht="30" x14ac:dyDescent="0.25">
      <c r="A3845" s="41" t="s">
        <v>4048</v>
      </c>
      <c r="B3845" s="125">
        <v>23</v>
      </c>
      <c r="C3845" s="55">
        <v>1.1385652173912999</v>
      </c>
      <c r="D3845" s="55">
        <v>0</v>
      </c>
      <c r="E3845" s="55">
        <v>21.739130434782599</v>
      </c>
      <c r="L3845" s="41" t="s">
        <v>6352</v>
      </c>
      <c r="M3845" s="125">
        <v>1</v>
      </c>
      <c r="N3845" s="55">
        <v>0</v>
      </c>
      <c r="O3845" s="55">
        <v>0</v>
      </c>
      <c r="P3845" s="55">
        <v>0</v>
      </c>
    </row>
    <row r="3846" spans="1:16" ht="30" x14ac:dyDescent="0.25">
      <c r="A3846" s="41" t="s">
        <v>4342</v>
      </c>
      <c r="B3846" s="125">
        <v>23</v>
      </c>
      <c r="C3846" s="55">
        <v>0.88919999999999999</v>
      </c>
      <c r="D3846" s="55">
        <v>0</v>
      </c>
      <c r="E3846" s="55">
        <v>13.043478260869501</v>
      </c>
      <c r="L3846" s="41" t="s">
        <v>3079</v>
      </c>
      <c r="M3846" s="125">
        <v>1</v>
      </c>
      <c r="N3846" s="55">
        <v>0.84279999999999999</v>
      </c>
      <c r="O3846" s="55">
        <v>0</v>
      </c>
      <c r="P3846" s="55">
        <v>0</v>
      </c>
    </row>
    <row r="3847" spans="1:16" ht="30" x14ac:dyDescent="0.25">
      <c r="A3847" s="41" t="s">
        <v>6705</v>
      </c>
      <c r="B3847" s="125">
        <v>23</v>
      </c>
      <c r="C3847" s="55">
        <v>0.84854347826086896</v>
      </c>
      <c r="D3847" s="55">
        <v>0</v>
      </c>
      <c r="E3847" s="55">
        <v>4.3478260869565197</v>
      </c>
      <c r="L3847" s="41" t="s">
        <v>8245</v>
      </c>
      <c r="M3847" s="125">
        <v>1</v>
      </c>
      <c r="N3847" s="55">
        <v>0.81989999999999996</v>
      </c>
      <c r="O3847" s="55">
        <v>0</v>
      </c>
      <c r="P3847" s="55">
        <v>0</v>
      </c>
    </row>
    <row r="3848" spans="1:16" ht="30" x14ac:dyDescent="0.25">
      <c r="A3848" s="41" t="s">
        <v>7032</v>
      </c>
      <c r="B3848" s="125">
        <v>23</v>
      </c>
      <c r="C3848" s="55">
        <v>2.53013913043478</v>
      </c>
      <c r="D3848" s="55">
        <v>4.3478260869565197</v>
      </c>
      <c r="E3848" s="55">
        <v>4.3478260869565197</v>
      </c>
      <c r="L3848" s="41" t="s">
        <v>7238</v>
      </c>
      <c r="M3848" s="125">
        <v>1</v>
      </c>
      <c r="N3848" s="55">
        <v>0</v>
      </c>
      <c r="O3848" s="55">
        <v>0</v>
      </c>
      <c r="P3848" s="55">
        <v>0</v>
      </c>
    </row>
    <row r="3849" spans="1:16" x14ac:dyDescent="0.25">
      <c r="A3849" s="41" t="s">
        <v>8403</v>
      </c>
      <c r="B3849" s="125">
        <v>23</v>
      </c>
      <c r="C3849" s="55">
        <v>1.3008173913043399</v>
      </c>
      <c r="D3849" s="55">
        <v>4.3478260869565197</v>
      </c>
      <c r="E3849" s="55">
        <v>17.391304347826001</v>
      </c>
      <c r="L3849" s="41" t="s">
        <v>8404</v>
      </c>
      <c r="M3849" s="125">
        <v>1</v>
      </c>
      <c r="N3849" s="55">
        <v>9.6500000000000002E-2</v>
      </c>
      <c r="O3849" s="55">
        <v>0</v>
      </c>
      <c r="P3849" s="55">
        <v>0</v>
      </c>
    </row>
    <row r="3850" spans="1:16" x14ac:dyDescent="0.25">
      <c r="A3850" s="41" t="s">
        <v>5231</v>
      </c>
      <c r="B3850" s="125">
        <v>23</v>
      </c>
      <c r="C3850" s="55">
        <v>1.9255913043478201</v>
      </c>
      <c r="D3850" s="55">
        <v>8.6956521739130395</v>
      </c>
      <c r="E3850" s="55">
        <v>17.391304347826001</v>
      </c>
      <c r="L3850" s="41" t="s">
        <v>3900</v>
      </c>
      <c r="M3850" s="125">
        <v>1</v>
      </c>
      <c r="N3850" s="55">
        <v>1.4558</v>
      </c>
      <c r="O3850" s="55">
        <v>0</v>
      </c>
      <c r="P3850" s="55">
        <v>0</v>
      </c>
    </row>
    <row r="3851" spans="1:16" x14ac:dyDescent="0.25">
      <c r="A3851" s="41" t="s">
        <v>5270</v>
      </c>
      <c r="B3851" s="125">
        <v>23</v>
      </c>
      <c r="C3851" s="55">
        <v>0.70665217391304302</v>
      </c>
      <c r="D3851" s="55">
        <v>0</v>
      </c>
      <c r="E3851" s="55">
        <v>4.3478260869565197</v>
      </c>
      <c r="L3851" s="41" t="s">
        <v>3630</v>
      </c>
      <c r="M3851" s="125">
        <v>1</v>
      </c>
      <c r="N3851" s="55">
        <v>6.8193000000000001</v>
      </c>
      <c r="O3851" s="55">
        <v>0</v>
      </c>
      <c r="P3851" s="55">
        <v>100</v>
      </c>
    </row>
    <row r="3852" spans="1:16" ht="30" x14ac:dyDescent="0.25">
      <c r="A3852" s="41" t="s">
        <v>5122</v>
      </c>
      <c r="B3852" s="125">
        <v>23</v>
      </c>
      <c r="C3852" s="55">
        <v>3.0365347826086899</v>
      </c>
      <c r="D3852" s="55">
        <v>4.3478260869565197</v>
      </c>
      <c r="E3852" s="55">
        <v>17.391304347826001</v>
      </c>
      <c r="L3852" s="41" t="s">
        <v>3611</v>
      </c>
      <c r="M3852" s="125">
        <v>1</v>
      </c>
      <c r="N3852" s="55">
        <v>0.24379999999999999</v>
      </c>
      <c r="O3852" s="55">
        <v>0</v>
      </c>
      <c r="P3852" s="55">
        <v>0</v>
      </c>
    </row>
    <row r="3853" spans="1:16" ht="30" x14ac:dyDescent="0.25">
      <c r="A3853" s="41" t="s">
        <v>5073</v>
      </c>
      <c r="B3853" s="125">
        <v>23</v>
      </c>
      <c r="C3853" s="55">
        <v>0.69554347826086904</v>
      </c>
      <c r="D3853" s="55">
        <v>0</v>
      </c>
      <c r="E3853" s="55">
        <v>8.6956521739130395</v>
      </c>
      <c r="L3853" s="41" t="s">
        <v>7448</v>
      </c>
      <c r="M3853" s="125">
        <v>1</v>
      </c>
      <c r="N3853" s="55">
        <v>0.24379999999999999</v>
      </c>
      <c r="O3853" s="55">
        <v>0</v>
      </c>
      <c r="P3853" s="55">
        <v>0</v>
      </c>
    </row>
    <row r="3854" spans="1:16" ht="30" x14ac:dyDescent="0.25">
      <c r="A3854" s="41" t="s">
        <v>5380</v>
      </c>
      <c r="B3854" s="125">
        <v>23</v>
      </c>
      <c r="C3854" s="55">
        <v>0.17945217391304299</v>
      </c>
      <c r="D3854" s="55">
        <v>0</v>
      </c>
      <c r="E3854" s="55">
        <v>0</v>
      </c>
      <c r="L3854" s="41" t="s">
        <v>8405</v>
      </c>
      <c r="M3854" s="125">
        <v>1</v>
      </c>
      <c r="N3854" s="55">
        <v>0.38579999999999998</v>
      </c>
      <c r="O3854" s="55">
        <v>0</v>
      </c>
      <c r="P3854" s="55">
        <v>0</v>
      </c>
    </row>
    <row r="3855" spans="1:16" ht="30" x14ac:dyDescent="0.25">
      <c r="A3855" s="41" t="s">
        <v>5130</v>
      </c>
      <c r="B3855" s="125">
        <v>23</v>
      </c>
      <c r="C3855" s="55">
        <v>1.30250434782608</v>
      </c>
      <c r="D3855" s="55">
        <v>4.3478260869565197</v>
      </c>
      <c r="E3855" s="55">
        <v>8.6956521739130395</v>
      </c>
      <c r="L3855" s="41" t="s">
        <v>5636</v>
      </c>
      <c r="M3855" s="125">
        <v>1</v>
      </c>
      <c r="N3855" s="55">
        <v>0</v>
      </c>
      <c r="O3855" s="55">
        <v>0</v>
      </c>
      <c r="P3855" s="55">
        <v>0</v>
      </c>
    </row>
    <row r="3856" spans="1:16" x14ac:dyDescent="0.25">
      <c r="A3856" s="41" t="s">
        <v>7117</v>
      </c>
      <c r="B3856" s="125">
        <v>23</v>
      </c>
      <c r="C3856" s="55">
        <v>2.8517913043478198</v>
      </c>
      <c r="D3856" s="55">
        <v>4.3478260869565197</v>
      </c>
      <c r="E3856" s="55">
        <v>21.739130434782599</v>
      </c>
      <c r="L3856" s="41" t="s">
        <v>8406</v>
      </c>
      <c r="M3856" s="125">
        <v>1</v>
      </c>
      <c r="N3856" s="55">
        <v>0</v>
      </c>
      <c r="O3856" s="55">
        <v>0</v>
      </c>
      <c r="P3856" s="55">
        <v>0</v>
      </c>
    </row>
    <row r="3857" spans="1:16" x14ac:dyDescent="0.25">
      <c r="A3857" s="41" t="s">
        <v>543</v>
      </c>
      <c r="B3857" s="125">
        <v>23</v>
      </c>
      <c r="C3857" s="55">
        <v>0.67023043478260802</v>
      </c>
      <c r="D3857" s="55">
        <v>0</v>
      </c>
      <c r="E3857" s="55">
        <v>8.6956521739130395</v>
      </c>
      <c r="L3857" s="41" t="s">
        <v>6469</v>
      </c>
      <c r="M3857" s="125">
        <v>1</v>
      </c>
      <c r="N3857" s="55">
        <v>0.26219999999999999</v>
      </c>
      <c r="O3857" s="55">
        <v>0</v>
      </c>
      <c r="P3857" s="55">
        <v>0</v>
      </c>
    </row>
    <row r="3858" spans="1:16" x14ac:dyDescent="0.25">
      <c r="A3858" s="41" t="s">
        <v>1677</v>
      </c>
      <c r="B3858" s="125">
        <v>23</v>
      </c>
      <c r="C3858" s="55">
        <v>1.04080434782608</v>
      </c>
      <c r="D3858" s="55">
        <v>0</v>
      </c>
      <c r="E3858" s="55">
        <v>13.043478260869501</v>
      </c>
      <c r="L3858" s="41" t="s">
        <v>8407</v>
      </c>
      <c r="M3858" s="125">
        <v>1</v>
      </c>
      <c r="N3858" s="55">
        <v>0</v>
      </c>
      <c r="O3858" s="55">
        <v>0</v>
      </c>
      <c r="P3858" s="55">
        <v>0</v>
      </c>
    </row>
    <row r="3859" spans="1:16" x14ac:dyDescent="0.25">
      <c r="A3859" s="41" t="s">
        <v>4246</v>
      </c>
      <c r="B3859" s="125">
        <v>23</v>
      </c>
      <c r="C3859" s="55">
        <v>0.44264782608695602</v>
      </c>
      <c r="D3859" s="55">
        <v>0</v>
      </c>
      <c r="E3859" s="55">
        <v>4.3478260869565197</v>
      </c>
      <c r="L3859" s="41" t="s">
        <v>8408</v>
      </c>
      <c r="M3859" s="125">
        <v>1</v>
      </c>
      <c r="N3859" s="55">
        <v>0.78659999999999997</v>
      </c>
      <c r="O3859" s="55">
        <v>0</v>
      </c>
      <c r="P3859" s="55">
        <v>0</v>
      </c>
    </row>
    <row r="3860" spans="1:16" x14ac:dyDescent="0.25">
      <c r="A3860" s="41" t="s">
        <v>4268</v>
      </c>
      <c r="B3860" s="125">
        <v>23</v>
      </c>
      <c r="C3860" s="55">
        <v>0.39785217391304301</v>
      </c>
      <c r="D3860" s="55">
        <v>0</v>
      </c>
      <c r="E3860" s="55">
        <v>0</v>
      </c>
      <c r="L3860" s="41" t="s">
        <v>6883</v>
      </c>
      <c r="M3860" s="125">
        <v>1</v>
      </c>
      <c r="N3860" s="55">
        <v>0</v>
      </c>
      <c r="O3860" s="55">
        <v>0</v>
      </c>
      <c r="P3860" s="55">
        <v>0</v>
      </c>
    </row>
    <row r="3861" spans="1:16" ht="30" x14ac:dyDescent="0.25">
      <c r="A3861" s="41" t="s">
        <v>4438</v>
      </c>
      <c r="B3861" s="125">
        <v>23</v>
      </c>
      <c r="C3861" s="55">
        <v>1.0324</v>
      </c>
      <c r="D3861" s="55">
        <v>4.3478260869565197</v>
      </c>
      <c r="E3861" s="55">
        <v>8.6956521739130395</v>
      </c>
      <c r="L3861" s="41" t="s">
        <v>8409</v>
      </c>
      <c r="M3861" s="125">
        <v>1</v>
      </c>
      <c r="N3861" s="55">
        <v>0</v>
      </c>
      <c r="O3861" s="55">
        <v>0</v>
      </c>
      <c r="P3861" s="55">
        <v>0</v>
      </c>
    </row>
    <row r="3862" spans="1:16" ht="30" x14ac:dyDescent="0.25">
      <c r="A3862" s="41" t="s">
        <v>5769</v>
      </c>
      <c r="B3862" s="125">
        <v>23</v>
      </c>
      <c r="C3862" s="55">
        <v>0.79413478260869497</v>
      </c>
      <c r="D3862" s="55">
        <v>4.3478260869565197</v>
      </c>
      <c r="E3862" s="55">
        <v>4.3478260869565197</v>
      </c>
      <c r="L3862" s="41" t="s">
        <v>5708</v>
      </c>
      <c r="M3862" s="125">
        <v>1</v>
      </c>
      <c r="N3862" s="55">
        <v>0.3831</v>
      </c>
      <c r="O3862" s="55">
        <v>0</v>
      </c>
      <c r="P3862" s="55">
        <v>0</v>
      </c>
    </row>
    <row r="3863" spans="1:16" x14ac:dyDescent="0.25">
      <c r="A3863" s="41" t="s">
        <v>3224</v>
      </c>
      <c r="B3863" s="125">
        <v>23</v>
      </c>
      <c r="C3863" s="55">
        <v>0.606426086956521</v>
      </c>
      <c r="D3863" s="55">
        <v>0</v>
      </c>
      <c r="E3863" s="55">
        <v>0</v>
      </c>
      <c r="L3863" s="41" t="s">
        <v>8410</v>
      </c>
      <c r="M3863" s="125">
        <v>1</v>
      </c>
      <c r="N3863" s="55">
        <v>0.42609999999999998</v>
      </c>
      <c r="O3863" s="55">
        <v>0</v>
      </c>
      <c r="P3863" s="55">
        <v>0</v>
      </c>
    </row>
    <row r="3864" spans="1:16" ht="30" x14ac:dyDescent="0.25">
      <c r="A3864" s="41" t="s">
        <v>5230</v>
      </c>
      <c r="B3864" s="125">
        <v>23</v>
      </c>
      <c r="C3864" s="55">
        <v>0.55554782608695596</v>
      </c>
      <c r="D3864" s="55">
        <v>0</v>
      </c>
      <c r="E3864" s="55">
        <v>0</v>
      </c>
      <c r="L3864" s="41" t="s">
        <v>3700</v>
      </c>
      <c r="M3864" s="125">
        <v>1</v>
      </c>
      <c r="N3864" s="55">
        <v>0</v>
      </c>
      <c r="O3864" s="55">
        <v>0</v>
      </c>
      <c r="P3864" s="55">
        <v>0</v>
      </c>
    </row>
    <row r="3865" spans="1:16" x14ac:dyDescent="0.25">
      <c r="A3865" s="41" t="s">
        <v>3081</v>
      </c>
      <c r="B3865" s="125">
        <v>23</v>
      </c>
      <c r="C3865" s="55">
        <v>0.51348260869565199</v>
      </c>
      <c r="D3865" s="55">
        <v>0</v>
      </c>
      <c r="E3865" s="55">
        <v>4.3478260869565197</v>
      </c>
      <c r="L3865" s="41" t="s">
        <v>3532</v>
      </c>
      <c r="M3865" s="125">
        <v>1</v>
      </c>
      <c r="N3865" s="55">
        <v>0.4597</v>
      </c>
      <c r="O3865" s="55">
        <v>0</v>
      </c>
      <c r="P3865" s="55">
        <v>0</v>
      </c>
    </row>
    <row r="3866" spans="1:16" ht="30" x14ac:dyDescent="0.25">
      <c r="A3866" s="41" t="s">
        <v>4148</v>
      </c>
      <c r="B3866" s="125">
        <v>23</v>
      </c>
      <c r="C3866" s="55">
        <v>0.95014782608695603</v>
      </c>
      <c r="D3866" s="55">
        <v>0</v>
      </c>
      <c r="E3866" s="55">
        <v>8.6956521739130395</v>
      </c>
      <c r="L3866" s="41" t="s">
        <v>7405</v>
      </c>
      <c r="M3866" s="125">
        <v>1</v>
      </c>
      <c r="N3866" s="55">
        <v>30.238900000000001</v>
      </c>
      <c r="O3866" s="55">
        <v>100</v>
      </c>
      <c r="P3866" s="55">
        <v>100</v>
      </c>
    </row>
    <row r="3867" spans="1:16" x14ac:dyDescent="0.25">
      <c r="A3867" s="41" t="s">
        <v>8411</v>
      </c>
      <c r="B3867" s="125">
        <v>23</v>
      </c>
      <c r="C3867" s="55">
        <v>0.89777391304347798</v>
      </c>
      <c r="D3867" s="55">
        <v>0</v>
      </c>
      <c r="E3867" s="55">
        <v>8.6956521739130395</v>
      </c>
      <c r="L3867" s="41" t="s">
        <v>8412</v>
      </c>
      <c r="M3867" s="125">
        <v>1</v>
      </c>
      <c r="N3867" s="55">
        <v>0</v>
      </c>
      <c r="O3867" s="55">
        <v>0</v>
      </c>
      <c r="P3867" s="55">
        <v>0</v>
      </c>
    </row>
    <row r="3868" spans="1:16" x14ac:dyDescent="0.25">
      <c r="A3868" s="41" t="s">
        <v>2010</v>
      </c>
      <c r="B3868" s="125">
        <v>23</v>
      </c>
      <c r="C3868" s="55">
        <v>0.71253478260869496</v>
      </c>
      <c r="D3868" s="55">
        <v>4.3478260869565197</v>
      </c>
      <c r="E3868" s="55">
        <v>4.3478260869565197</v>
      </c>
      <c r="L3868" s="41" t="s">
        <v>8413</v>
      </c>
      <c r="M3868" s="125">
        <v>1</v>
      </c>
      <c r="N3868" s="55">
        <v>0</v>
      </c>
      <c r="O3868" s="55">
        <v>0</v>
      </c>
      <c r="P3868" s="55">
        <v>0</v>
      </c>
    </row>
    <row r="3869" spans="1:16" x14ac:dyDescent="0.25">
      <c r="A3869" s="41" t="s">
        <v>5759</v>
      </c>
      <c r="B3869" s="125">
        <v>22</v>
      </c>
      <c r="C3869" s="55">
        <v>0.72145909090909099</v>
      </c>
      <c r="D3869" s="55">
        <v>0</v>
      </c>
      <c r="E3869" s="55">
        <v>4.5454545454545396</v>
      </c>
      <c r="L3869" s="41" t="s">
        <v>6885</v>
      </c>
      <c r="M3869" s="125">
        <v>1</v>
      </c>
      <c r="N3869" s="55">
        <v>0</v>
      </c>
      <c r="O3869" s="55">
        <v>0</v>
      </c>
      <c r="P3869" s="55">
        <v>0</v>
      </c>
    </row>
    <row r="3870" spans="1:16" x14ac:dyDescent="0.25">
      <c r="A3870" s="41" t="s">
        <v>3082</v>
      </c>
      <c r="B3870" s="125">
        <v>22</v>
      </c>
      <c r="C3870" s="55">
        <v>0.82353636363636296</v>
      </c>
      <c r="D3870" s="55">
        <v>0</v>
      </c>
      <c r="E3870" s="55">
        <v>9.0909090909090899</v>
      </c>
      <c r="L3870" s="41" t="s">
        <v>8414</v>
      </c>
      <c r="M3870" s="125">
        <v>1</v>
      </c>
      <c r="N3870" s="55">
        <v>0.5363</v>
      </c>
      <c r="O3870" s="55">
        <v>0</v>
      </c>
      <c r="P3870" s="55">
        <v>0</v>
      </c>
    </row>
    <row r="3871" spans="1:16" ht="30" x14ac:dyDescent="0.25">
      <c r="A3871" s="41" t="s">
        <v>1651</v>
      </c>
      <c r="B3871" s="125">
        <v>22</v>
      </c>
      <c r="C3871" s="55">
        <v>0.86950454545454503</v>
      </c>
      <c r="D3871" s="55">
        <v>0</v>
      </c>
      <c r="E3871" s="55">
        <v>4.5454545454545396</v>
      </c>
      <c r="L3871" s="41" t="s">
        <v>8415</v>
      </c>
      <c r="M3871" s="125">
        <v>1</v>
      </c>
      <c r="N3871" s="55">
        <v>0</v>
      </c>
      <c r="O3871" s="55">
        <v>0</v>
      </c>
      <c r="P3871" s="55">
        <v>0</v>
      </c>
    </row>
    <row r="3872" spans="1:16" ht="30" x14ac:dyDescent="0.25">
      <c r="A3872" s="41" t="s">
        <v>1383</v>
      </c>
      <c r="B3872" s="125">
        <v>22</v>
      </c>
      <c r="C3872" s="55">
        <v>0.66782272727272696</v>
      </c>
      <c r="D3872" s="55">
        <v>0</v>
      </c>
      <c r="E3872" s="55">
        <v>9.0909090909090899</v>
      </c>
      <c r="L3872" s="41" t="s">
        <v>8416</v>
      </c>
      <c r="M3872" s="125">
        <v>1</v>
      </c>
      <c r="N3872" s="55">
        <v>0</v>
      </c>
      <c r="O3872" s="55">
        <v>0</v>
      </c>
      <c r="P3872" s="55">
        <v>0</v>
      </c>
    </row>
    <row r="3873" spans="1:16" x14ac:dyDescent="0.25">
      <c r="A3873" s="41" t="s">
        <v>1604</v>
      </c>
      <c r="B3873" s="125">
        <v>22</v>
      </c>
      <c r="C3873" s="55">
        <v>0.85641363636363599</v>
      </c>
      <c r="D3873" s="55">
        <v>0</v>
      </c>
      <c r="E3873" s="55">
        <v>9.0909090909090899</v>
      </c>
      <c r="L3873" s="41" t="s">
        <v>6119</v>
      </c>
      <c r="M3873" s="125">
        <v>1</v>
      </c>
      <c r="N3873" s="55">
        <v>0</v>
      </c>
      <c r="O3873" s="55">
        <v>0</v>
      </c>
      <c r="P3873" s="55">
        <v>0</v>
      </c>
    </row>
    <row r="3874" spans="1:16" x14ac:dyDescent="0.25">
      <c r="A3874" s="41" t="s">
        <v>548</v>
      </c>
      <c r="B3874" s="125">
        <v>22</v>
      </c>
      <c r="C3874" s="55">
        <v>1.7195681818181801</v>
      </c>
      <c r="D3874" s="55">
        <v>4.5454545454545396</v>
      </c>
      <c r="E3874" s="55">
        <v>22.727272727272702</v>
      </c>
      <c r="L3874" s="41" t="s">
        <v>8417</v>
      </c>
      <c r="M3874" s="125">
        <v>1</v>
      </c>
      <c r="N3874" s="55">
        <v>0.61299999999999999</v>
      </c>
      <c r="O3874" s="55">
        <v>0</v>
      </c>
      <c r="P3874" s="55">
        <v>0</v>
      </c>
    </row>
    <row r="3875" spans="1:16" x14ac:dyDescent="0.25">
      <c r="A3875" s="41" t="s">
        <v>1746</v>
      </c>
      <c r="B3875" s="125">
        <v>22</v>
      </c>
      <c r="C3875" s="55">
        <v>0.55192727272727204</v>
      </c>
      <c r="D3875" s="55">
        <v>0</v>
      </c>
      <c r="E3875" s="55">
        <v>4.5454545454545396</v>
      </c>
      <c r="L3875" s="41" t="s">
        <v>4337</v>
      </c>
      <c r="M3875" s="125">
        <v>1</v>
      </c>
      <c r="N3875" s="55">
        <v>0</v>
      </c>
      <c r="O3875" s="55">
        <v>0</v>
      </c>
      <c r="P3875" s="55">
        <v>0</v>
      </c>
    </row>
    <row r="3876" spans="1:16" x14ac:dyDescent="0.25">
      <c r="A3876" s="41" t="s">
        <v>1516</v>
      </c>
      <c r="B3876" s="125">
        <v>22</v>
      </c>
      <c r="C3876" s="55">
        <v>0.721018181818181</v>
      </c>
      <c r="D3876" s="55">
        <v>0</v>
      </c>
      <c r="E3876" s="55">
        <v>0</v>
      </c>
      <c r="L3876" s="41" t="s">
        <v>6105</v>
      </c>
      <c r="M3876" s="125">
        <v>1</v>
      </c>
      <c r="N3876" s="55">
        <v>0</v>
      </c>
      <c r="O3876" s="55">
        <v>0</v>
      </c>
      <c r="P3876" s="55">
        <v>0</v>
      </c>
    </row>
    <row r="3877" spans="1:16" x14ac:dyDescent="0.25">
      <c r="A3877" s="41" t="s">
        <v>3045</v>
      </c>
      <c r="B3877" s="125">
        <v>22</v>
      </c>
      <c r="C3877" s="55">
        <v>0.56171363636363603</v>
      </c>
      <c r="D3877" s="55">
        <v>0</v>
      </c>
      <c r="E3877" s="55">
        <v>4.5454545454545396</v>
      </c>
      <c r="L3877" s="41" t="s">
        <v>8418</v>
      </c>
      <c r="M3877" s="125">
        <v>1</v>
      </c>
      <c r="N3877" s="55">
        <v>0.39329999999999998</v>
      </c>
      <c r="O3877" s="55">
        <v>0</v>
      </c>
      <c r="P3877" s="55">
        <v>0</v>
      </c>
    </row>
    <row r="3878" spans="1:16" x14ac:dyDescent="0.25">
      <c r="A3878" s="41" t="s">
        <v>3055</v>
      </c>
      <c r="B3878" s="125">
        <v>22</v>
      </c>
      <c r="C3878" s="55">
        <v>0.65668181818181803</v>
      </c>
      <c r="D3878" s="55">
        <v>0</v>
      </c>
      <c r="E3878" s="55">
        <v>4.5454545454545396</v>
      </c>
      <c r="L3878" s="41" t="s">
        <v>3613</v>
      </c>
      <c r="M3878" s="125">
        <v>1</v>
      </c>
      <c r="N3878" s="55">
        <v>0.24379999999999999</v>
      </c>
      <c r="O3878" s="55">
        <v>0</v>
      </c>
      <c r="P3878" s="55">
        <v>0</v>
      </c>
    </row>
    <row r="3879" spans="1:16" x14ac:dyDescent="0.25">
      <c r="A3879" s="41" t="s">
        <v>1422</v>
      </c>
      <c r="B3879" s="125">
        <v>22</v>
      </c>
      <c r="C3879" s="55">
        <v>0.86913636363636304</v>
      </c>
      <c r="D3879" s="55">
        <v>0</v>
      </c>
      <c r="E3879" s="55">
        <v>9.0909090909090899</v>
      </c>
      <c r="L3879" s="41" t="s">
        <v>5830</v>
      </c>
      <c r="M3879" s="125">
        <v>1</v>
      </c>
      <c r="N3879" s="55">
        <v>5.8837999999999999</v>
      </c>
      <c r="O3879" s="55">
        <v>0</v>
      </c>
      <c r="P3879" s="55">
        <v>100</v>
      </c>
    </row>
    <row r="3880" spans="1:16" ht="30" x14ac:dyDescent="0.25">
      <c r="A3880" s="41" t="s">
        <v>2168</v>
      </c>
      <c r="B3880" s="125">
        <v>22</v>
      </c>
      <c r="C3880" s="55">
        <v>0.93240000000000001</v>
      </c>
      <c r="D3880" s="55">
        <v>0</v>
      </c>
      <c r="E3880" s="55">
        <v>13.636363636363599</v>
      </c>
      <c r="L3880" s="41" t="s">
        <v>8419</v>
      </c>
      <c r="M3880" s="125">
        <v>1</v>
      </c>
      <c r="N3880" s="55">
        <v>0.85209999999999997</v>
      </c>
      <c r="O3880" s="55">
        <v>0</v>
      </c>
      <c r="P3880" s="55">
        <v>0</v>
      </c>
    </row>
    <row r="3881" spans="1:16" x14ac:dyDescent="0.25">
      <c r="A3881" s="41" t="s">
        <v>2591</v>
      </c>
      <c r="B3881" s="125">
        <v>22</v>
      </c>
      <c r="C3881" s="55">
        <v>0.56955</v>
      </c>
      <c r="D3881" s="55">
        <v>0</v>
      </c>
      <c r="E3881" s="55">
        <v>4.5454545454545396</v>
      </c>
      <c r="L3881" s="41" t="s">
        <v>3648</v>
      </c>
      <c r="M3881" s="125">
        <v>1</v>
      </c>
      <c r="N3881" s="55">
        <v>5.1336000000000004</v>
      </c>
      <c r="O3881" s="55">
        <v>0</v>
      </c>
      <c r="P3881" s="55">
        <v>100</v>
      </c>
    </row>
    <row r="3882" spans="1:16" ht="30" x14ac:dyDescent="0.25">
      <c r="A3882" s="41" t="s">
        <v>3056</v>
      </c>
      <c r="B3882" s="125">
        <v>22</v>
      </c>
      <c r="C3882" s="55">
        <v>0.4798</v>
      </c>
      <c r="D3882" s="55">
        <v>0</v>
      </c>
      <c r="E3882" s="55">
        <v>9.0909090909090899</v>
      </c>
      <c r="L3882" s="41" t="s">
        <v>8420</v>
      </c>
      <c r="M3882" s="125">
        <v>1</v>
      </c>
      <c r="N3882" s="55">
        <v>0</v>
      </c>
      <c r="O3882" s="55">
        <v>0</v>
      </c>
      <c r="P3882" s="55">
        <v>0</v>
      </c>
    </row>
    <row r="3883" spans="1:16" x14ac:dyDescent="0.25">
      <c r="A3883" s="41" t="s">
        <v>3203</v>
      </c>
      <c r="B3883" s="125">
        <v>22</v>
      </c>
      <c r="C3883" s="55">
        <v>0.64524545454545401</v>
      </c>
      <c r="D3883" s="55">
        <v>0</v>
      </c>
      <c r="E3883" s="55">
        <v>4.5454545454545396</v>
      </c>
      <c r="L3883" s="41" t="s">
        <v>5239</v>
      </c>
      <c r="M3883" s="125">
        <v>1</v>
      </c>
      <c r="N3883" s="55">
        <v>0.39329999999999998</v>
      </c>
      <c r="O3883" s="55">
        <v>0</v>
      </c>
      <c r="P3883" s="55">
        <v>0</v>
      </c>
    </row>
    <row r="3884" spans="1:16" x14ac:dyDescent="0.25">
      <c r="A3884" s="41" t="s">
        <v>534</v>
      </c>
      <c r="B3884" s="125">
        <v>22</v>
      </c>
      <c r="C3884" s="55">
        <v>0.67624090909090895</v>
      </c>
      <c r="D3884" s="55">
        <v>0</v>
      </c>
      <c r="E3884" s="55">
        <v>9.0909090909090899</v>
      </c>
      <c r="L3884" s="41" t="s">
        <v>3277</v>
      </c>
      <c r="M3884" s="125">
        <v>1</v>
      </c>
      <c r="N3884" s="55">
        <v>0.42609999999999998</v>
      </c>
      <c r="O3884" s="55">
        <v>0</v>
      </c>
      <c r="P3884" s="55">
        <v>0</v>
      </c>
    </row>
    <row r="3885" spans="1:16" x14ac:dyDescent="0.25">
      <c r="A3885" s="41" t="s">
        <v>6435</v>
      </c>
      <c r="B3885" s="125">
        <v>22</v>
      </c>
      <c r="C3885" s="55">
        <v>1.23821363636363</v>
      </c>
      <c r="D3885" s="55">
        <v>0</v>
      </c>
      <c r="E3885" s="55">
        <v>18.181818181818102</v>
      </c>
      <c r="L3885" s="41" t="s">
        <v>4076</v>
      </c>
      <c r="M3885" s="125">
        <v>1</v>
      </c>
      <c r="N3885" s="55">
        <v>0</v>
      </c>
      <c r="O3885" s="55">
        <v>0</v>
      </c>
      <c r="P3885" s="55">
        <v>0</v>
      </c>
    </row>
    <row r="3886" spans="1:16" ht="30" x14ac:dyDescent="0.25">
      <c r="A3886" s="41" t="s">
        <v>1758</v>
      </c>
      <c r="B3886" s="125">
        <v>22</v>
      </c>
      <c r="C3886" s="55">
        <v>0.78386363636363598</v>
      </c>
      <c r="D3886" s="55">
        <v>0</v>
      </c>
      <c r="E3886" s="55">
        <v>9.0909090909090899</v>
      </c>
      <c r="L3886" s="41" t="s">
        <v>3554</v>
      </c>
      <c r="M3886" s="125">
        <v>1</v>
      </c>
      <c r="N3886" s="55">
        <v>0</v>
      </c>
      <c r="O3886" s="55">
        <v>0</v>
      </c>
      <c r="P3886" s="55">
        <v>0</v>
      </c>
    </row>
    <row r="3887" spans="1:16" ht="30" x14ac:dyDescent="0.25">
      <c r="A3887" s="41" t="s">
        <v>1437</v>
      </c>
      <c r="B3887" s="125">
        <v>22</v>
      </c>
      <c r="C3887" s="55">
        <v>0.674131818181818</v>
      </c>
      <c r="D3887" s="55">
        <v>0</v>
      </c>
      <c r="E3887" s="55">
        <v>0</v>
      </c>
      <c r="L3887" s="41" t="s">
        <v>3512</v>
      </c>
      <c r="M3887" s="125">
        <v>1</v>
      </c>
      <c r="N3887" s="55">
        <v>0</v>
      </c>
      <c r="O3887" s="55">
        <v>0</v>
      </c>
      <c r="P3887" s="55">
        <v>0</v>
      </c>
    </row>
    <row r="3888" spans="1:16" x14ac:dyDescent="0.25">
      <c r="A3888" s="41" t="s">
        <v>8421</v>
      </c>
      <c r="B3888" s="125">
        <v>22</v>
      </c>
      <c r="C3888" s="55">
        <v>1.26812272727272</v>
      </c>
      <c r="D3888" s="55">
        <v>4.5454545454545396</v>
      </c>
      <c r="E3888" s="55">
        <v>22.727272727272702</v>
      </c>
      <c r="L3888" s="41" t="s">
        <v>5267</v>
      </c>
      <c r="M3888" s="125">
        <v>1</v>
      </c>
      <c r="N3888" s="55">
        <v>9.6500000000000002E-2</v>
      </c>
      <c r="O3888" s="55">
        <v>0</v>
      </c>
      <c r="P3888" s="55">
        <v>0</v>
      </c>
    </row>
    <row r="3889" spans="1:16" x14ac:dyDescent="0.25">
      <c r="A3889" s="41" t="s">
        <v>2265</v>
      </c>
      <c r="B3889" s="125">
        <v>22</v>
      </c>
      <c r="C3889" s="55">
        <v>0.65594545454545405</v>
      </c>
      <c r="D3889" s="55">
        <v>0</v>
      </c>
      <c r="E3889" s="55">
        <v>4.5454545454545396</v>
      </c>
      <c r="L3889" s="41" t="s">
        <v>3599</v>
      </c>
      <c r="M3889" s="125">
        <v>1</v>
      </c>
      <c r="N3889" s="55">
        <v>0.48770000000000002</v>
      </c>
      <c r="O3889" s="55">
        <v>0</v>
      </c>
      <c r="P3889" s="55">
        <v>0</v>
      </c>
    </row>
    <row r="3890" spans="1:16" ht="30" x14ac:dyDescent="0.25">
      <c r="A3890" s="41" t="s">
        <v>4699</v>
      </c>
      <c r="B3890" s="125">
        <v>22</v>
      </c>
      <c r="C3890" s="55">
        <v>0.89602727272727201</v>
      </c>
      <c r="D3890" s="55">
        <v>0</v>
      </c>
      <c r="E3890" s="55">
        <v>13.636363636363599</v>
      </c>
      <c r="L3890" s="41" t="s">
        <v>3381</v>
      </c>
      <c r="M3890" s="125">
        <v>1</v>
      </c>
      <c r="N3890" s="55">
        <v>0.5363</v>
      </c>
      <c r="O3890" s="55">
        <v>0</v>
      </c>
      <c r="P3890" s="55">
        <v>0</v>
      </c>
    </row>
    <row r="3891" spans="1:16" x14ac:dyDescent="0.25">
      <c r="A3891" s="41" t="s">
        <v>1378</v>
      </c>
      <c r="B3891" s="125">
        <v>22</v>
      </c>
      <c r="C3891" s="55">
        <v>0.92943181818181797</v>
      </c>
      <c r="D3891" s="55">
        <v>4.5454545454545396</v>
      </c>
      <c r="E3891" s="55">
        <v>9.0909090909090899</v>
      </c>
      <c r="L3891" s="41" t="s">
        <v>3747</v>
      </c>
      <c r="M3891" s="125">
        <v>1</v>
      </c>
      <c r="N3891" s="55">
        <v>0</v>
      </c>
      <c r="O3891" s="55">
        <v>0</v>
      </c>
      <c r="P3891" s="55">
        <v>0</v>
      </c>
    </row>
    <row r="3892" spans="1:16" ht="30" x14ac:dyDescent="0.25">
      <c r="A3892" s="41" t="s">
        <v>6405</v>
      </c>
      <c r="B3892" s="125">
        <v>22</v>
      </c>
      <c r="C3892" s="55">
        <v>1.8571727272727201</v>
      </c>
      <c r="D3892" s="55">
        <v>0</v>
      </c>
      <c r="E3892" s="55">
        <v>31.818181818181799</v>
      </c>
      <c r="L3892" s="41" t="s">
        <v>6470</v>
      </c>
      <c r="M3892" s="125">
        <v>1</v>
      </c>
      <c r="N3892" s="55">
        <v>0.72340000000000004</v>
      </c>
      <c r="O3892" s="55">
        <v>0</v>
      </c>
      <c r="P3892" s="55">
        <v>0</v>
      </c>
    </row>
    <row r="3893" spans="1:16" x14ac:dyDescent="0.25">
      <c r="A3893" s="41" t="s">
        <v>3319</v>
      </c>
      <c r="B3893" s="125">
        <v>22</v>
      </c>
      <c r="C3893" s="55">
        <v>0.40652727272727202</v>
      </c>
      <c r="D3893" s="55">
        <v>0</v>
      </c>
      <c r="E3893" s="55">
        <v>9.0909090909090899</v>
      </c>
      <c r="L3893" s="41" t="s">
        <v>6694</v>
      </c>
      <c r="M3893" s="125">
        <v>1</v>
      </c>
      <c r="N3893" s="55">
        <v>0.48770000000000002</v>
      </c>
      <c r="O3893" s="55">
        <v>0</v>
      </c>
      <c r="P3893" s="55">
        <v>0</v>
      </c>
    </row>
    <row r="3894" spans="1:16" x14ac:dyDescent="0.25">
      <c r="A3894" s="41" t="s">
        <v>698</v>
      </c>
      <c r="B3894" s="125">
        <v>22</v>
      </c>
      <c r="C3894" s="55">
        <v>2.4209727272727202</v>
      </c>
      <c r="D3894" s="55">
        <v>13.636363636363599</v>
      </c>
      <c r="E3894" s="55">
        <v>40.909090909090899</v>
      </c>
      <c r="L3894" s="41" t="s">
        <v>6695</v>
      </c>
      <c r="M3894" s="125">
        <v>1</v>
      </c>
      <c r="N3894" s="55">
        <v>0.81989999999999996</v>
      </c>
      <c r="O3894" s="55">
        <v>0</v>
      </c>
      <c r="P3894" s="55">
        <v>0</v>
      </c>
    </row>
    <row r="3895" spans="1:16" x14ac:dyDescent="0.25">
      <c r="A3895" s="41" t="s">
        <v>1621</v>
      </c>
      <c r="B3895" s="125">
        <v>22</v>
      </c>
      <c r="C3895" s="55">
        <v>2.2285590909090902</v>
      </c>
      <c r="D3895" s="55">
        <v>9.0909090909090899</v>
      </c>
      <c r="E3895" s="55">
        <v>27.272727272727199</v>
      </c>
      <c r="L3895" s="41" t="s">
        <v>3404</v>
      </c>
      <c r="M3895" s="125">
        <v>1</v>
      </c>
      <c r="N3895" s="55">
        <v>0</v>
      </c>
      <c r="O3895" s="55">
        <v>0</v>
      </c>
      <c r="P3895" s="55">
        <v>0</v>
      </c>
    </row>
    <row r="3896" spans="1:16" x14ac:dyDescent="0.25">
      <c r="A3896" s="41" t="s">
        <v>1802</v>
      </c>
      <c r="B3896" s="125">
        <v>22</v>
      </c>
      <c r="C3896" s="55">
        <v>0.86885000000000001</v>
      </c>
      <c r="D3896" s="55">
        <v>0</v>
      </c>
      <c r="E3896" s="55">
        <v>13.636363636363599</v>
      </c>
      <c r="L3896" s="41" t="s">
        <v>5543</v>
      </c>
      <c r="M3896" s="125">
        <v>1</v>
      </c>
      <c r="N3896" s="55">
        <v>0.85209999999999997</v>
      </c>
      <c r="O3896" s="55">
        <v>0</v>
      </c>
      <c r="P3896" s="55">
        <v>0</v>
      </c>
    </row>
    <row r="3897" spans="1:16" x14ac:dyDescent="0.25">
      <c r="A3897" s="41" t="s">
        <v>5255</v>
      </c>
      <c r="B3897" s="125">
        <v>22</v>
      </c>
      <c r="C3897" s="55">
        <v>1.22525</v>
      </c>
      <c r="D3897" s="55">
        <v>0</v>
      </c>
      <c r="E3897" s="55">
        <v>27.272727272727199</v>
      </c>
      <c r="L3897" s="41" t="s">
        <v>5485</v>
      </c>
      <c r="M3897" s="125">
        <v>1</v>
      </c>
      <c r="N3897" s="55">
        <v>2.4519000000000002</v>
      </c>
      <c r="O3897" s="55">
        <v>0</v>
      </c>
      <c r="P3897" s="55">
        <v>100</v>
      </c>
    </row>
    <row r="3898" spans="1:16" x14ac:dyDescent="0.25">
      <c r="A3898" s="41" t="s">
        <v>2052</v>
      </c>
      <c r="B3898" s="125">
        <v>22</v>
      </c>
      <c r="C3898" s="55">
        <v>3.1378090909090899</v>
      </c>
      <c r="D3898" s="55">
        <v>4.5454545454545396</v>
      </c>
      <c r="E3898" s="55">
        <v>18.181818181818102</v>
      </c>
      <c r="L3898" s="41" t="s">
        <v>3380</v>
      </c>
      <c r="M3898" s="125">
        <v>1</v>
      </c>
      <c r="N3898" s="55">
        <v>1.7043999999999999</v>
      </c>
      <c r="O3898" s="55">
        <v>0</v>
      </c>
      <c r="P3898" s="55">
        <v>0</v>
      </c>
    </row>
    <row r="3899" spans="1:16" x14ac:dyDescent="0.25">
      <c r="A3899" s="41" t="s">
        <v>1341</v>
      </c>
      <c r="B3899" s="125">
        <v>22</v>
      </c>
      <c r="C3899" s="55">
        <v>0.76034999999999997</v>
      </c>
      <c r="D3899" s="55">
        <v>0</v>
      </c>
      <c r="E3899" s="55">
        <v>9.0909090909090899</v>
      </c>
      <c r="L3899" s="41" t="s">
        <v>8422</v>
      </c>
      <c r="M3899" s="125">
        <v>1</v>
      </c>
      <c r="N3899" s="55">
        <v>1.4421999999999999</v>
      </c>
      <c r="O3899" s="55">
        <v>0</v>
      </c>
      <c r="P3899" s="55">
        <v>0</v>
      </c>
    </row>
    <row r="3900" spans="1:16" ht="30" x14ac:dyDescent="0.25">
      <c r="A3900" s="41" t="s">
        <v>3149</v>
      </c>
      <c r="B3900" s="125">
        <v>22</v>
      </c>
      <c r="C3900" s="55">
        <v>0.89676363636363599</v>
      </c>
      <c r="D3900" s="55">
        <v>0</v>
      </c>
      <c r="E3900" s="55">
        <v>18.181818181818102</v>
      </c>
      <c r="L3900" s="41" t="s">
        <v>3437</v>
      </c>
      <c r="M3900" s="125">
        <v>1</v>
      </c>
      <c r="N3900" s="55">
        <v>1.7623</v>
      </c>
      <c r="O3900" s="55">
        <v>0</v>
      </c>
      <c r="P3900" s="55">
        <v>0</v>
      </c>
    </row>
    <row r="3901" spans="1:16" x14ac:dyDescent="0.25">
      <c r="A3901" s="41" t="s">
        <v>2983</v>
      </c>
      <c r="B3901" s="125">
        <v>22</v>
      </c>
      <c r="C3901" s="55">
        <v>2.9962</v>
      </c>
      <c r="D3901" s="55">
        <v>18.181818181818102</v>
      </c>
      <c r="E3901" s="55">
        <v>36.363636363636303</v>
      </c>
      <c r="L3901" s="41" t="s">
        <v>6899</v>
      </c>
      <c r="M3901" s="125">
        <v>1</v>
      </c>
      <c r="N3901" s="55">
        <v>0</v>
      </c>
      <c r="O3901" s="55">
        <v>0</v>
      </c>
      <c r="P3901" s="55">
        <v>0</v>
      </c>
    </row>
    <row r="3902" spans="1:16" ht="30" x14ac:dyDescent="0.25">
      <c r="A3902" s="41" t="s">
        <v>490</v>
      </c>
      <c r="B3902" s="125">
        <v>22</v>
      </c>
      <c r="C3902" s="55">
        <v>1.6403227272727201</v>
      </c>
      <c r="D3902" s="55">
        <v>4.5454545454545396</v>
      </c>
      <c r="E3902" s="55">
        <v>22.727272727272702</v>
      </c>
      <c r="L3902" s="41" t="s">
        <v>6900</v>
      </c>
      <c r="M3902" s="125">
        <v>1</v>
      </c>
      <c r="N3902" s="55">
        <v>0.13109999999999999</v>
      </c>
      <c r="O3902" s="55">
        <v>0</v>
      </c>
      <c r="P3902" s="55">
        <v>0</v>
      </c>
    </row>
    <row r="3903" spans="1:16" x14ac:dyDescent="0.25">
      <c r="A3903" s="41" t="s">
        <v>1854</v>
      </c>
      <c r="B3903" s="125">
        <v>22</v>
      </c>
      <c r="C3903" s="55">
        <v>3.4981818181818101</v>
      </c>
      <c r="D3903" s="55">
        <v>18.181818181818102</v>
      </c>
      <c r="E3903" s="55">
        <v>36.363636363636303</v>
      </c>
      <c r="L3903" s="41" t="s">
        <v>3911</v>
      </c>
      <c r="M3903" s="125">
        <v>1</v>
      </c>
      <c r="N3903" s="55">
        <v>1.6396999999999999</v>
      </c>
      <c r="O3903" s="55">
        <v>0</v>
      </c>
      <c r="P3903" s="55">
        <v>0</v>
      </c>
    </row>
    <row r="3904" spans="1:16" x14ac:dyDescent="0.25">
      <c r="A3904" s="41" t="s">
        <v>7690</v>
      </c>
      <c r="B3904" s="125">
        <v>22</v>
      </c>
      <c r="C3904" s="55">
        <v>1.5599590909090899</v>
      </c>
      <c r="D3904" s="55">
        <v>4.5454545454545396</v>
      </c>
      <c r="E3904" s="55">
        <v>9.0909090909090899</v>
      </c>
      <c r="L3904" s="41" t="s">
        <v>3625</v>
      </c>
      <c r="M3904" s="125">
        <v>1</v>
      </c>
      <c r="N3904" s="55">
        <v>0.78659999999999997</v>
      </c>
      <c r="O3904" s="55">
        <v>0</v>
      </c>
      <c r="P3904" s="55">
        <v>0</v>
      </c>
    </row>
    <row r="3905" spans="1:16" x14ac:dyDescent="0.25">
      <c r="A3905" s="41" t="s">
        <v>2145</v>
      </c>
      <c r="B3905" s="125">
        <v>22</v>
      </c>
      <c r="C3905" s="55">
        <v>1.1677954545454501</v>
      </c>
      <c r="D3905" s="55">
        <v>0</v>
      </c>
      <c r="E3905" s="55">
        <v>22.727272727272702</v>
      </c>
      <c r="L3905" s="41" t="s">
        <v>4903</v>
      </c>
      <c r="M3905" s="125">
        <v>1</v>
      </c>
      <c r="N3905" s="55">
        <v>0.73150000000000004</v>
      </c>
      <c r="O3905" s="55">
        <v>0</v>
      </c>
      <c r="P3905" s="55">
        <v>0</v>
      </c>
    </row>
    <row r="3906" spans="1:16" x14ac:dyDescent="0.25">
      <c r="A3906" s="41" t="s">
        <v>2385</v>
      </c>
      <c r="B3906" s="125">
        <v>22</v>
      </c>
      <c r="C3906" s="55">
        <v>1.9477727272727201</v>
      </c>
      <c r="D3906" s="55">
        <v>9.0909090909090899</v>
      </c>
      <c r="E3906" s="55">
        <v>27.272727272727199</v>
      </c>
      <c r="L3906" s="41" t="s">
        <v>3487</v>
      </c>
      <c r="M3906" s="125">
        <v>1</v>
      </c>
      <c r="N3906" s="55">
        <v>7.6600000000000001E-2</v>
      </c>
      <c r="O3906" s="55">
        <v>0</v>
      </c>
      <c r="P3906" s="55">
        <v>0</v>
      </c>
    </row>
    <row r="3907" spans="1:16" ht="30" x14ac:dyDescent="0.25">
      <c r="A3907" s="41" t="s">
        <v>8423</v>
      </c>
      <c r="B3907" s="125">
        <v>22</v>
      </c>
      <c r="C3907" s="55">
        <v>1.2612363636363599</v>
      </c>
      <c r="D3907" s="55">
        <v>0</v>
      </c>
      <c r="E3907" s="55">
        <v>18.181818181818102</v>
      </c>
      <c r="L3907" s="41" t="s">
        <v>6907</v>
      </c>
      <c r="M3907" s="125">
        <v>1</v>
      </c>
      <c r="N3907" s="55">
        <v>0.42609999999999998</v>
      </c>
      <c r="O3907" s="55">
        <v>0</v>
      </c>
      <c r="P3907" s="55">
        <v>0</v>
      </c>
    </row>
    <row r="3908" spans="1:16" x14ac:dyDescent="0.25">
      <c r="A3908" s="41" t="s">
        <v>4878</v>
      </c>
      <c r="B3908" s="125">
        <v>22</v>
      </c>
      <c r="C3908" s="55">
        <v>0.73992272727272701</v>
      </c>
      <c r="D3908" s="55">
        <v>0</v>
      </c>
      <c r="E3908" s="55">
        <v>9.0909090909090899</v>
      </c>
      <c r="L3908" s="41" t="s">
        <v>8424</v>
      </c>
      <c r="M3908" s="125">
        <v>1</v>
      </c>
      <c r="N3908" s="55">
        <v>0.48770000000000002</v>
      </c>
      <c r="O3908" s="55">
        <v>0</v>
      </c>
      <c r="P3908" s="55">
        <v>0</v>
      </c>
    </row>
    <row r="3909" spans="1:16" x14ac:dyDescent="0.25">
      <c r="A3909" s="41" t="s">
        <v>2890</v>
      </c>
      <c r="B3909" s="125">
        <v>22</v>
      </c>
      <c r="C3909" s="55">
        <v>0.51894090909090895</v>
      </c>
      <c r="D3909" s="55">
        <v>0</v>
      </c>
      <c r="E3909" s="55">
        <v>0</v>
      </c>
      <c r="L3909" s="41" t="s">
        <v>3652</v>
      </c>
      <c r="M3909" s="125">
        <v>1</v>
      </c>
      <c r="N3909" s="55">
        <v>7.6600000000000001E-2</v>
      </c>
      <c r="O3909" s="55">
        <v>0</v>
      </c>
      <c r="P3909" s="55">
        <v>0</v>
      </c>
    </row>
    <row r="3910" spans="1:16" ht="30" x14ac:dyDescent="0.25">
      <c r="A3910" s="41" t="s">
        <v>6682</v>
      </c>
      <c r="B3910" s="125">
        <v>22</v>
      </c>
      <c r="C3910" s="55">
        <v>1.3913090909090899</v>
      </c>
      <c r="D3910" s="55">
        <v>0</v>
      </c>
      <c r="E3910" s="55">
        <v>27.272727272727199</v>
      </c>
      <c r="L3910" s="41" t="s">
        <v>3392</v>
      </c>
      <c r="M3910" s="125">
        <v>1</v>
      </c>
      <c r="N3910" s="55">
        <v>0.65549999999999997</v>
      </c>
      <c r="O3910" s="55">
        <v>0</v>
      </c>
      <c r="P3910" s="55">
        <v>0</v>
      </c>
    </row>
    <row r="3911" spans="1:16" x14ac:dyDescent="0.25">
      <c r="A3911" s="41" t="s">
        <v>6468</v>
      </c>
      <c r="B3911" s="125">
        <v>22</v>
      </c>
      <c r="C3911" s="55">
        <v>0.86936818181818099</v>
      </c>
      <c r="D3911" s="55">
        <v>4.5454545454545396</v>
      </c>
      <c r="E3911" s="55">
        <v>13.636363636363599</v>
      </c>
      <c r="L3911" s="41" t="s">
        <v>3446</v>
      </c>
      <c r="M3911" s="125">
        <v>1</v>
      </c>
      <c r="N3911" s="55">
        <v>0.48770000000000002</v>
      </c>
      <c r="O3911" s="55">
        <v>0</v>
      </c>
      <c r="P3911" s="55">
        <v>0</v>
      </c>
    </row>
    <row r="3912" spans="1:16" x14ac:dyDescent="0.25">
      <c r="A3912" s="41" t="s">
        <v>3501</v>
      </c>
      <c r="B3912" s="125">
        <v>22</v>
      </c>
      <c r="C3912" s="55">
        <v>0.8054</v>
      </c>
      <c r="D3912" s="55">
        <v>0</v>
      </c>
      <c r="E3912" s="55">
        <v>9.0909090909090899</v>
      </c>
      <c r="L3912" s="41" t="s">
        <v>3364</v>
      </c>
      <c r="M3912" s="125">
        <v>1</v>
      </c>
      <c r="N3912" s="55">
        <v>0.48230000000000001</v>
      </c>
      <c r="O3912" s="55">
        <v>0</v>
      </c>
      <c r="P3912" s="55">
        <v>0</v>
      </c>
    </row>
    <row r="3913" spans="1:16" x14ac:dyDescent="0.25">
      <c r="A3913" s="41" t="s">
        <v>3527</v>
      </c>
      <c r="B3913" s="125">
        <v>22</v>
      </c>
      <c r="C3913" s="55">
        <v>1.8080227272727201</v>
      </c>
      <c r="D3913" s="55">
        <v>9.0909090909090899</v>
      </c>
      <c r="E3913" s="55">
        <v>9.0909090909090899</v>
      </c>
      <c r="L3913" s="41" t="s">
        <v>3507</v>
      </c>
      <c r="M3913" s="125">
        <v>1</v>
      </c>
      <c r="N3913" s="55">
        <v>0.99609999999999999</v>
      </c>
      <c r="O3913" s="55">
        <v>0</v>
      </c>
      <c r="P3913" s="55">
        <v>0</v>
      </c>
    </row>
    <row r="3914" spans="1:16" x14ac:dyDescent="0.25">
      <c r="A3914" s="41" t="s">
        <v>8425</v>
      </c>
      <c r="B3914" s="125">
        <v>22</v>
      </c>
      <c r="C3914" s="55">
        <v>0.56601818181818198</v>
      </c>
      <c r="D3914" s="55">
        <v>0</v>
      </c>
      <c r="E3914" s="55">
        <v>4.5454545454545396</v>
      </c>
      <c r="L3914" s="41" t="s">
        <v>3344</v>
      </c>
      <c r="M3914" s="125">
        <v>1</v>
      </c>
      <c r="N3914" s="55">
        <v>1.1092</v>
      </c>
      <c r="O3914" s="55">
        <v>0</v>
      </c>
      <c r="P3914" s="55">
        <v>0</v>
      </c>
    </row>
    <row r="3915" spans="1:16" x14ac:dyDescent="0.25">
      <c r="A3915" s="41" t="s">
        <v>3479</v>
      </c>
      <c r="B3915" s="125">
        <v>22</v>
      </c>
      <c r="C3915" s="55">
        <v>1.1276409090909001</v>
      </c>
      <c r="D3915" s="55">
        <v>0</v>
      </c>
      <c r="E3915" s="55">
        <v>18.181818181818102</v>
      </c>
      <c r="L3915" s="41" t="s">
        <v>3764</v>
      </c>
      <c r="M3915" s="125">
        <v>1</v>
      </c>
      <c r="N3915" s="55">
        <v>0.24379999999999999</v>
      </c>
      <c r="O3915" s="55">
        <v>0</v>
      </c>
      <c r="P3915" s="55">
        <v>0</v>
      </c>
    </row>
    <row r="3916" spans="1:16" x14ac:dyDescent="0.25">
      <c r="A3916" s="41" t="s">
        <v>3528</v>
      </c>
      <c r="B3916" s="125">
        <v>22</v>
      </c>
      <c r="C3916" s="55">
        <v>0.849872727272727</v>
      </c>
      <c r="D3916" s="55">
        <v>0</v>
      </c>
      <c r="E3916" s="55">
        <v>13.636363636363599</v>
      </c>
      <c r="L3916" s="41" t="s">
        <v>3478</v>
      </c>
      <c r="M3916" s="125">
        <v>1</v>
      </c>
      <c r="N3916" s="55">
        <v>0</v>
      </c>
      <c r="O3916" s="55">
        <v>0</v>
      </c>
      <c r="P3916" s="55">
        <v>0</v>
      </c>
    </row>
    <row r="3917" spans="1:16" ht="30" x14ac:dyDescent="0.25">
      <c r="A3917" s="41" t="s">
        <v>3496</v>
      </c>
      <c r="B3917" s="125">
        <v>22</v>
      </c>
      <c r="C3917" s="55">
        <v>1.0059</v>
      </c>
      <c r="D3917" s="55">
        <v>0</v>
      </c>
      <c r="E3917" s="55">
        <v>9.0909090909090899</v>
      </c>
      <c r="L3917" s="41" t="s">
        <v>3481</v>
      </c>
      <c r="M3917" s="125">
        <v>1</v>
      </c>
      <c r="N3917" s="55">
        <v>0.97529999999999994</v>
      </c>
      <c r="O3917" s="55">
        <v>0</v>
      </c>
      <c r="P3917" s="55">
        <v>0</v>
      </c>
    </row>
    <row r="3918" spans="1:16" ht="30" x14ac:dyDescent="0.25">
      <c r="A3918" s="41" t="s">
        <v>4384</v>
      </c>
      <c r="B3918" s="125">
        <v>22</v>
      </c>
      <c r="C3918" s="55">
        <v>0.311681818181818</v>
      </c>
      <c r="D3918" s="55">
        <v>0</v>
      </c>
      <c r="E3918" s="55">
        <v>4.5454545454545396</v>
      </c>
      <c r="L3918" s="41" t="s">
        <v>8426</v>
      </c>
      <c r="M3918" s="125">
        <v>1</v>
      </c>
      <c r="N3918" s="55">
        <v>0</v>
      </c>
      <c r="O3918" s="55">
        <v>0</v>
      </c>
      <c r="P3918" s="55">
        <v>0</v>
      </c>
    </row>
    <row r="3919" spans="1:16" x14ac:dyDescent="0.25">
      <c r="A3919" s="41" t="s">
        <v>4087</v>
      </c>
      <c r="B3919" s="125">
        <v>22</v>
      </c>
      <c r="C3919" s="55">
        <v>2.2721363636363598</v>
      </c>
      <c r="D3919" s="55">
        <v>9.0909090909090899</v>
      </c>
      <c r="E3919" s="55">
        <v>27.272727272727199</v>
      </c>
      <c r="L3919" s="41" t="s">
        <v>7315</v>
      </c>
      <c r="M3919" s="125">
        <v>1</v>
      </c>
      <c r="N3919" s="55">
        <v>9.6500000000000002E-2</v>
      </c>
      <c r="O3919" s="55">
        <v>0</v>
      </c>
      <c r="P3919" s="55">
        <v>0</v>
      </c>
    </row>
    <row r="3920" spans="1:16" x14ac:dyDescent="0.25">
      <c r="A3920" s="41" t="s">
        <v>4220</v>
      </c>
      <c r="B3920" s="125">
        <v>22</v>
      </c>
      <c r="C3920" s="55">
        <v>1.36577272727272</v>
      </c>
      <c r="D3920" s="55">
        <v>4.5454545454545396</v>
      </c>
      <c r="E3920" s="55">
        <v>22.727272727272702</v>
      </c>
      <c r="L3920" s="41" t="s">
        <v>3692</v>
      </c>
      <c r="M3920" s="125">
        <v>1</v>
      </c>
      <c r="N3920" s="55">
        <v>0.33760000000000001</v>
      </c>
      <c r="O3920" s="55">
        <v>0</v>
      </c>
      <c r="P3920" s="55">
        <v>0</v>
      </c>
    </row>
    <row r="3921" spans="1:16" x14ac:dyDescent="0.25">
      <c r="A3921" s="41" t="s">
        <v>8427</v>
      </c>
      <c r="B3921" s="125">
        <v>22</v>
      </c>
      <c r="C3921" s="55">
        <v>0.72699090909090902</v>
      </c>
      <c r="D3921" s="55">
        <v>0</v>
      </c>
      <c r="E3921" s="55">
        <v>13.636363636363599</v>
      </c>
      <c r="L3921" s="41" t="s">
        <v>3522</v>
      </c>
      <c r="M3921" s="125">
        <v>1</v>
      </c>
      <c r="N3921" s="55">
        <v>1.9921</v>
      </c>
      <c r="O3921" s="55">
        <v>0</v>
      </c>
      <c r="P3921" s="55">
        <v>0</v>
      </c>
    </row>
    <row r="3922" spans="1:16" x14ac:dyDescent="0.25">
      <c r="A3922" s="41" t="s">
        <v>4179</v>
      </c>
      <c r="B3922" s="125">
        <v>22</v>
      </c>
      <c r="C3922" s="55">
        <v>3.4365499999999898</v>
      </c>
      <c r="D3922" s="55">
        <v>13.636363636363599</v>
      </c>
      <c r="E3922" s="55">
        <v>31.818181818181799</v>
      </c>
      <c r="L3922" s="41" t="s">
        <v>3377</v>
      </c>
      <c r="M3922" s="125">
        <v>1</v>
      </c>
      <c r="N3922" s="55">
        <v>0.61299999999999999</v>
      </c>
      <c r="O3922" s="55">
        <v>0</v>
      </c>
      <c r="P3922" s="55">
        <v>0</v>
      </c>
    </row>
    <row r="3923" spans="1:16" x14ac:dyDescent="0.25">
      <c r="A3923" s="41" t="s">
        <v>4381</v>
      </c>
      <c r="B3923" s="125">
        <v>22</v>
      </c>
      <c r="C3923" s="55">
        <v>2.4952545454545398</v>
      </c>
      <c r="D3923" s="55">
        <v>4.5454545454545396</v>
      </c>
      <c r="E3923" s="55">
        <v>40.909090909090899</v>
      </c>
      <c r="L3923" s="41" t="s">
        <v>3675</v>
      </c>
      <c r="M3923" s="125">
        <v>1</v>
      </c>
      <c r="N3923" s="55">
        <v>0.78659999999999997</v>
      </c>
      <c r="O3923" s="55">
        <v>0</v>
      </c>
      <c r="P3923" s="55">
        <v>0</v>
      </c>
    </row>
    <row r="3924" spans="1:16" x14ac:dyDescent="0.25">
      <c r="A3924" s="41" t="s">
        <v>4411</v>
      </c>
      <c r="B3924" s="125">
        <v>22</v>
      </c>
      <c r="C3924" s="55">
        <v>0.68892727272727206</v>
      </c>
      <c r="D3924" s="55">
        <v>0</v>
      </c>
      <c r="E3924" s="55">
        <v>4.5454545454545396</v>
      </c>
      <c r="L3924" s="41" t="s">
        <v>3488</v>
      </c>
      <c r="M3924" s="125">
        <v>1</v>
      </c>
      <c r="N3924" s="55">
        <v>0.39329999999999998</v>
      </c>
      <c r="O3924" s="55">
        <v>0</v>
      </c>
      <c r="P3924" s="55">
        <v>0</v>
      </c>
    </row>
    <row r="3925" spans="1:16" ht="30" x14ac:dyDescent="0.25">
      <c r="A3925" s="41" t="s">
        <v>4592</v>
      </c>
      <c r="B3925" s="125">
        <v>22</v>
      </c>
      <c r="C3925" s="55">
        <v>1.12161363636363</v>
      </c>
      <c r="D3925" s="55">
        <v>0</v>
      </c>
      <c r="E3925" s="55">
        <v>22.727272727272702</v>
      </c>
      <c r="L3925" s="41" t="s">
        <v>3433</v>
      </c>
      <c r="M3925" s="125">
        <v>1</v>
      </c>
      <c r="N3925" s="55">
        <v>7.6600000000000001E-2</v>
      </c>
      <c r="O3925" s="55">
        <v>0</v>
      </c>
      <c r="P3925" s="55">
        <v>0</v>
      </c>
    </row>
    <row r="3926" spans="1:16" x14ac:dyDescent="0.25">
      <c r="A3926" s="41" t="s">
        <v>4449</v>
      </c>
      <c r="B3926" s="125">
        <v>22</v>
      </c>
      <c r="C3926" s="55">
        <v>1.4871136363636299</v>
      </c>
      <c r="D3926" s="55">
        <v>4.5454545454545396</v>
      </c>
      <c r="E3926" s="55">
        <v>27.272727272727199</v>
      </c>
      <c r="L3926" s="41" t="s">
        <v>3457</v>
      </c>
      <c r="M3926" s="125">
        <v>1</v>
      </c>
      <c r="N3926" s="55">
        <v>0.39329999999999998</v>
      </c>
      <c r="O3926" s="55">
        <v>0</v>
      </c>
      <c r="P3926" s="55">
        <v>0</v>
      </c>
    </row>
    <row r="3927" spans="1:16" ht="30" x14ac:dyDescent="0.25">
      <c r="A3927" s="41" t="s">
        <v>5327</v>
      </c>
      <c r="B3927" s="125">
        <v>22</v>
      </c>
      <c r="C3927" s="55">
        <v>0.42006818181818101</v>
      </c>
      <c r="D3927" s="55">
        <v>0</v>
      </c>
      <c r="E3927" s="55">
        <v>4.5454545454545396</v>
      </c>
      <c r="L3927" s="41" t="s">
        <v>8428</v>
      </c>
      <c r="M3927" s="125">
        <v>1</v>
      </c>
      <c r="N3927" s="55">
        <v>0.26219999999999999</v>
      </c>
      <c r="O3927" s="55">
        <v>0</v>
      </c>
      <c r="P3927" s="55">
        <v>0</v>
      </c>
    </row>
    <row r="3928" spans="1:16" ht="30" x14ac:dyDescent="0.25">
      <c r="A3928" s="41" t="s">
        <v>5885</v>
      </c>
      <c r="B3928" s="125">
        <v>22</v>
      </c>
      <c r="C3928" s="55">
        <v>2.9880545454545402</v>
      </c>
      <c r="D3928" s="55">
        <v>4.5454545454545396</v>
      </c>
      <c r="E3928" s="55">
        <v>18.181818181818102</v>
      </c>
      <c r="L3928" s="41" t="s">
        <v>7571</v>
      </c>
      <c r="M3928" s="125">
        <v>1</v>
      </c>
      <c r="N3928" s="55">
        <v>0.48230000000000001</v>
      </c>
      <c r="O3928" s="55">
        <v>0</v>
      </c>
      <c r="P3928" s="55">
        <v>0</v>
      </c>
    </row>
    <row r="3929" spans="1:16" x14ac:dyDescent="0.25">
      <c r="A3929" s="41" t="s">
        <v>8429</v>
      </c>
      <c r="B3929" s="125">
        <v>22</v>
      </c>
      <c r="C3929" s="55">
        <v>0.53669545454545398</v>
      </c>
      <c r="D3929" s="55">
        <v>0</v>
      </c>
      <c r="E3929" s="55">
        <v>0</v>
      </c>
      <c r="L3929" s="41" t="s">
        <v>8027</v>
      </c>
      <c r="M3929" s="125">
        <v>1</v>
      </c>
      <c r="N3929" s="55">
        <v>0</v>
      </c>
      <c r="O3929" s="55">
        <v>0</v>
      </c>
      <c r="P3929" s="55">
        <v>0</v>
      </c>
    </row>
    <row r="3930" spans="1:16" ht="30" x14ac:dyDescent="0.25">
      <c r="A3930" s="41" t="s">
        <v>5232</v>
      </c>
      <c r="B3930" s="125">
        <v>22</v>
      </c>
      <c r="C3930" s="55">
        <v>1.39510909090909</v>
      </c>
      <c r="D3930" s="55">
        <v>0</v>
      </c>
      <c r="E3930" s="55">
        <v>22.727272727272702</v>
      </c>
      <c r="L3930" s="41" t="s">
        <v>8430</v>
      </c>
      <c r="M3930" s="125">
        <v>1</v>
      </c>
      <c r="N3930" s="55">
        <v>0.3831</v>
      </c>
      <c r="O3930" s="55">
        <v>0</v>
      </c>
      <c r="P3930" s="55">
        <v>0</v>
      </c>
    </row>
    <row r="3931" spans="1:16" ht="30" x14ac:dyDescent="0.25">
      <c r="A3931" s="41" t="s">
        <v>5259</v>
      </c>
      <c r="B3931" s="125">
        <v>22</v>
      </c>
      <c r="C3931" s="55">
        <v>1.0036909090909001</v>
      </c>
      <c r="D3931" s="55">
        <v>0</v>
      </c>
      <c r="E3931" s="55">
        <v>18.181818181818102</v>
      </c>
      <c r="L3931" s="41" t="s">
        <v>8431</v>
      </c>
      <c r="M3931" s="125">
        <v>1</v>
      </c>
      <c r="N3931" s="55">
        <v>1.4630000000000001</v>
      </c>
      <c r="O3931" s="55">
        <v>0</v>
      </c>
      <c r="P3931" s="55">
        <v>0</v>
      </c>
    </row>
    <row r="3932" spans="1:16" ht="30" x14ac:dyDescent="0.25">
      <c r="A3932" s="41" t="s">
        <v>5261</v>
      </c>
      <c r="B3932" s="125">
        <v>22</v>
      </c>
      <c r="C3932" s="55">
        <v>1.3388272727272701</v>
      </c>
      <c r="D3932" s="55">
        <v>4.5454545454545396</v>
      </c>
      <c r="E3932" s="55">
        <v>13.636363636363599</v>
      </c>
      <c r="L3932" s="41" t="s">
        <v>8432</v>
      </c>
      <c r="M3932" s="125">
        <v>1</v>
      </c>
      <c r="N3932" s="55">
        <v>0.48770000000000002</v>
      </c>
      <c r="O3932" s="55">
        <v>0</v>
      </c>
      <c r="P3932" s="55">
        <v>0</v>
      </c>
    </row>
    <row r="3933" spans="1:16" ht="30" x14ac:dyDescent="0.25">
      <c r="A3933" s="41" t="s">
        <v>7234</v>
      </c>
      <c r="B3933" s="125">
        <v>22</v>
      </c>
      <c r="C3933" s="55">
        <v>2.01534999999999</v>
      </c>
      <c r="D3933" s="55">
        <v>9.0909090909090899</v>
      </c>
      <c r="E3933" s="55">
        <v>18.181818181818102</v>
      </c>
      <c r="L3933" s="41" t="s">
        <v>8433</v>
      </c>
      <c r="M3933" s="125">
        <v>1</v>
      </c>
      <c r="N3933" s="55">
        <v>0.13109999999999999</v>
      </c>
      <c r="O3933" s="55">
        <v>0</v>
      </c>
      <c r="P3933" s="55">
        <v>0</v>
      </c>
    </row>
    <row r="3934" spans="1:16" ht="30" x14ac:dyDescent="0.25">
      <c r="A3934" s="41" t="s">
        <v>8434</v>
      </c>
      <c r="B3934" s="125">
        <v>22</v>
      </c>
      <c r="C3934" s="55">
        <v>0.51791818181818094</v>
      </c>
      <c r="D3934" s="55">
        <v>0</v>
      </c>
      <c r="E3934" s="55">
        <v>0</v>
      </c>
      <c r="L3934" s="41" t="s">
        <v>8435</v>
      </c>
      <c r="M3934" s="125">
        <v>1</v>
      </c>
      <c r="N3934" s="55">
        <v>0.52439999999999998</v>
      </c>
      <c r="O3934" s="55">
        <v>0</v>
      </c>
      <c r="P3934" s="55">
        <v>0</v>
      </c>
    </row>
    <row r="3935" spans="1:16" ht="30" x14ac:dyDescent="0.25">
      <c r="A3935" s="41" t="s">
        <v>1808</v>
      </c>
      <c r="B3935" s="125">
        <v>22</v>
      </c>
      <c r="C3935" s="55">
        <v>0.56733181818181799</v>
      </c>
      <c r="D3935" s="55">
        <v>0</v>
      </c>
      <c r="E3935" s="55">
        <v>0</v>
      </c>
      <c r="L3935" s="41" t="s">
        <v>8359</v>
      </c>
      <c r="M3935" s="125">
        <v>1</v>
      </c>
      <c r="N3935" s="55">
        <v>0.43409999999999999</v>
      </c>
      <c r="O3935" s="55">
        <v>0</v>
      </c>
      <c r="P3935" s="55">
        <v>0</v>
      </c>
    </row>
    <row r="3936" spans="1:16" x14ac:dyDescent="0.25">
      <c r="A3936" s="41" t="s">
        <v>2066</v>
      </c>
      <c r="B3936" s="125">
        <v>22</v>
      </c>
      <c r="C3936" s="55">
        <v>0.74240909090909102</v>
      </c>
      <c r="D3936" s="55">
        <v>0</v>
      </c>
      <c r="E3936" s="55">
        <v>9.0909090909090899</v>
      </c>
      <c r="L3936" s="41" t="s">
        <v>4242</v>
      </c>
      <c r="M3936" s="125">
        <v>1</v>
      </c>
      <c r="N3936" s="55">
        <v>1.0488</v>
      </c>
      <c r="O3936" s="55">
        <v>0</v>
      </c>
      <c r="P3936" s="55">
        <v>0</v>
      </c>
    </row>
    <row r="3937" spans="1:16" ht="30" x14ac:dyDescent="0.25">
      <c r="A3937" s="41" t="s">
        <v>4693</v>
      </c>
      <c r="B3937" s="125">
        <v>22</v>
      </c>
      <c r="C3937" s="55">
        <v>0.58913636363636301</v>
      </c>
      <c r="D3937" s="55">
        <v>0</v>
      </c>
      <c r="E3937" s="55">
        <v>9.0909090909090899</v>
      </c>
      <c r="L3937" s="41" t="s">
        <v>3693</v>
      </c>
      <c r="M3937" s="125">
        <v>1</v>
      </c>
      <c r="N3937" s="55">
        <v>0.78659999999999997</v>
      </c>
      <c r="O3937" s="55">
        <v>0</v>
      </c>
      <c r="P3937" s="55">
        <v>0</v>
      </c>
    </row>
    <row r="3938" spans="1:16" ht="30" x14ac:dyDescent="0.25">
      <c r="A3938" s="41" t="s">
        <v>8087</v>
      </c>
      <c r="B3938" s="125">
        <v>22</v>
      </c>
      <c r="C3938" s="55">
        <v>0.84740909090909</v>
      </c>
      <c r="D3938" s="55">
        <v>0</v>
      </c>
      <c r="E3938" s="55">
        <v>9.0909090909090899</v>
      </c>
      <c r="L3938" s="41" t="s">
        <v>3756</v>
      </c>
      <c r="M3938" s="125">
        <v>1</v>
      </c>
      <c r="N3938" s="55">
        <v>0</v>
      </c>
      <c r="O3938" s="55">
        <v>0</v>
      </c>
      <c r="P3938" s="55">
        <v>0</v>
      </c>
    </row>
    <row r="3939" spans="1:16" x14ac:dyDescent="0.25">
      <c r="A3939" s="41" t="s">
        <v>8068</v>
      </c>
      <c r="B3939" s="125">
        <v>22</v>
      </c>
      <c r="C3939" s="55">
        <v>0.46483636363636299</v>
      </c>
      <c r="D3939" s="55">
        <v>0</v>
      </c>
      <c r="E3939" s="55">
        <v>0</v>
      </c>
      <c r="L3939" s="41" t="s">
        <v>8436</v>
      </c>
      <c r="M3939" s="125">
        <v>1</v>
      </c>
      <c r="N3939" s="55">
        <v>0.68959999999999999</v>
      </c>
      <c r="O3939" s="55">
        <v>0</v>
      </c>
      <c r="P3939" s="55">
        <v>0</v>
      </c>
    </row>
    <row r="3940" spans="1:16" ht="30" x14ac:dyDescent="0.25">
      <c r="A3940" s="41" t="s">
        <v>6993</v>
      </c>
      <c r="B3940" s="125">
        <v>22</v>
      </c>
      <c r="C3940" s="55">
        <v>1.6337909090909</v>
      </c>
      <c r="D3940" s="55">
        <v>13.636363636363599</v>
      </c>
      <c r="E3940" s="55">
        <v>27.272727272727199</v>
      </c>
      <c r="L3940" s="41" t="s">
        <v>6912</v>
      </c>
      <c r="M3940" s="125">
        <v>1</v>
      </c>
      <c r="N3940" s="55">
        <v>9.6500000000000002E-2</v>
      </c>
      <c r="O3940" s="55">
        <v>0</v>
      </c>
      <c r="P3940" s="55">
        <v>0</v>
      </c>
    </row>
    <row r="3941" spans="1:16" x14ac:dyDescent="0.25">
      <c r="A3941" s="41" t="s">
        <v>2228</v>
      </c>
      <c r="B3941" s="125">
        <v>22</v>
      </c>
      <c r="C3941" s="55">
        <v>0.45523181818181802</v>
      </c>
      <c r="D3941" s="55">
        <v>0</v>
      </c>
      <c r="E3941" s="55">
        <v>4.5454545454545396</v>
      </c>
      <c r="L3941" s="41" t="s">
        <v>3750</v>
      </c>
      <c r="M3941" s="125">
        <v>1</v>
      </c>
      <c r="N3941" s="55">
        <v>0.3831</v>
      </c>
      <c r="O3941" s="55">
        <v>0</v>
      </c>
      <c r="P3941" s="55">
        <v>0</v>
      </c>
    </row>
    <row r="3942" spans="1:16" x14ac:dyDescent="0.25">
      <c r="A3942" s="41" t="s">
        <v>6594</v>
      </c>
      <c r="B3942" s="125">
        <v>22</v>
      </c>
      <c r="C3942" s="55">
        <v>1.8429863636363599</v>
      </c>
      <c r="D3942" s="55">
        <v>9.0909090909090899</v>
      </c>
      <c r="E3942" s="55">
        <v>13.636363636363599</v>
      </c>
      <c r="L3942" s="41" t="s">
        <v>3765</v>
      </c>
      <c r="M3942" s="125">
        <v>1</v>
      </c>
      <c r="N3942" s="55">
        <v>2.3599000000000001</v>
      </c>
      <c r="O3942" s="55">
        <v>0</v>
      </c>
      <c r="P3942" s="55">
        <v>100</v>
      </c>
    </row>
    <row r="3943" spans="1:16" x14ac:dyDescent="0.25">
      <c r="A3943" s="41" t="s">
        <v>8003</v>
      </c>
      <c r="B3943" s="125">
        <v>22</v>
      </c>
      <c r="C3943" s="55">
        <v>1.3278590909090899</v>
      </c>
      <c r="D3943" s="55">
        <v>0</v>
      </c>
      <c r="E3943" s="55">
        <v>27.272727272727199</v>
      </c>
      <c r="L3943" s="41" t="s">
        <v>3778</v>
      </c>
      <c r="M3943" s="125">
        <v>1</v>
      </c>
      <c r="N3943" s="55">
        <v>7.6600000000000001E-2</v>
      </c>
      <c r="O3943" s="55">
        <v>0</v>
      </c>
      <c r="P3943" s="55">
        <v>0</v>
      </c>
    </row>
    <row r="3944" spans="1:16" x14ac:dyDescent="0.25">
      <c r="A3944" s="41" t="s">
        <v>2479</v>
      </c>
      <c r="B3944" s="125">
        <v>22</v>
      </c>
      <c r="C3944" s="55">
        <v>0.55790454545454504</v>
      </c>
      <c r="D3944" s="55">
        <v>0</v>
      </c>
      <c r="E3944" s="55">
        <v>0</v>
      </c>
      <c r="L3944" s="41" t="s">
        <v>4446</v>
      </c>
      <c r="M3944" s="125">
        <v>1</v>
      </c>
      <c r="N3944" s="55">
        <v>0</v>
      </c>
      <c r="O3944" s="55">
        <v>0</v>
      </c>
      <c r="P3944" s="55">
        <v>0</v>
      </c>
    </row>
    <row r="3945" spans="1:16" x14ac:dyDescent="0.25">
      <c r="A3945" s="41" t="s">
        <v>1679</v>
      </c>
      <c r="B3945" s="125">
        <v>22</v>
      </c>
      <c r="C3945" s="55">
        <v>0.44678636363636298</v>
      </c>
      <c r="D3945" s="55">
        <v>0</v>
      </c>
      <c r="E3945" s="55">
        <v>0</v>
      </c>
      <c r="L3945" s="41" t="s">
        <v>7456</v>
      </c>
      <c r="M3945" s="125">
        <v>1</v>
      </c>
      <c r="N3945" s="55">
        <v>0</v>
      </c>
      <c r="O3945" s="55">
        <v>0</v>
      </c>
      <c r="P3945" s="55">
        <v>0</v>
      </c>
    </row>
    <row r="3946" spans="1:16" x14ac:dyDescent="0.25">
      <c r="A3946" s="41" t="s">
        <v>3967</v>
      </c>
      <c r="B3946" s="125">
        <v>22</v>
      </c>
      <c r="C3946" s="55">
        <v>0.59267272727272702</v>
      </c>
      <c r="D3946" s="55">
        <v>0</v>
      </c>
      <c r="E3946" s="55">
        <v>0</v>
      </c>
      <c r="L3946" s="41" t="s">
        <v>5582</v>
      </c>
      <c r="M3946" s="125">
        <v>1</v>
      </c>
      <c r="N3946" s="55">
        <v>0</v>
      </c>
      <c r="O3946" s="55">
        <v>0</v>
      </c>
      <c r="P3946" s="55">
        <v>0</v>
      </c>
    </row>
    <row r="3947" spans="1:16" x14ac:dyDescent="0.25">
      <c r="A3947" s="41" t="s">
        <v>1865</v>
      </c>
      <c r="B3947" s="125">
        <v>21</v>
      </c>
      <c r="C3947" s="55">
        <v>0.95032380952380902</v>
      </c>
      <c r="D3947" s="55">
        <v>0</v>
      </c>
      <c r="E3947" s="55">
        <v>14.285714285714199</v>
      </c>
      <c r="L3947" s="41" t="s">
        <v>7704</v>
      </c>
      <c r="M3947" s="125">
        <v>1</v>
      </c>
      <c r="N3947" s="55">
        <v>0.24379999999999999</v>
      </c>
      <c r="O3947" s="55">
        <v>0</v>
      </c>
      <c r="P3947" s="55">
        <v>0</v>
      </c>
    </row>
    <row r="3948" spans="1:16" ht="30" x14ac:dyDescent="0.25">
      <c r="A3948" s="41" t="s">
        <v>4428</v>
      </c>
      <c r="B3948" s="125">
        <v>21</v>
      </c>
      <c r="C3948" s="55">
        <v>1.0794666666666599</v>
      </c>
      <c r="D3948" s="55">
        <v>4.7619047619047601</v>
      </c>
      <c r="E3948" s="55">
        <v>4.7619047619047601</v>
      </c>
      <c r="L3948" s="41" t="s">
        <v>6362</v>
      </c>
      <c r="M3948" s="125">
        <v>1</v>
      </c>
      <c r="N3948" s="55">
        <v>0</v>
      </c>
      <c r="O3948" s="55">
        <v>0</v>
      </c>
      <c r="P3948" s="55">
        <v>0</v>
      </c>
    </row>
    <row r="3949" spans="1:16" x14ac:dyDescent="0.25">
      <c r="A3949" s="41" t="s">
        <v>7036</v>
      </c>
      <c r="B3949" s="125">
        <v>21</v>
      </c>
      <c r="C3949" s="55">
        <v>0.67171428571428504</v>
      </c>
      <c r="D3949" s="55">
        <v>0</v>
      </c>
      <c r="E3949" s="55">
        <v>9.5238095238095202</v>
      </c>
      <c r="L3949" s="41" t="s">
        <v>4273</v>
      </c>
      <c r="M3949" s="125">
        <v>1</v>
      </c>
      <c r="N3949" s="55">
        <v>4.5206</v>
      </c>
      <c r="O3949" s="55">
        <v>0</v>
      </c>
      <c r="P3949" s="55">
        <v>100</v>
      </c>
    </row>
    <row r="3950" spans="1:16" x14ac:dyDescent="0.25">
      <c r="A3950" s="41" t="s">
        <v>2651</v>
      </c>
      <c r="B3950" s="125">
        <v>21</v>
      </c>
      <c r="C3950" s="55">
        <v>1.1231809523809499</v>
      </c>
      <c r="D3950" s="55">
        <v>0</v>
      </c>
      <c r="E3950" s="55">
        <v>23.8095238095238</v>
      </c>
      <c r="L3950" s="41" t="s">
        <v>4080</v>
      </c>
      <c r="M3950" s="125">
        <v>1</v>
      </c>
      <c r="N3950" s="55">
        <v>0.26219999999999999</v>
      </c>
      <c r="O3950" s="55">
        <v>0</v>
      </c>
      <c r="P3950" s="55">
        <v>0</v>
      </c>
    </row>
    <row r="3951" spans="1:16" x14ac:dyDescent="0.25">
      <c r="A3951" s="41" t="s">
        <v>1866</v>
      </c>
      <c r="B3951" s="125">
        <v>21</v>
      </c>
      <c r="C3951" s="55">
        <v>0.80402857142857098</v>
      </c>
      <c r="D3951" s="55">
        <v>0</v>
      </c>
      <c r="E3951" s="55">
        <v>14.285714285714199</v>
      </c>
      <c r="L3951" s="41" t="s">
        <v>6182</v>
      </c>
      <c r="M3951" s="125">
        <v>1</v>
      </c>
      <c r="N3951" s="55">
        <v>0.28939999999999999</v>
      </c>
      <c r="O3951" s="55">
        <v>0</v>
      </c>
      <c r="P3951" s="55">
        <v>0</v>
      </c>
    </row>
    <row r="3952" spans="1:16" x14ac:dyDescent="0.25">
      <c r="A3952" s="41" t="s">
        <v>1384</v>
      </c>
      <c r="B3952" s="125">
        <v>21</v>
      </c>
      <c r="C3952" s="55">
        <v>0.498747619047619</v>
      </c>
      <c r="D3952" s="55">
        <v>0</v>
      </c>
      <c r="E3952" s="55">
        <v>0</v>
      </c>
      <c r="L3952" s="41" t="s">
        <v>4083</v>
      </c>
      <c r="M3952" s="125">
        <v>1</v>
      </c>
      <c r="N3952" s="55">
        <v>0.84279999999999999</v>
      </c>
      <c r="O3952" s="55">
        <v>0</v>
      </c>
      <c r="P3952" s="55">
        <v>0</v>
      </c>
    </row>
    <row r="3953" spans="1:16" ht="30" x14ac:dyDescent="0.25">
      <c r="A3953" s="41" t="s">
        <v>4885</v>
      </c>
      <c r="B3953" s="125">
        <v>21</v>
      </c>
      <c r="C3953" s="55">
        <v>1.1229380952380901</v>
      </c>
      <c r="D3953" s="55">
        <v>4.7619047619047601</v>
      </c>
      <c r="E3953" s="55">
        <v>9.5238095238095202</v>
      </c>
      <c r="L3953" s="41" t="s">
        <v>5486</v>
      </c>
      <c r="M3953" s="125">
        <v>1</v>
      </c>
      <c r="N3953" s="55">
        <v>0.24379999999999999</v>
      </c>
      <c r="O3953" s="55">
        <v>0</v>
      </c>
      <c r="P3953" s="55">
        <v>0</v>
      </c>
    </row>
    <row r="3954" spans="1:16" ht="30" x14ac:dyDescent="0.25">
      <c r="A3954" s="41" t="s">
        <v>8266</v>
      </c>
      <c r="B3954" s="125">
        <v>21</v>
      </c>
      <c r="C3954" s="55">
        <v>0.66681428571428503</v>
      </c>
      <c r="D3954" s="55">
        <v>0</v>
      </c>
      <c r="E3954" s="55">
        <v>4.7619047619047601</v>
      </c>
      <c r="L3954" s="41" t="s">
        <v>7374</v>
      </c>
      <c r="M3954" s="125">
        <v>1</v>
      </c>
      <c r="N3954" s="55">
        <v>0.22989999999999999</v>
      </c>
      <c r="O3954" s="55">
        <v>0</v>
      </c>
      <c r="P3954" s="55">
        <v>0</v>
      </c>
    </row>
    <row r="3955" spans="1:16" x14ac:dyDescent="0.25">
      <c r="A3955" s="41" t="s">
        <v>4570</v>
      </c>
      <c r="B3955" s="125">
        <v>21</v>
      </c>
      <c r="C3955" s="55">
        <v>0.84856666666666603</v>
      </c>
      <c r="D3955" s="55">
        <v>0</v>
      </c>
      <c r="E3955" s="55">
        <v>4.7619047619047601</v>
      </c>
      <c r="L3955" s="41" t="s">
        <v>6211</v>
      </c>
      <c r="M3955" s="125">
        <v>1</v>
      </c>
      <c r="N3955" s="55">
        <v>0.24379999999999999</v>
      </c>
      <c r="O3955" s="55">
        <v>0</v>
      </c>
      <c r="P3955" s="55">
        <v>0</v>
      </c>
    </row>
    <row r="3956" spans="1:16" x14ac:dyDescent="0.25">
      <c r="A3956" s="41" t="s">
        <v>2241</v>
      </c>
      <c r="B3956" s="125">
        <v>21</v>
      </c>
      <c r="C3956" s="55">
        <v>0.83948095238095199</v>
      </c>
      <c r="D3956" s="55">
        <v>0</v>
      </c>
      <c r="E3956" s="55">
        <v>9.5238095238095202</v>
      </c>
      <c r="L3956" s="41" t="s">
        <v>5574</v>
      </c>
      <c r="M3956" s="125">
        <v>1</v>
      </c>
      <c r="N3956" s="55">
        <v>0.24379999999999999</v>
      </c>
      <c r="O3956" s="55">
        <v>0</v>
      </c>
      <c r="P3956" s="55">
        <v>0</v>
      </c>
    </row>
    <row r="3957" spans="1:16" x14ac:dyDescent="0.25">
      <c r="A3957" s="41" t="s">
        <v>2499</v>
      </c>
      <c r="B3957" s="125">
        <v>21</v>
      </c>
      <c r="C3957" s="55">
        <v>0.80620952380952404</v>
      </c>
      <c r="D3957" s="55">
        <v>0</v>
      </c>
      <c r="E3957" s="55">
        <v>9.5238095238095202</v>
      </c>
      <c r="L3957" s="41" t="s">
        <v>4553</v>
      </c>
      <c r="M3957" s="125">
        <v>1</v>
      </c>
      <c r="N3957" s="55">
        <v>0.84279999999999999</v>
      </c>
      <c r="O3957" s="55">
        <v>0</v>
      </c>
      <c r="P3957" s="55">
        <v>0</v>
      </c>
    </row>
    <row r="3958" spans="1:16" x14ac:dyDescent="0.25">
      <c r="A3958" s="41" t="s">
        <v>2102</v>
      </c>
      <c r="B3958" s="125">
        <v>21</v>
      </c>
      <c r="C3958" s="55">
        <v>2.0201857142857098</v>
      </c>
      <c r="D3958" s="55">
        <v>4.7619047619047601</v>
      </c>
      <c r="E3958" s="55">
        <v>28.571428571428498</v>
      </c>
      <c r="L3958" s="41" t="s">
        <v>4739</v>
      </c>
      <c r="M3958" s="125">
        <v>1</v>
      </c>
      <c r="N3958" s="55">
        <v>0.3831</v>
      </c>
      <c r="O3958" s="55">
        <v>0</v>
      </c>
      <c r="P3958" s="55">
        <v>0</v>
      </c>
    </row>
    <row r="3959" spans="1:16" x14ac:dyDescent="0.25">
      <c r="A3959" s="41" t="s">
        <v>2027</v>
      </c>
      <c r="B3959" s="125">
        <v>21</v>
      </c>
      <c r="C3959" s="55">
        <v>1.9226238095238</v>
      </c>
      <c r="D3959" s="55">
        <v>4.7619047619047601</v>
      </c>
      <c r="E3959" s="55">
        <v>9.5238095238095202</v>
      </c>
      <c r="L3959" s="41" t="s">
        <v>4646</v>
      </c>
      <c r="M3959" s="125">
        <v>1</v>
      </c>
      <c r="N3959" s="55">
        <v>0.19289999999999999</v>
      </c>
      <c r="O3959" s="55">
        <v>0</v>
      </c>
      <c r="P3959" s="55">
        <v>0</v>
      </c>
    </row>
    <row r="3960" spans="1:16" x14ac:dyDescent="0.25">
      <c r="A3960" s="41" t="s">
        <v>5737</v>
      </c>
      <c r="B3960" s="125">
        <v>21</v>
      </c>
      <c r="C3960" s="55">
        <v>0.51023333333333298</v>
      </c>
      <c r="D3960" s="55">
        <v>0</v>
      </c>
      <c r="E3960" s="55">
        <v>0</v>
      </c>
      <c r="L3960" s="41" t="s">
        <v>4708</v>
      </c>
      <c r="M3960" s="125">
        <v>1</v>
      </c>
      <c r="N3960" s="55">
        <v>0.84279999999999999</v>
      </c>
      <c r="O3960" s="55">
        <v>0</v>
      </c>
      <c r="P3960" s="55">
        <v>0</v>
      </c>
    </row>
    <row r="3961" spans="1:16" x14ac:dyDescent="0.25">
      <c r="A3961" s="41" t="s">
        <v>1969</v>
      </c>
      <c r="B3961" s="125">
        <v>21</v>
      </c>
      <c r="C3961" s="55">
        <v>0.590161904761904</v>
      </c>
      <c r="D3961" s="55">
        <v>0</v>
      </c>
      <c r="E3961" s="55">
        <v>0</v>
      </c>
      <c r="L3961" s="41" t="s">
        <v>7574</v>
      </c>
      <c r="M3961" s="125">
        <v>1</v>
      </c>
      <c r="N3961" s="55">
        <v>0.1447</v>
      </c>
      <c r="O3961" s="55">
        <v>0</v>
      </c>
      <c r="P3961" s="55">
        <v>0</v>
      </c>
    </row>
    <row r="3962" spans="1:16" x14ac:dyDescent="0.25">
      <c r="A3962" s="41" t="s">
        <v>3990</v>
      </c>
      <c r="B3962" s="125">
        <v>21</v>
      </c>
      <c r="C3962" s="55">
        <v>3.54488571428571</v>
      </c>
      <c r="D3962" s="55">
        <v>4.7619047619047601</v>
      </c>
      <c r="E3962" s="55">
        <v>33.3333333333333</v>
      </c>
      <c r="L3962" s="41" t="s">
        <v>8437</v>
      </c>
      <c r="M3962" s="125">
        <v>1</v>
      </c>
      <c r="N3962" s="55">
        <v>0</v>
      </c>
      <c r="O3962" s="55">
        <v>0</v>
      </c>
      <c r="P3962" s="55">
        <v>0</v>
      </c>
    </row>
    <row r="3963" spans="1:16" ht="30" x14ac:dyDescent="0.25">
      <c r="A3963" s="41" t="s">
        <v>3947</v>
      </c>
      <c r="B3963" s="125">
        <v>21</v>
      </c>
      <c r="C3963" s="55">
        <v>1.03150952380952</v>
      </c>
      <c r="D3963" s="55">
        <v>0</v>
      </c>
      <c r="E3963" s="55">
        <v>9.5238095238095202</v>
      </c>
      <c r="L3963" s="41" t="s">
        <v>8438</v>
      </c>
      <c r="M3963" s="125">
        <v>1</v>
      </c>
      <c r="N3963" s="55">
        <v>0.1447</v>
      </c>
      <c r="O3963" s="55">
        <v>0</v>
      </c>
      <c r="P3963" s="55">
        <v>0</v>
      </c>
    </row>
    <row r="3964" spans="1:16" x14ac:dyDescent="0.25">
      <c r="A3964" s="41" t="s">
        <v>2107</v>
      </c>
      <c r="B3964" s="125">
        <v>21</v>
      </c>
      <c r="C3964" s="55">
        <v>0.74024761904761904</v>
      </c>
      <c r="D3964" s="55">
        <v>0</v>
      </c>
      <c r="E3964" s="55">
        <v>4.7619047619047601</v>
      </c>
      <c r="L3964" s="41" t="s">
        <v>8286</v>
      </c>
      <c r="M3964" s="125">
        <v>1</v>
      </c>
      <c r="N3964" s="55">
        <v>1.4630000000000001</v>
      </c>
      <c r="O3964" s="55">
        <v>0</v>
      </c>
      <c r="P3964" s="55">
        <v>0</v>
      </c>
    </row>
    <row r="3965" spans="1:16" x14ac:dyDescent="0.25">
      <c r="A3965" s="41" t="s">
        <v>3142</v>
      </c>
      <c r="B3965" s="125">
        <v>21</v>
      </c>
      <c r="C3965" s="55">
        <v>0.374857142857142</v>
      </c>
      <c r="D3965" s="55">
        <v>0</v>
      </c>
      <c r="E3965" s="55">
        <v>0</v>
      </c>
      <c r="L3965" s="41" t="s">
        <v>5711</v>
      </c>
      <c r="M3965" s="125">
        <v>1</v>
      </c>
      <c r="N3965" s="55">
        <v>2.6051000000000002</v>
      </c>
      <c r="O3965" s="55">
        <v>0</v>
      </c>
      <c r="P3965" s="55">
        <v>100</v>
      </c>
    </row>
    <row r="3966" spans="1:16" x14ac:dyDescent="0.25">
      <c r="A3966" s="41" t="s">
        <v>2506</v>
      </c>
      <c r="B3966" s="125">
        <v>21</v>
      </c>
      <c r="C3966" s="55">
        <v>0.72247142857142799</v>
      </c>
      <c r="D3966" s="55">
        <v>0</v>
      </c>
      <c r="E3966" s="55">
        <v>4.7619047619047601</v>
      </c>
      <c r="L3966" s="41" t="s">
        <v>8439</v>
      </c>
      <c r="M3966" s="125">
        <v>1</v>
      </c>
      <c r="N3966" s="55">
        <v>0</v>
      </c>
      <c r="O3966" s="55">
        <v>0</v>
      </c>
      <c r="P3966" s="55">
        <v>0</v>
      </c>
    </row>
    <row r="3967" spans="1:16" x14ac:dyDescent="0.25">
      <c r="A3967" s="41" t="s">
        <v>1611</v>
      </c>
      <c r="B3967" s="125">
        <v>21</v>
      </c>
      <c r="C3967" s="55">
        <v>0.64135238095238101</v>
      </c>
      <c r="D3967" s="55">
        <v>0</v>
      </c>
      <c r="E3967" s="55">
        <v>0</v>
      </c>
      <c r="L3967" s="41" t="s">
        <v>4187</v>
      </c>
      <c r="M3967" s="125">
        <v>1</v>
      </c>
      <c r="N3967" s="55">
        <v>0.22989999999999999</v>
      </c>
      <c r="O3967" s="55">
        <v>0</v>
      </c>
      <c r="P3967" s="55">
        <v>0</v>
      </c>
    </row>
    <row r="3968" spans="1:16" x14ac:dyDescent="0.25">
      <c r="A3968" s="41" t="s">
        <v>5993</v>
      </c>
      <c r="B3968" s="125">
        <v>21</v>
      </c>
      <c r="C3968" s="55">
        <v>0.92290476190476101</v>
      </c>
      <c r="D3968" s="55">
        <v>0</v>
      </c>
      <c r="E3968" s="55">
        <v>19.047619047619001</v>
      </c>
      <c r="L3968" s="41" t="s">
        <v>4524</v>
      </c>
      <c r="M3968" s="125">
        <v>1</v>
      </c>
      <c r="N3968" s="55">
        <v>2.5562999999999998</v>
      </c>
      <c r="O3968" s="55">
        <v>0</v>
      </c>
      <c r="P3968" s="55">
        <v>100</v>
      </c>
    </row>
    <row r="3969" spans="1:16" x14ac:dyDescent="0.25">
      <c r="A3969" s="41" t="s">
        <v>1793</v>
      </c>
      <c r="B3969" s="125">
        <v>21</v>
      </c>
      <c r="C3969" s="55">
        <v>1.03087142857142</v>
      </c>
      <c r="D3969" s="55">
        <v>0</v>
      </c>
      <c r="E3969" s="55">
        <v>19.047619047619001</v>
      </c>
      <c r="L3969" s="41" t="s">
        <v>4002</v>
      </c>
      <c r="M3969" s="125">
        <v>1</v>
      </c>
      <c r="N3969" s="55">
        <v>0.73150000000000004</v>
      </c>
      <c r="O3969" s="55">
        <v>0</v>
      </c>
      <c r="P3969" s="55">
        <v>0</v>
      </c>
    </row>
    <row r="3970" spans="1:16" x14ac:dyDescent="0.25">
      <c r="A3970" s="41" t="s">
        <v>8303</v>
      </c>
      <c r="B3970" s="125">
        <v>21</v>
      </c>
      <c r="C3970" s="55">
        <v>1.19941428571428</v>
      </c>
      <c r="D3970" s="55">
        <v>0</v>
      </c>
      <c r="E3970" s="55">
        <v>19.047619047619001</v>
      </c>
      <c r="L3970" s="41" t="s">
        <v>4160</v>
      </c>
      <c r="M3970" s="125">
        <v>1</v>
      </c>
      <c r="N3970" s="55">
        <v>0.24379999999999999</v>
      </c>
      <c r="O3970" s="55">
        <v>0</v>
      </c>
      <c r="P3970" s="55">
        <v>0</v>
      </c>
    </row>
    <row r="3971" spans="1:16" ht="30" x14ac:dyDescent="0.25">
      <c r="A3971" s="41" t="s">
        <v>4453</v>
      </c>
      <c r="B3971" s="125">
        <v>21</v>
      </c>
      <c r="C3971" s="55">
        <v>2.8216142857142801</v>
      </c>
      <c r="D3971" s="55">
        <v>14.285714285714199</v>
      </c>
      <c r="E3971" s="55">
        <v>42.857142857142797</v>
      </c>
      <c r="L3971" s="41" t="s">
        <v>5585</v>
      </c>
      <c r="M3971" s="125">
        <v>1</v>
      </c>
      <c r="N3971" s="55">
        <v>0.26219999999999999</v>
      </c>
      <c r="O3971" s="55">
        <v>0</v>
      </c>
      <c r="P3971" s="55">
        <v>0</v>
      </c>
    </row>
    <row r="3972" spans="1:16" ht="30" x14ac:dyDescent="0.25">
      <c r="A3972" s="41" t="s">
        <v>1338</v>
      </c>
      <c r="B3972" s="125">
        <v>21</v>
      </c>
      <c r="C3972" s="55">
        <v>0.24837142857142799</v>
      </c>
      <c r="D3972" s="55">
        <v>0</v>
      </c>
      <c r="E3972" s="55">
        <v>0</v>
      </c>
      <c r="L3972" s="41" t="s">
        <v>8213</v>
      </c>
      <c r="M3972" s="125">
        <v>1</v>
      </c>
      <c r="N3972" s="55">
        <v>0.26219999999999999</v>
      </c>
      <c r="O3972" s="55">
        <v>0</v>
      </c>
      <c r="P3972" s="55">
        <v>0</v>
      </c>
    </row>
    <row r="3973" spans="1:16" ht="30" x14ac:dyDescent="0.25">
      <c r="A3973" s="41" t="s">
        <v>1428</v>
      </c>
      <c r="B3973" s="125">
        <v>21</v>
      </c>
      <c r="C3973" s="55">
        <v>0.37261428571428501</v>
      </c>
      <c r="D3973" s="55">
        <v>0</v>
      </c>
      <c r="E3973" s="55">
        <v>0</v>
      </c>
      <c r="L3973" s="41" t="s">
        <v>4014</v>
      </c>
      <c r="M3973" s="125">
        <v>1</v>
      </c>
      <c r="N3973" s="55">
        <v>0.4597</v>
      </c>
      <c r="O3973" s="55">
        <v>0</v>
      </c>
      <c r="P3973" s="55">
        <v>0</v>
      </c>
    </row>
    <row r="3974" spans="1:16" x14ac:dyDescent="0.25">
      <c r="A3974" s="41" t="s">
        <v>6789</v>
      </c>
      <c r="B3974" s="125">
        <v>21</v>
      </c>
      <c r="C3974" s="55">
        <v>0.64068571428571397</v>
      </c>
      <c r="D3974" s="55">
        <v>0</v>
      </c>
      <c r="E3974" s="55">
        <v>9.5238095238095202</v>
      </c>
      <c r="L3974" s="41" t="s">
        <v>4015</v>
      </c>
      <c r="M3974" s="125">
        <v>1</v>
      </c>
      <c r="N3974" s="55">
        <v>0.627</v>
      </c>
      <c r="O3974" s="55">
        <v>0</v>
      </c>
      <c r="P3974" s="55">
        <v>0</v>
      </c>
    </row>
    <row r="3975" spans="1:16" x14ac:dyDescent="0.25">
      <c r="A3975" s="41" t="s">
        <v>3106</v>
      </c>
      <c r="B3975" s="125">
        <v>21</v>
      </c>
      <c r="C3975" s="55">
        <v>2.31597619047619</v>
      </c>
      <c r="D3975" s="55">
        <v>4.7619047619047601</v>
      </c>
      <c r="E3975" s="55">
        <v>33.3333333333333</v>
      </c>
      <c r="L3975" s="41" t="s">
        <v>4094</v>
      </c>
      <c r="M3975" s="125">
        <v>1</v>
      </c>
      <c r="N3975" s="55">
        <v>7.6600000000000001E-2</v>
      </c>
      <c r="O3975" s="55">
        <v>0</v>
      </c>
      <c r="P3975" s="55">
        <v>0</v>
      </c>
    </row>
    <row r="3976" spans="1:16" x14ac:dyDescent="0.25">
      <c r="A3976" s="41" t="s">
        <v>1940</v>
      </c>
      <c r="B3976" s="125">
        <v>21</v>
      </c>
      <c r="C3976" s="55">
        <v>7.7869428571428498</v>
      </c>
      <c r="D3976" s="55">
        <v>14.285714285714199</v>
      </c>
      <c r="E3976" s="55">
        <v>33.3333333333333</v>
      </c>
      <c r="L3976" s="41" t="s">
        <v>8440</v>
      </c>
      <c r="M3976" s="125">
        <v>1</v>
      </c>
      <c r="N3976" s="55">
        <v>0</v>
      </c>
      <c r="O3976" s="55">
        <v>0</v>
      </c>
      <c r="P3976" s="55">
        <v>0</v>
      </c>
    </row>
    <row r="3977" spans="1:16" x14ac:dyDescent="0.25">
      <c r="A3977" s="41" t="s">
        <v>5729</v>
      </c>
      <c r="B3977" s="125">
        <v>21</v>
      </c>
      <c r="C3977" s="55">
        <v>1.61686666666666</v>
      </c>
      <c r="D3977" s="55">
        <v>0</v>
      </c>
      <c r="E3977" s="55">
        <v>33.3333333333333</v>
      </c>
      <c r="L3977" s="41" t="s">
        <v>5597</v>
      </c>
      <c r="M3977" s="125">
        <v>1</v>
      </c>
      <c r="N3977" s="55">
        <v>0</v>
      </c>
      <c r="O3977" s="55">
        <v>0</v>
      </c>
      <c r="P3977" s="55">
        <v>0</v>
      </c>
    </row>
    <row r="3978" spans="1:16" x14ac:dyDescent="0.25">
      <c r="A3978" s="41" t="s">
        <v>1325</v>
      </c>
      <c r="B3978" s="125">
        <v>21</v>
      </c>
      <c r="C3978" s="55">
        <v>1.68299523809523</v>
      </c>
      <c r="D3978" s="55">
        <v>9.5238095238095202</v>
      </c>
      <c r="E3978" s="55">
        <v>19.047619047619001</v>
      </c>
      <c r="L3978" s="41" t="s">
        <v>4098</v>
      </c>
      <c r="M3978" s="125">
        <v>1</v>
      </c>
      <c r="N3978" s="55">
        <v>0.4597</v>
      </c>
      <c r="O3978" s="55">
        <v>0</v>
      </c>
      <c r="P3978" s="55">
        <v>0</v>
      </c>
    </row>
    <row r="3979" spans="1:16" x14ac:dyDescent="0.25">
      <c r="A3979" s="41" t="s">
        <v>1595</v>
      </c>
      <c r="B3979" s="125">
        <v>21</v>
      </c>
      <c r="C3979" s="55">
        <v>6.2245571428571402</v>
      </c>
      <c r="D3979" s="55">
        <v>19.047619047619001</v>
      </c>
      <c r="E3979" s="55">
        <v>23.8095238095238</v>
      </c>
      <c r="L3979" s="41" t="s">
        <v>4220</v>
      </c>
      <c r="M3979" s="125">
        <v>1</v>
      </c>
      <c r="N3979" s="55">
        <v>1.3110999999999999</v>
      </c>
      <c r="O3979" s="55">
        <v>0</v>
      </c>
      <c r="P3979" s="55">
        <v>0</v>
      </c>
    </row>
    <row r="3980" spans="1:16" x14ac:dyDescent="0.25">
      <c r="A3980" s="41" t="s">
        <v>2363</v>
      </c>
      <c r="B3980" s="125">
        <v>21</v>
      </c>
      <c r="C3980" s="55">
        <v>1.77885238095238</v>
      </c>
      <c r="D3980" s="55">
        <v>0</v>
      </c>
      <c r="E3980" s="55">
        <v>23.8095238095238</v>
      </c>
      <c r="L3980" s="41" t="s">
        <v>6921</v>
      </c>
      <c r="M3980" s="125">
        <v>1</v>
      </c>
      <c r="N3980" s="55">
        <v>7.6600000000000001E-2</v>
      </c>
      <c r="O3980" s="55">
        <v>0</v>
      </c>
      <c r="P3980" s="55">
        <v>0</v>
      </c>
    </row>
    <row r="3981" spans="1:16" x14ac:dyDescent="0.25">
      <c r="A3981" s="41" t="s">
        <v>1163</v>
      </c>
      <c r="B3981" s="125">
        <v>21</v>
      </c>
      <c r="C3981" s="55">
        <v>1.17577142857142</v>
      </c>
      <c r="D3981" s="55">
        <v>0</v>
      </c>
      <c r="E3981" s="55">
        <v>19.047619047619001</v>
      </c>
      <c r="L3981" s="41" t="s">
        <v>4276</v>
      </c>
      <c r="M3981" s="125">
        <v>1</v>
      </c>
      <c r="N3981" s="55">
        <v>9.6500000000000002E-2</v>
      </c>
      <c r="O3981" s="55">
        <v>0</v>
      </c>
      <c r="P3981" s="55">
        <v>0</v>
      </c>
    </row>
    <row r="3982" spans="1:16" ht="30" x14ac:dyDescent="0.25">
      <c r="A3982" s="41" t="s">
        <v>3890</v>
      </c>
      <c r="B3982" s="125">
        <v>21</v>
      </c>
      <c r="C3982" s="55">
        <v>1.1354428571428501</v>
      </c>
      <c r="D3982" s="55">
        <v>4.7619047619047601</v>
      </c>
      <c r="E3982" s="55">
        <v>4.7619047619047601</v>
      </c>
      <c r="L3982" s="41" t="s">
        <v>4823</v>
      </c>
      <c r="M3982" s="125">
        <v>1</v>
      </c>
      <c r="N3982" s="55">
        <v>9.6500000000000002E-2</v>
      </c>
      <c r="O3982" s="55">
        <v>0</v>
      </c>
      <c r="P3982" s="55">
        <v>0</v>
      </c>
    </row>
    <row r="3983" spans="1:16" x14ac:dyDescent="0.25">
      <c r="A3983" s="41" t="s">
        <v>6481</v>
      </c>
      <c r="B3983" s="125">
        <v>21</v>
      </c>
      <c r="C3983" s="55">
        <v>0.51200476190476196</v>
      </c>
      <c r="D3983" s="55">
        <v>0</v>
      </c>
      <c r="E3983" s="55">
        <v>0</v>
      </c>
      <c r="L3983" s="41" t="s">
        <v>3939</v>
      </c>
      <c r="M3983" s="125">
        <v>1</v>
      </c>
      <c r="N3983" s="55">
        <v>0.1447</v>
      </c>
      <c r="O3983" s="55">
        <v>0</v>
      </c>
      <c r="P3983" s="55">
        <v>0</v>
      </c>
    </row>
    <row r="3984" spans="1:16" ht="30" x14ac:dyDescent="0.25">
      <c r="A3984" s="41" t="s">
        <v>3145</v>
      </c>
      <c r="B3984" s="125">
        <v>21</v>
      </c>
      <c r="C3984" s="55">
        <v>0.94114761904761901</v>
      </c>
      <c r="D3984" s="55">
        <v>0</v>
      </c>
      <c r="E3984" s="55">
        <v>14.285714285714199</v>
      </c>
      <c r="L3984" s="41" t="s">
        <v>4992</v>
      </c>
      <c r="M3984" s="125">
        <v>1</v>
      </c>
      <c r="N3984" s="55">
        <v>0</v>
      </c>
      <c r="O3984" s="55">
        <v>0</v>
      </c>
      <c r="P3984" s="55">
        <v>0</v>
      </c>
    </row>
    <row r="3985" spans="1:16" ht="30" x14ac:dyDescent="0.25">
      <c r="A3985" s="41" t="s">
        <v>8348</v>
      </c>
      <c r="B3985" s="125">
        <v>21</v>
      </c>
      <c r="C3985" s="55">
        <v>0.99961428571428501</v>
      </c>
      <c r="D3985" s="55">
        <v>0</v>
      </c>
      <c r="E3985" s="55">
        <v>19.047619047619001</v>
      </c>
      <c r="L3985" s="41" t="s">
        <v>4784</v>
      </c>
      <c r="M3985" s="125">
        <v>1</v>
      </c>
      <c r="N3985" s="55">
        <v>0.52439999999999998</v>
      </c>
      <c r="O3985" s="55">
        <v>0</v>
      </c>
      <c r="P3985" s="55">
        <v>0</v>
      </c>
    </row>
    <row r="3986" spans="1:16" x14ac:dyDescent="0.25">
      <c r="A3986" s="41" t="s">
        <v>8077</v>
      </c>
      <c r="B3986" s="125">
        <v>21</v>
      </c>
      <c r="C3986" s="55">
        <v>0.879638095238095</v>
      </c>
      <c r="D3986" s="55">
        <v>0</v>
      </c>
      <c r="E3986" s="55">
        <v>4.7619047619047601</v>
      </c>
      <c r="L3986" s="41" t="s">
        <v>7708</v>
      </c>
      <c r="M3986" s="125">
        <v>1</v>
      </c>
      <c r="N3986" s="55">
        <v>0.73150000000000004</v>
      </c>
      <c r="O3986" s="55">
        <v>0</v>
      </c>
      <c r="P3986" s="55">
        <v>0</v>
      </c>
    </row>
    <row r="3987" spans="1:16" x14ac:dyDescent="0.25">
      <c r="A3987" s="41" t="s">
        <v>3977</v>
      </c>
      <c r="B3987" s="125">
        <v>21</v>
      </c>
      <c r="C3987" s="55">
        <v>1.49218571428571</v>
      </c>
      <c r="D3987" s="55">
        <v>4.7619047619047601</v>
      </c>
      <c r="E3987" s="55">
        <v>14.285714285714199</v>
      </c>
      <c r="L3987" s="41" t="s">
        <v>4100</v>
      </c>
      <c r="M3987" s="125">
        <v>1</v>
      </c>
      <c r="N3987" s="55">
        <v>1.2192000000000001</v>
      </c>
      <c r="O3987" s="55">
        <v>0</v>
      </c>
      <c r="P3987" s="55">
        <v>0</v>
      </c>
    </row>
    <row r="3988" spans="1:16" x14ac:dyDescent="0.25">
      <c r="A3988" s="41" t="s">
        <v>2887</v>
      </c>
      <c r="B3988" s="125">
        <v>21</v>
      </c>
      <c r="C3988" s="55">
        <v>1.3874428571428501</v>
      </c>
      <c r="D3988" s="55">
        <v>0</v>
      </c>
      <c r="E3988" s="55">
        <v>19.047619047619001</v>
      </c>
      <c r="L3988" s="41" t="s">
        <v>4101</v>
      </c>
      <c r="M3988" s="125">
        <v>1</v>
      </c>
      <c r="N3988" s="55">
        <v>0.22989999999999999</v>
      </c>
      <c r="O3988" s="55">
        <v>0</v>
      </c>
      <c r="P3988" s="55">
        <v>0</v>
      </c>
    </row>
    <row r="3989" spans="1:16" x14ac:dyDescent="0.25">
      <c r="A3989" s="41" t="s">
        <v>8205</v>
      </c>
      <c r="B3989" s="125">
        <v>21</v>
      </c>
      <c r="C3989" s="55">
        <v>2.9177095238095201</v>
      </c>
      <c r="D3989" s="55">
        <v>14.285714285714199</v>
      </c>
      <c r="E3989" s="55">
        <v>19.047619047619001</v>
      </c>
      <c r="L3989" s="41" t="s">
        <v>4168</v>
      </c>
      <c r="M3989" s="125">
        <v>1</v>
      </c>
      <c r="N3989" s="55">
        <v>5.6699000000000002</v>
      </c>
      <c r="O3989" s="55">
        <v>0</v>
      </c>
      <c r="P3989" s="55">
        <v>100</v>
      </c>
    </row>
    <row r="3990" spans="1:16" ht="30" x14ac:dyDescent="0.25">
      <c r="A3990" s="41" t="s">
        <v>8023</v>
      </c>
      <c r="B3990" s="125">
        <v>21</v>
      </c>
      <c r="C3990" s="55">
        <v>0.93869523809523803</v>
      </c>
      <c r="D3990" s="55">
        <v>0</v>
      </c>
      <c r="E3990" s="55">
        <v>19.047619047619001</v>
      </c>
      <c r="L3990" s="41" t="s">
        <v>7099</v>
      </c>
      <c r="M3990" s="125">
        <v>1</v>
      </c>
      <c r="N3990" s="55">
        <v>0.24379999999999999</v>
      </c>
      <c r="O3990" s="55">
        <v>0</v>
      </c>
      <c r="P3990" s="55">
        <v>0</v>
      </c>
    </row>
    <row r="3991" spans="1:16" x14ac:dyDescent="0.25">
      <c r="A3991" s="41" t="s">
        <v>3237</v>
      </c>
      <c r="B3991" s="125">
        <v>21</v>
      </c>
      <c r="C3991" s="55">
        <v>1.6068571428571401</v>
      </c>
      <c r="D3991" s="55">
        <v>4.7619047619047601</v>
      </c>
      <c r="E3991" s="55">
        <v>4.7619047619047601</v>
      </c>
      <c r="L3991" s="41" t="s">
        <v>4321</v>
      </c>
      <c r="M3991" s="125">
        <v>1</v>
      </c>
      <c r="N3991" s="55">
        <v>0.39329999999999998</v>
      </c>
      <c r="O3991" s="55">
        <v>0</v>
      </c>
      <c r="P3991" s="55">
        <v>0</v>
      </c>
    </row>
    <row r="3992" spans="1:16" x14ac:dyDescent="0.25">
      <c r="A3992" s="41" t="s">
        <v>7547</v>
      </c>
      <c r="B3992" s="125">
        <v>21</v>
      </c>
      <c r="C3992" s="55">
        <v>0.90583333333333305</v>
      </c>
      <c r="D3992" s="55">
        <v>0</v>
      </c>
      <c r="E3992" s="55">
        <v>23.8095238095238</v>
      </c>
      <c r="L3992" s="41" t="s">
        <v>4173</v>
      </c>
      <c r="M3992" s="125">
        <v>1</v>
      </c>
      <c r="N3992" s="55">
        <v>4.1475999999999997</v>
      </c>
      <c r="O3992" s="55">
        <v>0</v>
      </c>
      <c r="P3992" s="55">
        <v>100</v>
      </c>
    </row>
    <row r="3993" spans="1:16" ht="30" x14ac:dyDescent="0.25">
      <c r="A3993" s="41" t="s">
        <v>2805</v>
      </c>
      <c r="B3993" s="125">
        <v>21</v>
      </c>
      <c r="C3993" s="55">
        <v>1.57394761904761</v>
      </c>
      <c r="D3993" s="55">
        <v>0</v>
      </c>
      <c r="E3993" s="55">
        <v>19.047619047619001</v>
      </c>
      <c r="L3993" s="41" t="s">
        <v>4785</v>
      </c>
      <c r="M3993" s="125">
        <v>1</v>
      </c>
      <c r="N3993" s="55">
        <v>0.52439999999999998</v>
      </c>
      <c r="O3993" s="55">
        <v>0</v>
      </c>
      <c r="P3993" s="55">
        <v>0</v>
      </c>
    </row>
    <row r="3994" spans="1:16" x14ac:dyDescent="0.25">
      <c r="A3994" s="41" t="s">
        <v>8441</v>
      </c>
      <c r="B3994" s="125">
        <v>21</v>
      </c>
      <c r="C3994" s="55">
        <v>0.755495238095238</v>
      </c>
      <c r="D3994" s="55">
        <v>0</v>
      </c>
      <c r="E3994" s="55">
        <v>0</v>
      </c>
      <c r="L3994" s="41" t="s">
        <v>4469</v>
      </c>
      <c r="M3994" s="125">
        <v>1</v>
      </c>
      <c r="N3994" s="55">
        <v>0.73150000000000004</v>
      </c>
      <c r="O3994" s="55">
        <v>0</v>
      </c>
      <c r="P3994" s="55">
        <v>0</v>
      </c>
    </row>
    <row r="3995" spans="1:16" ht="30" x14ac:dyDescent="0.25">
      <c r="A3995" s="41" t="s">
        <v>2880</v>
      </c>
      <c r="B3995" s="125">
        <v>21</v>
      </c>
      <c r="C3995" s="55">
        <v>0.621571428571428</v>
      </c>
      <c r="D3995" s="55">
        <v>0</v>
      </c>
      <c r="E3995" s="55">
        <v>4.7619047619047601</v>
      </c>
      <c r="L3995" s="41" t="s">
        <v>7178</v>
      </c>
      <c r="M3995" s="125">
        <v>1</v>
      </c>
      <c r="N3995" s="55">
        <v>0.1532</v>
      </c>
      <c r="O3995" s="55">
        <v>0</v>
      </c>
      <c r="P3995" s="55">
        <v>0</v>
      </c>
    </row>
    <row r="3996" spans="1:16" x14ac:dyDescent="0.25">
      <c r="A3996" s="41" t="s">
        <v>3883</v>
      </c>
      <c r="B3996" s="125">
        <v>21</v>
      </c>
      <c r="C3996" s="55">
        <v>0.88176190476190397</v>
      </c>
      <c r="D3996" s="55">
        <v>0</v>
      </c>
      <c r="E3996" s="55">
        <v>14.285714285714199</v>
      </c>
      <c r="L3996" s="41" t="s">
        <v>4104</v>
      </c>
      <c r="M3996" s="125">
        <v>1</v>
      </c>
      <c r="N3996" s="55">
        <v>0</v>
      </c>
      <c r="O3996" s="55">
        <v>0</v>
      </c>
      <c r="P3996" s="55">
        <v>0</v>
      </c>
    </row>
    <row r="3997" spans="1:16" ht="30" x14ac:dyDescent="0.25">
      <c r="A3997" s="41" t="s">
        <v>8034</v>
      </c>
      <c r="B3997" s="125">
        <v>21</v>
      </c>
      <c r="C3997" s="55">
        <v>0.56802380952380904</v>
      </c>
      <c r="D3997" s="55">
        <v>0</v>
      </c>
      <c r="E3997" s="55">
        <v>4.7619047619047601</v>
      </c>
      <c r="L3997" s="41" t="s">
        <v>6575</v>
      </c>
      <c r="M3997" s="125">
        <v>1</v>
      </c>
      <c r="N3997" s="55">
        <v>2.1945000000000001</v>
      </c>
      <c r="O3997" s="55">
        <v>0</v>
      </c>
      <c r="P3997" s="55">
        <v>0</v>
      </c>
    </row>
    <row r="3998" spans="1:16" ht="30" x14ac:dyDescent="0.25">
      <c r="A3998" s="41" t="s">
        <v>6878</v>
      </c>
      <c r="B3998" s="125">
        <v>21</v>
      </c>
      <c r="C3998" s="55">
        <v>0.652771428571428</v>
      </c>
      <c r="D3998" s="55">
        <v>0</v>
      </c>
      <c r="E3998" s="55">
        <v>4.7619047619047601</v>
      </c>
      <c r="L3998" s="41" t="s">
        <v>7090</v>
      </c>
      <c r="M3998" s="125">
        <v>1</v>
      </c>
      <c r="N3998" s="55">
        <v>0</v>
      </c>
      <c r="O3998" s="55">
        <v>0</v>
      </c>
      <c r="P3998" s="55">
        <v>0</v>
      </c>
    </row>
    <row r="3999" spans="1:16" ht="30" x14ac:dyDescent="0.25">
      <c r="A3999" s="41" t="s">
        <v>3498</v>
      </c>
      <c r="B3999" s="125">
        <v>21</v>
      </c>
      <c r="C3999" s="55">
        <v>2.2713095238095198</v>
      </c>
      <c r="D3999" s="55">
        <v>4.7619047619047601</v>
      </c>
      <c r="E3999" s="55">
        <v>42.857142857142797</v>
      </c>
      <c r="L3999" s="41" t="s">
        <v>7462</v>
      </c>
      <c r="M3999" s="125">
        <v>1</v>
      </c>
      <c r="N3999" s="55">
        <v>0.26219999999999999</v>
      </c>
      <c r="O3999" s="55">
        <v>0</v>
      </c>
      <c r="P3999" s="55">
        <v>0</v>
      </c>
    </row>
    <row r="4000" spans="1:16" ht="30" x14ac:dyDescent="0.25">
      <c r="A4000" s="41" t="s">
        <v>5315</v>
      </c>
      <c r="B4000" s="125">
        <v>21</v>
      </c>
      <c r="C4000" s="55">
        <v>1.0715238095238</v>
      </c>
      <c r="D4000" s="55">
        <v>0</v>
      </c>
      <c r="E4000" s="55">
        <v>19.047619047619001</v>
      </c>
      <c r="L4000" s="41" t="s">
        <v>4543</v>
      </c>
      <c r="M4000" s="125">
        <v>1</v>
      </c>
      <c r="N4000" s="55">
        <v>0.76619999999999999</v>
      </c>
      <c r="O4000" s="55">
        <v>0</v>
      </c>
      <c r="P4000" s="55">
        <v>0</v>
      </c>
    </row>
    <row r="4001" spans="1:16" x14ac:dyDescent="0.25">
      <c r="A4001" s="41" t="s">
        <v>3561</v>
      </c>
      <c r="B4001" s="125">
        <v>21</v>
      </c>
      <c r="C4001" s="55">
        <v>1.2368238095238</v>
      </c>
      <c r="D4001" s="55">
        <v>4.7619047619047601</v>
      </c>
      <c r="E4001" s="55">
        <v>23.8095238095238</v>
      </c>
      <c r="L4001" s="41" t="s">
        <v>8333</v>
      </c>
      <c r="M4001" s="125">
        <v>1</v>
      </c>
      <c r="N4001" s="55">
        <v>0.26219999999999999</v>
      </c>
      <c r="O4001" s="55">
        <v>0</v>
      </c>
      <c r="P4001" s="55">
        <v>0</v>
      </c>
    </row>
    <row r="4002" spans="1:16" x14ac:dyDescent="0.25">
      <c r="A4002" s="41" t="s">
        <v>3591</v>
      </c>
      <c r="B4002" s="125">
        <v>21</v>
      </c>
      <c r="C4002" s="55">
        <v>1.8400571428571399</v>
      </c>
      <c r="D4002" s="55">
        <v>4.7619047619047601</v>
      </c>
      <c r="E4002" s="55">
        <v>19.047619047619001</v>
      </c>
      <c r="L4002" s="41" t="s">
        <v>4585</v>
      </c>
      <c r="M4002" s="125">
        <v>1</v>
      </c>
      <c r="N4002" s="55">
        <v>0</v>
      </c>
      <c r="O4002" s="55">
        <v>0</v>
      </c>
      <c r="P4002" s="55">
        <v>0</v>
      </c>
    </row>
    <row r="4003" spans="1:16" x14ac:dyDescent="0.25">
      <c r="A4003" s="41" t="s">
        <v>8442</v>
      </c>
      <c r="B4003" s="125">
        <v>21</v>
      </c>
      <c r="C4003" s="55">
        <v>0.53349999999999997</v>
      </c>
      <c r="D4003" s="55">
        <v>0</v>
      </c>
      <c r="E4003" s="55">
        <v>4.7619047619047601</v>
      </c>
      <c r="L4003" s="41" t="s">
        <v>4651</v>
      </c>
      <c r="M4003" s="125">
        <v>1</v>
      </c>
      <c r="N4003" s="55">
        <v>0.26219999999999999</v>
      </c>
      <c r="O4003" s="55">
        <v>0</v>
      </c>
      <c r="P4003" s="55">
        <v>0</v>
      </c>
    </row>
    <row r="4004" spans="1:16" ht="30" x14ac:dyDescent="0.25">
      <c r="A4004" s="41" t="s">
        <v>8443</v>
      </c>
      <c r="B4004" s="125">
        <v>21</v>
      </c>
      <c r="C4004" s="55">
        <v>0.62538095238095204</v>
      </c>
      <c r="D4004" s="55">
        <v>0</v>
      </c>
      <c r="E4004" s="55">
        <v>4.7619047619047601</v>
      </c>
      <c r="L4004" s="41" t="s">
        <v>4249</v>
      </c>
      <c r="M4004" s="125">
        <v>1</v>
      </c>
      <c r="N4004" s="55">
        <v>0</v>
      </c>
      <c r="O4004" s="55">
        <v>0</v>
      </c>
      <c r="P4004" s="55">
        <v>0</v>
      </c>
    </row>
    <row r="4005" spans="1:16" x14ac:dyDescent="0.25">
      <c r="A4005" s="41" t="s">
        <v>4351</v>
      </c>
      <c r="B4005" s="125">
        <v>21</v>
      </c>
      <c r="C4005" s="55">
        <v>0.600942857142857</v>
      </c>
      <c r="D4005" s="55">
        <v>0</v>
      </c>
      <c r="E4005" s="55">
        <v>9.5238095238095202</v>
      </c>
      <c r="L4005" s="41" t="s">
        <v>5781</v>
      </c>
      <c r="M4005" s="125">
        <v>1</v>
      </c>
      <c r="N4005" s="55">
        <v>0.627</v>
      </c>
      <c r="O4005" s="55">
        <v>0</v>
      </c>
      <c r="P4005" s="55">
        <v>0</v>
      </c>
    </row>
    <row r="4006" spans="1:16" x14ac:dyDescent="0.25">
      <c r="A4006" s="41" t="s">
        <v>4521</v>
      </c>
      <c r="B4006" s="125">
        <v>21</v>
      </c>
      <c r="C4006" s="55">
        <v>0.379461904761904</v>
      </c>
      <c r="D4006" s="55">
        <v>0</v>
      </c>
      <c r="E4006" s="55">
        <v>4.7619047619047601</v>
      </c>
      <c r="L4006" s="41" t="s">
        <v>4713</v>
      </c>
      <c r="M4006" s="125">
        <v>1</v>
      </c>
      <c r="N4006" s="55">
        <v>0.42609999999999998</v>
      </c>
      <c r="O4006" s="55">
        <v>0</v>
      </c>
      <c r="P4006" s="55">
        <v>0</v>
      </c>
    </row>
    <row r="4007" spans="1:16" ht="30" x14ac:dyDescent="0.25">
      <c r="A4007" s="41" t="s">
        <v>4327</v>
      </c>
      <c r="B4007" s="125">
        <v>21</v>
      </c>
      <c r="C4007" s="55">
        <v>1.0429428571428501</v>
      </c>
      <c r="D4007" s="55">
        <v>4.7619047619047601</v>
      </c>
      <c r="E4007" s="55">
        <v>9.5238095238095202</v>
      </c>
      <c r="L4007" s="41" t="s">
        <v>8444</v>
      </c>
      <c r="M4007" s="125">
        <v>1</v>
      </c>
      <c r="N4007" s="55">
        <v>0.1532</v>
      </c>
      <c r="O4007" s="55">
        <v>0</v>
      </c>
      <c r="P4007" s="55">
        <v>0</v>
      </c>
    </row>
    <row r="4008" spans="1:16" x14ac:dyDescent="0.25">
      <c r="A4008" s="41" t="s">
        <v>4604</v>
      </c>
      <c r="B4008" s="125">
        <v>21</v>
      </c>
      <c r="C4008" s="55">
        <v>0.61555714285714203</v>
      </c>
      <c r="D4008" s="55">
        <v>0</v>
      </c>
      <c r="E4008" s="55">
        <v>9.5238095238095202</v>
      </c>
      <c r="L4008" s="41" t="s">
        <v>8445</v>
      </c>
      <c r="M4008" s="125">
        <v>1</v>
      </c>
      <c r="N4008" s="55">
        <v>0.9194</v>
      </c>
      <c r="O4008" s="55">
        <v>0</v>
      </c>
      <c r="P4008" s="55">
        <v>0</v>
      </c>
    </row>
    <row r="4009" spans="1:16" x14ac:dyDescent="0.25">
      <c r="A4009" s="41" t="s">
        <v>4468</v>
      </c>
      <c r="B4009" s="125">
        <v>21</v>
      </c>
      <c r="C4009" s="55">
        <v>0.81717142857142799</v>
      </c>
      <c r="D4009" s="55">
        <v>0</v>
      </c>
      <c r="E4009" s="55">
        <v>9.5238095238095202</v>
      </c>
      <c r="L4009" s="41" t="s">
        <v>4745</v>
      </c>
      <c r="M4009" s="125">
        <v>1</v>
      </c>
      <c r="N4009" s="55">
        <v>0.61299999999999999</v>
      </c>
      <c r="O4009" s="55">
        <v>0</v>
      </c>
      <c r="P4009" s="55">
        <v>0</v>
      </c>
    </row>
    <row r="4010" spans="1:16" x14ac:dyDescent="0.25">
      <c r="A4010" s="41" t="s">
        <v>4282</v>
      </c>
      <c r="B4010" s="125">
        <v>21</v>
      </c>
      <c r="C4010" s="55">
        <v>1.98058571428571</v>
      </c>
      <c r="D4010" s="55">
        <v>0</v>
      </c>
      <c r="E4010" s="55">
        <v>38.095238095238003</v>
      </c>
      <c r="L4010" s="41" t="s">
        <v>4683</v>
      </c>
      <c r="M4010" s="125">
        <v>1</v>
      </c>
      <c r="N4010" s="55">
        <v>0</v>
      </c>
      <c r="O4010" s="55">
        <v>0</v>
      </c>
      <c r="P4010" s="55">
        <v>0</v>
      </c>
    </row>
    <row r="4011" spans="1:16" x14ac:dyDescent="0.25">
      <c r="A4011" s="41" t="s">
        <v>4526</v>
      </c>
      <c r="B4011" s="125">
        <v>21</v>
      </c>
      <c r="C4011" s="55">
        <v>0.77662380952380905</v>
      </c>
      <c r="D4011" s="55">
        <v>0</v>
      </c>
      <c r="E4011" s="55">
        <v>9.5238095238095202</v>
      </c>
      <c r="L4011" s="41" t="s">
        <v>7581</v>
      </c>
      <c r="M4011" s="125">
        <v>1</v>
      </c>
      <c r="N4011" s="55">
        <v>0.48770000000000002</v>
      </c>
      <c r="O4011" s="55">
        <v>0</v>
      </c>
      <c r="P4011" s="55">
        <v>0</v>
      </c>
    </row>
    <row r="4012" spans="1:16" x14ac:dyDescent="0.25">
      <c r="A4012" s="41" t="s">
        <v>4716</v>
      </c>
      <c r="B4012" s="125">
        <v>21</v>
      </c>
      <c r="C4012" s="55">
        <v>1.2298571428571401</v>
      </c>
      <c r="D4012" s="55">
        <v>4.7619047619047601</v>
      </c>
      <c r="E4012" s="55">
        <v>9.5238095238095202</v>
      </c>
      <c r="L4012" s="41" t="s">
        <v>8446</v>
      </c>
      <c r="M4012" s="125">
        <v>1</v>
      </c>
      <c r="N4012" s="55">
        <v>0</v>
      </c>
      <c r="O4012" s="55">
        <v>0</v>
      </c>
      <c r="P4012" s="55">
        <v>0</v>
      </c>
    </row>
    <row r="4013" spans="1:16" x14ac:dyDescent="0.25">
      <c r="A4013" s="41" t="s">
        <v>6936</v>
      </c>
      <c r="B4013" s="125">
        <v>21</v>
      </c>
      <c r="C4013" s="55">
        <v>0.57269523809523804</v>
      </c>
      <c r="D4013" s="55">
        <v>0</v>
      </c>
      <c r="E4013" s="55">
        <v>0</v>
      </c>
      <c r="L4013" s="41" t="s">
        <v>6373</v>
      </c>
      <c r="M4013" s="125">
        <v>1</v>
      </c>
      <c r="N4013" s="55">
        <v>0</v>
      </c>
      <c r="O4013" s="55">
        <v>0</v>
      </c>
      <c r="P4013" s="55">
        <v>0</v>
      </c>
    </row>
    <row r="4014" spans="1:16" x14ac:dyDescent="0.25">
      <c r="A4014" s="41" t="s">
        <v>8447</v>
      </c>
      <c r="B4014" s="125">
        <v>21</v>
      </c>
      <c r="C4014" s="55">
        <v>1.2939857142857101</v>
      </c>
      <c r="D4014" s="55">
        <v>0</v>
      </c>
      <c r="E4014" s="55">
        <v>19.047619047619001</v>
      </c>
      <c r="L4014" s="41" t="s">
        <v>4179</v>
      </c>
      <c r="M4014" s="125">
        <v>1</v>
      </c>
      <c r="N4014" s="55">
        <v>0.39329999999999998</v>
      </c>
      <c r="O4014" s="55">
        <v>0</v>
      </c>
      <c r="P4014" s="55">
        <v>0</v>
      </c>
    </row>
    <row r="4015" spans="1:16" x14ac:dyDescent="0.25">
      <c r="A4015" s="41" t="s">
        <v>4790</v>
      </c>
      <c r="B4015" s="125">
        <v>21</v>
      </c>
      <c r="C4015" s="55">
        <v>0.29321428571428498</v>
      </c>
      <c r="D4015" s="55">
        <v>0</v>
      </c>
      <c r="E4015" s="55">
        <v>0</v>
      </c>
      <c r="L4015" s="41" t="s">
        <v>4154</v>
      </c>
      <c r="M4015" s="125">
        <v>1</v>
      </c>
      <c r="N4015" s="55">
        <v>1.0488</v>
      </c>
      <c r="O4015" s="55">
        <v>0</v>
      </c>
      <c r="P4015" s="55">
        <v>0</v>
      </c>
    </row>
    <row r="4016" spans="1:16" x14ac:dyDescent="0.25">
      <c r="A4016" s="41" t="s">
        <v>7116</v>
      </c>
      <c r="B4016" s="125">
        <v>21</v>
      </c>
      <c r="C4016" s="55">
        <v>1.51401428571428</v>
      </c>
      <c r="D4016" s="55">
        <v>0</v>
      </c>
      <c r="E4016" s="55">
        <v>14.285714285714199</v>
      </c>
      <c r="L4016" s="41" t="s">
        <v>4379</v>
      </c>
      <c r="M4016" s="125">
        <v>1</v>
      </c>
      <c r="N4016" s="55">
        <v>1.7043999999999999</v>
      </c>
      <c r="O4016" s="55">
        <v>0</v>
      </c>
      <c r="P4016" s="55">
        <v>0</v>
      </c>
    </row>
    <row r="4017" spans="1:16" x14ac:dyDescent="0.25">
      <c r="A4017" s="41" t="s">
        <v>4793</v>
      </c>
      <c r="B4017" s="125">
        <v>21</v>
      </c>
      <c r="C4017" s="55">
        <v>1.5391238095238</v>
      </c>
      <c r="D4017" s="55">
        <v>4.7619047619047601</v>
      </c>
      <c r="E4017" s="55">
        <v>23.8095238095238</v>
      </c>
      <c r="L4017" s="41" t="s">
        <v>6577</v>
      </c>
      <c r="M4017" s="125">
        <v>1</v>
      </c>
      <c r="N4017" s="55">
        <v>0.42609999999999998</v>
      </c>
      <c r="O4017" s="55">
        <v>0</v>
      </c>
      <c r="P4017" s="55">
        <v>0</v>
      </c>
    </row>
    <row r="4018" spans="1:16" x14ac:dyDescent="0.25">
      <c r="A4018" s="41" t="s">
        <v>5278</v>
      </c>
      <c r="B4018" s="125">
        <v>21</v>
      </c>
      <c r="C4018" s="55">
        <v>0.29057142857142798</v>
      </c>
      <c r="D4018" s="55">
        <v>0</v>
      </c>
      <c r="E4018" s="55">
        <v>0</v>
      </c>
      <c r="L4018" s="41" t="s">
        <v>4994</v>
      </c>
      <c r="M4018" s="125">
        <v>1</v>
      </c>
      <c r="N4018" s="55">
        <v>0.19289999999999999</v>
      </c>
      <c r="O4018" s="55">
        <v>0</v>
      </c>
      <c r="P4018" s="55">
        <v>0</v>
      </c>
    </row>
    <row r="4019" spans="1:16" ht="30" x14ac:dyDescent="0.25">
      <c r="A4019" s="41" t="s">
        <v>4137</v>
      </c>
      <c r="B4019" s="125">
        <v>21</v>
      </c>
      <c r="C4019" s="55">
        <v>0.84154285714285704</v>
      </c>
      <c r="D4019" s="55">
        <v>4.7619047619047601</v>
      </c>
      <c r="E4019" s="55">
        <v>4.7619047619047601</v>
      </c>
      <c r="L4019" s="41" t="s">
        <v>7585</v>
      </c>
      <c r="M4019" s="125">
        <v>1</v>
      </c>
      <c r="N4019" s="55">
        <v>0</v>
      </c>
      <c r="O4019" s="55">
        <v>0</v>
      </c>
      <c r="P4019" s="55">
        <v>0</v>
      </c>
    </row>
    <row r="4020" spans="1:16" ht="30" x14ac:dyDescent="0.25">
      <c r="A4020" s="41" t="s">
        <v>5263</v>
      </c>
      <c r="B4020" s="125">
        <v>21</v>
      </c>
      <c r="C4020" s="55">
        <v>0.51163333333333305</v>
      </c>
      <c r="D4020" s="55">
        <v>0</v>
      </c>
      <c r="E4020" s="55">
        <v>0</v>
      </c>
      <c r="L4020" s="41" t="s">
        <v>8448</v>
      </c>
      <c r="M4020" s="125">
        <v>1</v>
      </c>
      <c r="N4020" s="55">
        <v>0</v>
      </c>
      <c r="O4020" s="55">
        <v>0</v>
      </c>
      <c r="P4020" s="55">
        <v>0</v>
      </c>
    </row>
    <row r="4021" spans="1:16" x14ac:dyDescent="0.25">
      <c r="A4021" s="41" t="s">
        <v>5241</v>
      </c>
      <c r="B4021" s="125">
        <v>21</v>
      </c>
      <c r="C4021" s="55">
        <v>0.97397619047619</v>
      </c>
      <c r="D4021" s="55">
        <v>0</v>
      </c>
      <c r="E4021" s="55">
        <v>9.5238095238095202</v>
      </c>
      <c r="L4021" s="41" t="s">
        <v>4787</v>
      </c>
      <c r="M4021" s="125">
        <v>1</v>
      </c>
      <c r="N4021" s="55">
        <v>0.42609999999999998</v>
      </c>
      <c r="O4021" s="55">
        <v>0</v>
      </c>
      <c r="P4021" s="55">
        <v>0</v>
      </c>
    </row>
    <row r="4022" spans="1:16" x14ac:dyDescent="0.25">
      <c r="A4022" s="41" t="s">
        <v>5283</v>
      </c>
      <c r="B4022" s="125">
        <v>21</v>
      </c>
      <c r="C4022" s="55">
        <v>0.86349523809523798</v>
      </c>
      <c r="D4022" s="55">
        <v>0</v>
      </c>
      <c r="E4022" s="55">
        <v>4.7619047619047601</v>
      </c>
      <c r="L4022" s="41" t="s">
        <v>6930</v>
      </c>
      <c r="M4022" s="125">
        <v>1</v>
      </c>
      <c r="N4022" s="55">
        <v>0</v>
      </c>
      <c r="O4022" s="55">
        <v>0</v>
      </c>
      <c r="P4022" s="55">
        <v>0</v>
      </c>
    </row>
    <row r="4023" spans="1:16" ht="30" x14ac:dyDescent="0.25">
      <c r="A4023" s="41" t="s">
        <v>7612</v>
      </c>
      <c r="B4023" s="125">
        <v>21</v>
      </c>
      <c r="C4023" s="55">
        <v>3.9216142857142802</v>
      </c>
      <c r="D4023" s="55">
        <v>19.047619047619001</v>
      </c>
      <c r="E4023" s="55">
        <v>57.142857142857103</v>
      </c>
      <c r="L4023" s="41" t="s">
        <v>4714</v>
      </c>
      <c r="M4023" s="125">
        <v>1</v>
      </c>
      <c r="N4023" s="55">
        <v>7.6600000000000001E-2</v>
      </c>
      <c r="O4023" s="55">
        <v>0</v>
      </c>
      <c r="P4023" s="55">
        <v>0</v>
      </c>
    </row>
    <row r="4024" spans="1:16" ht="30" x14ac:dyDescent="0.25">
      <c r="A4024" s="41" t="s">
        <v>8449</v>
      </c>
      <c r="B4024" s="125">
        <v>21</v>
      </c>
      <c r="C4024" s="55">
        <v>4.5441523809523803</v>
      </c>
      <c r="D4024" s="55">
        <v>9.5238095238095202</v>
      </c>
      <c r="E4024" s="55">
        <v>42.857142857142797</v>
      </c>
      <c r="L4024" s="41" t="s">
        <v>4544</v>
      </c>
      <c r="M4024" s="125">
        <v>1</v>
      </c>
      <c r="N4024" s="55">
        <v>0.53049999999999997</v>
      </c>
      <c r="O4024" s="55">
        <v>0</v>
      </c>
      <c r="P4024" s="55">
        <v>0</v>
      </c>
    </row>
    <row r="4025" spans="1:16" ht="30" x14ac:dyDescent="0.25">
      <c r="A4025" s="41" t="s">
        <v>7284</v>
      </c>
      <c r="B4025" s="125">
        <v>21</v>
      </c>
      <c r="C4025" s="55">
        <v>0.90805714285714301</v>
      </c>
      <c r="D4025" s="55">
        <v>0</v>
      </c>
      <c r="E4025" s="55">
        <v>14.285714285714199</v>
      </c>
      <c r="L4025" s="41" t="s">
        <v>4684</v>
      </c>
      <c r="M4025" s="125">
        <v>1</v>
      </c>
      <c r="N4025" s="55">
        <v>0</v>
      </c>
      <c r="O4025" s="55">
        <v>0</v>
      </c>
      <c r="P4025" s="55">
        <v>0</v>
      </c>
    </row>
    <row r="4026" spans="1:16" x14ac:dyDescent="0.25">
      <c r="A4026" s="41" t="s">
        <v>7124</v>
      </c>
      <c r="B4026" s="125">
        <v>21</v>
      </c>
      <c r="C4026" s="55">
        <v>2.7253571428571401</v>
      </c>
      <c r="D4026" s="55">
        <v>4.7619047619047601</v>
      </c>
      <c r="E4026" s="55">
        <v>28.571428571428498</v>
      </c>
      <c r="L4026" s="41" t="s">
        <v>4502</v>
      </c>
      <c r="M4026" s="125">
        <v>1</v>
      </c>
      <c r="N4026" s="55">
        <v>0</v>
      </c>
      <c r="O4026" s="55">
        <v>0</v>
      </c>
      <c r="P4026" s="55">
        <v>0</v>
      </c>
    </row>
    <row r="4027" spans="1:16" ht="30" x14ac:dyDescent="0.25">
      <c r="A4027" s="41" t="s">
        <v>7122</v>
      </c>
      <c r="B4027" s="125">
        <v>21</v>
      </c>
      <c r="C4027" s="55">
        <v>0.423504761904761</v>
      </c>
      <c r="D4027" s="55">
        <v>0</v>
      </c>
      <c r="E4027" s="55">
        <v>0</v>
      </c>
      <c r="L4027" s="41" t="s">
        <v>5794</v>
      </c>
      <c r="M4027" s="125">
        <v>1</v>
      </c>
      <c r="N4027" s="55">
        <v>0.42609999999999998</v>
      </c>
      <c r="O4027" s="55">
        <v>0</v>
      </c>
      <c r="P4027" s="55">
        <v>0</v>
      </c>
    </row>
    <row r="4028" spans="1:16" ht="30" x14ac:dyDescent="0.25">
      <c r="A4028" s="41" t="s">
        <v>7242</v>
      </c>
      <c r="B4028" s="125">
        <v>21</v>
      </c>
      <c r="C4028" s="55">
        <v>0.15010000000000001</v>
      </c>
      <c r="D4028" s="55">
        <v>0</v>
      </c>
      <c r="E4028" s="55">
        <v>0</v>
      </c>
      <c r="L4028" s="41" t="s">
        <v>8450</v>
      </c>
      <c r="M4028" s="125">
        <v>1</v>
      </c>
      <c r="N4028" s="55">
        <v>0</v>
      </c>
      <c r="O4028" s="55">
        <v>0</v>
      </c>
      <c r="P4028" s="55">
        <v>0</v>
      </c>
    </row>
    <row r="4029" spans="1:16" ht="30" x14ac:dyDescent="0.25">
      <c r="A4029" s="41" t="s">
        <v>1704</v>
      </c>
      <c r="B4029" s="125">
        <v>21</v>
      </c>
      <c r="C4029" s="55">
        <v>1.5001714285714201</v>
      </c>
      <c r="D4029" s="55">
        <v>4.7619047619047601</v>
      </c>
      <c r="E4029" s="55">
        <v>9.5238095238095202</v>
      </c>
      <c r="L4029" s="41" t="s">
        <v>5022</v>
      </c>
      <c r="M4029" s="125">
        <v>1</v>
      </c>
      <c r="N4029" s="55">
        <v>1.4421999999999999</v>
      </c>
      <c r="O4029" s="55">
        <v>0</v>
      </c>
      <c r="P4029" s="55">
        <v>0</v>
      </c>
    </row>
    <row r="4030" spans="1:16" ht="30" x14ac:dyDescent="0.25">
      <c r="A4030" s="41" t="s">
        <v>1950</v>
      </c>
      <c r="B4030" s="125">
        <v>21</v>
      </c>
      <c r="C4030" s="55">
        <v>0.94477142857142804</v>
      </c>
      <c r="D4030" s="55">
        <v>0</v>
      </c>
      <c r="E4030" s="55">
        <v>9.5238095238095202</v>
      </c>
      <c r="L4030" s="41" t="s">
        <v>7298</v>
      </c>
      <c r="M4030" s="125">
        <v>1</v>
      </c>
      <c r="N4030" s="55">
        <v>4.82E-2</v>
      </c>
      <c r="O4030" s="55">
        <v>0</v>
      </c>
      <c r="P4030" s="55">
        <v>0</v>
      </c>
    </row>
    <row r="4031" spans="1:16" ht="30" x14ac:dyDescent="0.25">
      <c r="A4031" s="41" t="s">
        <v>4394</v>
      </c>
      <c r="B4031" s="125">
        <v>21</v>
      </c>
      <c r="C4031" s="55">
        <v>0.367895238095238</v>
      </c>
      <c r="D4031" s="55">
        <v>0</v>
      </c>
      <c r="E4031" s="55">
        <v>0</v>
      </c>
      <c r="L4031" s="41" t="s">
        <v>6932</v>
      </c>
      <c r="M4031" s="125">
        <v>1</v>
      </c>
      <c r="N4031" s="55">
        <v>0.52439999999999998</v>
      </c>
      <c r="O4031" s="55">
        <v>0</v>
      </c>
      <c r="P4031" s="55">
        <v>0</v>
      </c>
    </row>
    <row r="4032" spans="1:16" x14ac:dyDescent="0.25">
      <c r="A4032" s="41" t="s">
        <v>4270</v>
      </c>
      <c r="B4032" s="125">
        <v>21</v>
      </c>
      <c r="C4032" s="55">
        <v>0.39147619047618998</v>
      </c>
      <c r="D4032" s="55">
        <v>0</v>
      </c>
      <c r="E4032" s="55">
        <v>4.7619047619047601</v>
      </c>
      <c r="L4032" s="41" t="s">
        <v>6702</v>
      </c>
      <c r="M4032" s="125">
        <v>1</v>
      </c>
      <c r="N4032" s="55">
        <v>0.99609999999999999</v>
      </c>
      <c r="O4032" s="55">
        <v>0</v>
      </c>
      <c r="P4032" s="55">
        <v>0</v>
      </c>
    </row>
    <row r="4033" spans="1:16" x14ac:dyDescent="0.25">
      <c r="A4033" s="41" t="s">
        <v>2225</v>
      </c>
      <c r="B4033" s="125">
        <v>21</v>
      </c>
      <c r="C4033" s="55">
        <v>0.62011904761904701</v>
      </c>
      <c r="D4033" s="55">
        <v>0</v>
      </c>
      <c r="E4033" s="55">
        <v>4.7619047619047601</v>
      </c>
      <c r="L4033" s="41" t="s">
        <v>5641</v>
      </c>
      <c r="M4033" s="125">
        <v>1</v>
      </c>
      <c r="N4033" s="55">
        <v>4.82E-2</v>
      </c>
      <c r="O4033" s="55">
        <v>0</v>
      </c>
      <c r="P4033" s="55">
        <v>0</v>
      </c>
    </row>
    <row r="4034" spans="1:16" ht="30" x14ac:dyDescent="0.25">
      <c r="A4034" s="41" t="s">
        <v>7308</v>
      </c>
      <c r="B4034" s="125">
        <v>21</v>
      </c>
      <c r="C4034" s="55">
        <v>1.5104095238095201</v>
      </c>
      <c r="D4034" s="55">
        <v>9.5238095238095202</v>
      </c>
      <c r="E4034" s="55">
        <v>14.285714285714199</v>
      </c>
      <c r="L4034" s="41" t="s">
        <v>6261</v>
      </c>
      <c r="M4034" s="125">
        <v>1</v>
      </c>
      <c r="N4034" s="55">
        <v>0.30649999999999999</v>
      </c>
      <c r="O4034" s="55">
        <v>0</v>
      </c>
      <c r="P4034" s="55">
        <v>0</v>
      </c>
    </row>
    <row r="4035" spans="1:16" x14ac:dyDescent="0.25">
      <c r="A4035" s="41" t="s">
        <v>3199</v>
      </c>
      <c r="B4035" s="125">
        <v>21</v>
      </c>
      <c r="C4035" s="55">
        <v>1.2277761904761899</v>
      </c>
      <c r="D4035" s="55">
        <v>0</v>
      </c>
      <c r="E4035" s="55">
        <v>19.047619047619001</v>
      </c>
      <c r="L4035" s="41" t="s">
        <v>8451</v>
      </c>
      <c r="M4035" s="125">
        <v>1</v>
      </c>
      <c r="N4035" s="55">
        <v>0.43409999999999999</v>
      </c>
      <c r="O4035" s="55">
        <v>0</v>
      </c>
      <c r="P4035" s="55">
        <v>0</v>
      </c>
    </row>
    <row r="4036" spans="1:16" x14ac:dyDescent="0.25">
      <c r="A4036" s="41" t="s">
        <v>1150</v>
      </c>
      <c r="B4036" s="125">
        <v>21</v>
      </c>
      <c r="C4036" s="55">
        <v>0.73465714285714301</v>
      </c>
      <c r="D4036" s="55">
        <v>0</v>
      </c>
      <c r="E4036" s="55">
        <v>4.7619047619047601</v>
      </c>
      <c r="L4036" s="41" t="s">
        <v>4116</v>
      </c>
      <c r="M4036" s="125">
        <v>1</v>
      </c>
      <c r="N4036" s="55">
        <v>0</v>
      </c>
      <c r="O4036" s="55">
        <v>0</v>
      </c>
      <c r="P4036" s="55">
        <v>0</v>
      </c>
    </row>
    <row r="4037" spans="1:16" ht="30" x14ac:dyDescent="0.25">
      <c r="A4037" s="41" t="s">
        <v>7067</v>
      </c>
      <c r="B4037" s="125">
        <v>21</v>
      </c>
      <c r="C4037" s="55">
        <v>0.40693333333333298</v>
      </c>
      <c r="D4037" s="55">
        <v>0</v>
      </c>
      <c r="E4037" s="55">
        <v>4.7619047619047601</v>
      </c>
      <c r="L4037" s="41" t="s">
        <v>5960</v>
      </c>
      <c r="M4037" s="125">
        <v>1</v>
      </c>
      <c r="N4037" s="55">
        <v>0.1447</v>
      </c>
      <c r="O4037" s="55">
        <v>0</v>
      </c>
      <c r="P4037" s="55">
        <v>0</v>
      </c>
    </row>
    <row r="4038" spans="1:16" ht="30" x14ac:dyDescent="0.25">
      <c r="A4038" s="41" t="s">
        <v>2077</v>
      </c>
      <c r="B4038" s="125">
        <v>21</v>
      </c>
      <c r="C4038" s="55">
        <v>0.55759523809523803</v>
      </c>
      <c r="D4038" s="55">
        <v>0</v>
      </c>
      <c r="E4038" s="55">
        <v>4.7619047619047601</v>
      </c>
      <c r="L4038" s="41" t="s">
        <v>6262</v>
      </c>
      <c r="M4038" s="125">
        <v>1</v>
      </c>
      <c r="N4038" s="55">
        <v>0</v>
      </c>
      <c r="O4038" s="55">
        <v>0</v>
      </c>
      <c r="P4038" s="55">
        <v>0</v>
      </c>
    </row>
    <row r="4039" spans="1:16" ht="30" x14ac:dyDescent="0.25">
      <c r="A4039" s="41" t="s">
        <v>2403</v>
      </c>
      <c r="B4039" s="125">
        <v>20</v>
      </c>
      <c r="C4039" s="55">
        <v>1.08152</v>
      </c>
      <c r="D4039" s="55">
        <v>0</v>
      </c>
      <c r="E4039" s="55">
        <v>15</v>
      </c>
      <c r="L4039" s="41" t="s">
        <v>5731</v>
      </c>
      <c r="M4039" s="125">
        <v>1</v>
      </c>
      <c r="N4039" s="55">
        <v>0.26219999999999999</v>
      </c>
      <c r="O4039" s="55">
        <v>0</v>
      </c>
      <c r="P4039" s="55">
        <v>0</v>
      </c>
    </row>
    <row r="4040" spans="1:16" x14ac:dyDescent="0.25">
      <c r="A4040" s="41" t="s">
        <v>5347</v>
      </c>
      <c r="B4040" s="125">
        <v>20</v>
      </c>
      <c r="C4040" s="55">
        <v>0.84076499999999998</v>
      </c>
      <c r="D4040" s="55">
        <v>5</v>
      </c>
      <c r="E4040" s="55">
        <v>10</v>
      </c>
      <c r="L4040" s="41" t="s">
        <v>4234</v>
      </c>
      <c r="M4040" s="125">
        <v>1</v>
      </c>
      <c r="N4040" s="55">
        <v>0.1532</v>
      </c>
      <c r="O4040" s="55">
        <v>0</v>
      </c>
      <c r="P4040" s="55">
        <v>0</v>
      </c>
    </row>
    <row r="4041" spans="1:16" ht="30" x14ac:dyDescent="0.25">
      <c r="A4041" s="41" t="s">
        <v>3312</v>
      </c>
      <c r="B4041" s="125">
        <v>20</v>
      </c>
      <c r="C4041" s="55">
        <v>1.1255649999999999</v>
      </c>
      <c r="D4041" s="55">
        <v>0</v>
      </c>
      <c r="E4041" s="55">
        <v>25</v>
      </c>
      <c r="L4041" s="41" t="s">
        <v>8452</v>
      </c>
      <c r="M4041" s="125">
        <v>1</v>
      </c>
      <c r="N4041" s="55">
        <v>0</v>
      </c>
      <c r="O4041" s="55">
        <v>0</v>
      </c>
      <c r="P4041" s="55">
        <v>0</v>
      </c>
    </row>
    <row r="4042" spans="1:16" x14ac:dyDescent="0.25">
      <c r="A4042" s="41" t="s">
        <v>5775</v>
      </c>
      <c r="B4042" s="125">
        <v>20</v>
      </c>
      <c r="C4042" s="55">
        <v>0.97763</v>
      </c>
      <c r="D4042" s="55">
        <v>0</v>
      </c>
      <c r="E4042" s="55">
        <v>15</v>
      </c>
      <c r="L4042" s="41" t="s">
        <v>4630</v>
      </c>
      <c r="M4042" s="125">
        <v>1</v>
      </c>
      <c r="N4042" s="55">
        <v>0.61299999999999999</v>
      </c>
      <c r="O4042" s="55">
        <v>0</v>
      </c>
      <c r="P4042" s="55">
        <v>0</v>
      </c>
    </row>
    <row r="4043" spans="1:16" x14ac:dyDescent="0.25">
      <c r="A4043" s="41" t="s">
        <v>5789</v>
      </c>
      <c r="B4043" s="125">
        <v>20</v>
      </c>
      <c r="C4043" s="55">
        <v>0.53088999999999997</v>
      </c>
      <c r="D4043" s="55">
        <v>0</v>
      </c>
      <c r="E4043" s="55">
        <v>5</v>
      </c>
      <c r="L4043" s="41" t="s">
        <v>4202</v>
      </c>
      <c r="M4043" s="125">
        <v>1</v>
      </c>
      <c r="N4043" s="55">
        <v>0.13109999999999999</v>
      </c>
      <c r="O4043" s="55">
        <v>0</v>
      </c>
      <c r="P4043" s="55">
        <v>0</v>
      </c>
    </row>
    <row r="4044" spans="1:16" x14ac:dyDescent="0.25">
      <c r="A4044" s="41" t="s">
        <v>3245</v>
      </c>
      <c r="B4044" s="125">
        <v>20</v>
      </c>
      <c r="C4044" s="55">
        <v>0.45300000000000001</v>
      </c>
      <c r="D4044" s="55">
        <v>0</v>
      </c>
      <c r="E4044" s="55">
        <v>5</v>
      </c>
      <c r="L4044" s="41" t="s">
        <v>6937</v>
      </c>
      <c r="M4044" s="125">
        <v>1</v>
      </c>
      <c r="N4044" s="55">
        <v>0</v>
      </c>
      <c r="O4044" s="55">
        <v>0</v>
      </c>
      <c r="P4044" s="55">
        <v>0</v>
      </c>
    </row>
    <row r="4045" spans="1:16" x14ac:dyDescent="0.25">
      <c r="A4045" s="41" t="s">
        <v>3749</v>
      </c>
      <c r="B4045" s="125">
        <v>20</v>
      </c>
      <c r="C4045" s="55">
        <v>1.3542799999999999</v>
      </c>
      <c r="D4045" s="55">
        <v>5</v>
      </c>
      <c r="E4045" s="55">
        <v>15</v>
      </c>
      <c r="L4045" s="41" t="s">
        <v>4051</v>
      </c>
      <c r="M4045" s="125">
        <v>1</v>
      </c>
      <c r="N4045" s="55">
        <v>5.7686000000000002</v>
      </c>
      <c r="O4045" s="55">
        <v>0</v>
      </c>
      <c r="P4045" s="55">
        <v>100</v>
      </c>
    </row>
    <row r="4046" spans="1:16" x14ac:dyDescent="0.25">
      <c r="A4046" s="41" t="s">
        <v>1478</v>
      </c>
      <c r="B4046" s="125">
        <v>20</v>
      </c>
      <c r="C4046" s="55">
        <v>0.74946000000000002</v>
      </c>
      <c r="D4046" s="55">
        <v>0</v>
      </c>
      <c r="E4046" s="55">
        <v>0</v>
      </c>
      <c r="L4046" s="41" t="s">
        <v>4654</v>
      </c>
      <c r="M4046" s="125">
        <v>1</v>
      </c>
      <c r="N4046" s="55">
        <v>0.38579999999999998</v>
      </c>
      <c r="O4046" s="55">
        <v>0</v>
      </c>
      <c r="P4046" s="55">
        <v>0</v>
      </c>
    </row>
    <row r="4047" spans="1:16" x14ac:dyDescent="0.25">
      <c r="A4047" s="41" t="s">
        <v>6760</v>
      </c>
      <c r="B4047" s="125">
        <v>20</v>
      </c>
      <c r="C4047" s="55">
        <v>0.87728499999999998</v>
      </c>
      <c r="D4047" s="55">
        <v>0</v>
      </c>
      <c r="E4047" s="55">
        <v>10</v>
      </c>
      <c r="L4047" s="41" t="s">
        <v>3994</v>
      </c>
      <c r="M4047" s="125">
        <v>1</v>
      </c>
      <c r="N4047" s="55">
        <v>2.1945000000000001</v>
      </c>
      <c r="O4047" s="55">
        <v>0</v>
      </c>
      <c r="P4047" s="55">
        <v>0</v>
      </c>
    </row>
    <row r="4048" spans="1:16" ht="30" x14ac:dyDescent="0.25">
      <c r="A4048" s="41" t="s">
        <v>4873</v>
      </c>
      <c r="B4048" s="125">
        <v>20</v>
      </c>
      <c r="C4048" s="55">
        <v>0.75317999999999996</v>
      </c>
      <c r="D4048" s="55">
        <v>0</v>
      </c>
      <c r="E4048" s="55">
        <v>5</v>
      </c>
      <c r="L4048" s="41" t="s">
        <v>4121</v>
      </c>
      <c r="M4048" s="125">
        <v>1</v>
      </c>
      <c r="N4048" s="55">
        <v>0.76619999999999999</v>
      </c>
      <c r="O4048" s="55">
        <v>0</v>
      </c>
      <c r="P4048" s="55">
        <v>0</v>
      </c>
    </row>
    <row r="4049" spans="1:16" x14ac:dyDescent="0.25">
      <c r="A4049" s="41" t="s">
        <v>2333</v>
      </c>
      <c r="B4049" s="125">
        <v>20</v>
      </c>
      <c r="C4049" s="55">
        <v>1.1279600000000001</v>
      </c>
      <c r="D4049" s="55">
        <v>0</v>
      </c>
      <c r="E4049" s="55">
        <v>15</v>
      </c>
      <c r="L4049" s="41" t="s">
        <v>4657</v>
      </c>
      <c r="M4049" s="125">
        <v>1</v>
      </c>
      <c r="N4049" s="55">
        <v>1.0127999999999999</v>
      </c>
      <c r="O4049" s="55">
        <v>0</v>
      </c>
      <c r="P4049" s="55">
        <v>0</v>
      </c>
    </row>
    <row r="4050" spans="1:16" x14ac:dyDescent="0.25">
      <c r="A4050" s="41" t="s">
        <v>2832</v>
      </c>
      <c r="B4050" s="125">
        <v>20</v>
      </c>
      <c r="C4050" s="55">
        <v>0.46153</v>
      </c>
      <c r="D4050" s="55">
        <v>0</v>
      </c>
      <c r="E4050" s="55">
        <v>5</v>
      </c>
      <c r="L4050" s="41" t="s">
        <v>4432</v>
      </c>
      <c r="M4050" s="125">
        <v>1</v>
      </c>
      <c r="N4050" s="55">
        <v>1.1798999999999999</v>
      </c>
      <c r="O4050" s="55">
        <v>0</v>
      </c>
      <c r="P4050" s="55">
        <v>0</v>
      </c>
    </row>
    <row r="4051" spans="1:16" x14ac:dyDescent="0.25">
      <c r="A4051" s="41" t="s">
        <v>4176</v>
      </c>
      <c r="B4051" s="125">
        <v>20</v>
      </c>
      <c r="C4051" s="55">
        <v>1.6191150000000001</v>
      </c>
      <c r="D4051" s="55">
        <v>5</v>
      </c>
      <c r="E4051" s="55">
        <v>15</v>
      </c>
      <c r="L4051" s="41" t="s">
        <v>8122</v>
      </c>
      <c r="M4051" s="125">
        <v>1</v>
      </c>
      <c r="N4051" s="55">
        <v>0.39329999999999998</v>
      </c>
      <c r="O4051" s="55">
        <v>0</v>
      </c>
      <c r="P4051" s="55">
        <v>0</v>
      </c>
    </row>
    <row r="4052" spans="1:16" ht="30" x14ac:dyDescent="0.25">
      <c r="A4052" s="41" t="s">
        <v>366</v>
      </c>
      <c r="B4052" s="125">
        <v>20</v>
      </c>
      <c r="C4052" s="55">
        <v>0.97675999999999996</v>
      </c>
      <c r="D4052" s="55">
        <v>0</v>
      </c>
      <c r="E4052" s="55">
        <v>20</v>
      </c>
      <c r="L4052" s="41" t="s">
        <v>4383</v>
      </c>
      <c r="M4052" s="125">
        <v>1</v>
      </c>
      <c r="N4052" s="55">
        <v>0</v>
      </c>
      <c r="O4052" s="55">
        <v>0</v>
      </c>
      <c r="P4052" s="55">
        <v>0</v>
      </c>
    </row>
    <row r="4053" spans="1:16" ht="30" x14ac:dyDescent="0.25">
      <c r="A4053" s="41" t="s">
        <v>2847</v>
      </c>
      <c r="B4053" s="125">
        <v>20</v>
      </c>
      <c r="C4053" s="55">
        <v>1.23909</v>
      </c>
      <c r="D4053" s="55">
        <v>5</v>
      </c>
      <c r="E4053" s="55">
        <v>10</v>
      </c>
      <c r="L4053" s="41" t="s">
        <v>6124</v>
      </c>
      <c r="M4053" s="125">
        <v>1</v>
      </c>
      <c r="N4053" s="55">
        <v>0.48770000000000002</v>
      </c>
      <c r="O4053" s="55">
        <v>0</v>
      </c>
      <c r="P4053" s="55">
        <v>0</v>
      </c>
    </row>
    <row r="4054" spans="1:16" x14ac:dyDescent="0.25">
      <c r="A4054" s="41" t="s">
        <v>2105</v>
      </c>
      <c r="B4054" s="125">
        <v>20</v>
      </c>
      <c r="C4054" s="55">
        <v>0.45819500000000002</v>
      </c>
      <c r="D4054" s="55">
        <v>0</v>
      </c>
      <c r="E4054" s="55">
        <v>5</v>
      </c>
      <c r="L4054" s="41" t="s">
        <v>3971</v>
      </c>
      <c r="M4054" s="125">
        <v>1</v>
      </c>
      <c r="N4054" s="55">
        <v>0.3831</v>
      </c>
      <c r="O4054" s="55">
        <v>0</v>
      </c>
      <c r="P4054" s="55">
        <v>0</v>
      </c>
    </row>
    <row r="4055" spans="1:16" x14ac:dyDescent="0.25">
      <c r="A4055" s="41" t="s">
        <v>5777</v>
      </c>
      <c r="B4055" s="125">
        <v>20</v>
      </c>
      <c r="C4055" s="55">
        <v>0.44119999999999998</v>
      </c>
      <c r="D4055" s="55">
        <v>0</v>
      </c>
      <c r="E4055" s="55">
        <v>5</v>
      </c>
      <c r="L4055" s="41" t="s">
        <v>4472</v>
      </c>
      <c r="M4055" s="125">
        <v>1</v>
      </c>
      <c r="N4055" s="55">
        <v>3.0154000000000001</v>
      </c>
      <c r="O4055" s="55">
        <v>0</v>
      </c>
      <c r="P4055" s="55">
        <v>100</v>
      </c>
    </row>
    <row r="4056" spans="1:16" x14ac:dyDescent="0.25">
      <c r="A4056" s="41" t="s">
        <v>2106</v>
      </c>
      <c r="B4056" s="125">
        <v>20</v>
      </c>
      <c r="C4056" s="55">
        <v>0.56601499999999905</v>
      </c>
      <c r="D4056" s="55">
        <v>0</v>
      </c>
      <c r="E4056" s="55">
        <v>0</v>
      </c>
      <c r="L4056" s="41" t="s">
        <v>4559</v>
      </c>
      <c r="M4056" s="125">
        <v>1</v>
      </c>
      <c r="N4056" s="55">
        <v>0.1447</v>
      </c>
      <c r="O4056" s="55">
        <v>0</v>
      </c>
      <c r="P4056" s="55">
        <v>0</v>
      </c>
    </row>
    <row r="4057" spans="1:16" x14ac:dyDescent="0.25">
      <c r="A4057" s="41" t="s">
        <v>2251</v>
      </c>
      <c r="B4057" s="125">
        <v>20</v>
      </c>
      <c r="C4057" s="55">
        <v>2.1688399999999999</v>
      </c>
      <c r="D4057" s="55">
        <v>5</v>
      </c>
      <c r="E4057" s="55">
        <v>40</v>
      </c>
      <c r="L4057" s="41" t="s">
        <v>4022</v>
      </c>
      <c r="M4057" s="125">
        <v>1</v>
      </c>
      <c r="N4057" s="55">
        <v>0.24379999999999999</v>
      </c>
      <c r="O4057" s="55">
        <v>0</v>
      </c>
      <c r="P4057" s="55">
        <v>0</v>
      </c>
    </row>
    <row r="4058" spans="1:16" x14ac:dyDescent="0.25">
      <c r="A4058" s="41" t="s">
        <v>1298</v>
      </c>
      <c r="B4058" s="125">
        <v>20</v>
      </c>
      <c r="C4058" s="55">
        <v>0.71624500000000002</v>
      </c>
      <c r="D4058" s="55">
        <v>0</v>
      </c>
      <c r="E4058" s="55">
        <v>5</v>
      </c>
      <c r="L4058" s="41" t="s">
        <v>4503</v>
      </c>
      <c r="M4058" s="125">
        <v>1</v>
      </c>
      <c r="N4058" s="55">
        <v>9.6500000000000002E-2</v>
      </c>
      <c r="O4058" s="55">
        <v>0</v>
      </c>
      <c r="P4058" s="55">
        <v>0</v>
      </c>
    </row>
    <row r="4059" spans="1:16" x14ac:dyDescent="0.25">
      <c r="A4059" s="41" t="s">
        <v>1840</v>
      </c>
      <c r="B4059" s="125">
        <v>20</v>
      </c>
      <c r="C4059" s="55">
        <v>0.38879000000000002</v>
      </c>
      <c r="D4059" s="55">
        <v>0</v>
      </c>
      <c r="E4059" s="55">
        <v>0</v>
      </c>
      <c r="L4059" s="41" t="s">
        <v>4166</v>
      </c>
      <c r="M4059" s="125">
        <v>1</v>
      </c>
      <c r="N4059" s="55">
        <v>4.8270999999999997</v>
      </c>
      <c r="O4059" s="55">
        <v>0</v>
      </c>
      <c r="P4059" s="55">
        <v>100</v>
      </c>
    </row>
    <row r="4060" spans="1:16" x14ac:dyDescent="0.25">
      <c r="A4060" s="41" t="s">
        <v>5297</v>
      </c>
      <c r="B4060" s="125">
        <v>20</v>
      </c>
      <c r="C4060" s="55">
        <v>0.79088999999999998</v>
      </c>
      <c r="D4060" s="55">
        <v>0</v>
      </c>
      <c r="E4060" s="55">
        <v>5</v>
      </c>
      <c r="L4060" s="41" t="s">
        <v>8453</v>
      </c>
      <c r="M4060" s="125">
        <v>1</v>
      </c>
      <c r="N4060" s="55">
        <v>0</v>
      </c>
      <c r="O4060" s="55">
        <v>0</v>
      </c>
      <c r="P4060" s="55">
        <v>0</v>
      </c>
    </row>
    <row r="4061" spans="1:16" ht="30" x14ac:dyDescent="0.25">
      <c r="A4061" s="41" t="s">
        <v>5755</v>
      </c>
      <c r="B4061" s="125">
        <v>20</v>
      </c>
      <c r="C4061" s="55">
        <v>0.34267999999999998</v>
      </c>
      <c r="D4061" s="55">
        <v>0</v>
      </c>
      <c r="E4061" s="55">
        <v>0</v>
      </c>
      <c r="L4061" s="41" t="s">
        <v>7316</v>
      </c>
      <c r="M4061" s="125">
        <v>1</v>
      </c>
      <c r="N4061" s="55">
        <v>0</v>
      </c>
      <c r="O4061" s="55">
        <v>0</v>
      </c>
      <c r="P4061" s="55">
        <v>0</v>
      </c>
    </row>
    <row r="4062" spans="1:16" x14ac:dyDescent="0.25">
      <c r="A4062" s="41" t="s">
        <v>1615</v>
      </c>
      <c r="B4062" s="125">
        <v>20</v>
      </c>
      <c r="C4062" s="55">
        <v>0.59820499999999999</v>
      </c>
      <c r="D4062" s="55">
        <v>0</v>
      </c>
      <c r="E4062" s="55">
        <v>5</v>
      </c>
      <c r="L4062" s="41" t="s">
        <v>7186</v>
      </c>
      <c r="M4062" s="125">
        <v>1</v>
      </c>
      <c r="N4062" s="55">
        <v>2.835</v>
      </c>
      <c r="O4062" s="55">
        <v>0</v>
      </c>
      <c r="P4062" s="55">
        <v>100</v>
      </c>
    </row>
    <row r="4063" spans="1:16" x14ac:dyDescent="0.25">
      <c r="A4063" s="41" t="s">
        <v>2516</v>
      </c>
      <c r="B4063" s="125">
        <v>20</v>
      </c>
      <c r="C4063" s="55">
        <v>0.67790499999999998</v>
      </c>
      <c r="D4063" s="55">
        <v>0</v>
      </c>
      <c r="E4063" s="55">
        <v>5</v>
      </c>
      <c r="L4063" s="41" t="s">
        <v>7096</v>
      </c>
      <c r="M4063" s="125">
        <v>1</v>
      </c>
      <c r="N4063" s="55">
        <v>0</v>
      </c>
      <c r="O4063" s="55">
        <v>0</v>
      </c>
      <c r="P4063" s="55">
        <v>0</v>
      </c>
    </row>
    <row r="4064" spans="1:16" x14ac:dyDescent="0.25">
      <c r="A4064" s="41" t="s">
        <v>1313</v>
      </c>
      <c r="B4064" s="125">
        <v>20</v>
      </c>
      <c r="C4064" s="55">
        <v>0.217665</v>
      </c>
      <c r="D4064" s="55">
        <v>0</v>
      </c>
      <c r="E4064" s="55">
        <v>0</v>
      </c>
      <c r="L4064" s="41" t="s">
        <v>6377</v>
      </c>
      <c r="M4064" s="125">
        <v>1</v>
      </c>
      <c r="N4064" s="55">
        <v>0.91769999999999996</v>
      </c>
      <c r="O4064" s="55">
        <v>0</v>
      </c>
      <c r="P4064" s="55">
        <v>0</v>
      </c>
    </row>
    <row r="4065" spans="1:16" x14ac:dyDescent="0.25">
      <c r="A4065" s="41" t="s">
        <v>4871</v>
      </c>
      <c r="B4065" s="125">
        <v>20</v>
      </c>
      <c r="C4065" s="55">
        <v>0.43081999999999998</v>
      </c>
      <c r="D4065" s="55">
        <v>0</v>
      </c>
      <c r="E4065" s="55">
        <v>10</v>
      </c>
      <c r="L4065" s="41" t="s">
        <v>8454</v>
      </c>
      <c r="M4065" s="125">
        <v>1</v>
      </c>
      <c r="N4065" s="55">
        <v>0.91769999999999996</v>
      </c>
      <c r="O4065" s="55">
        <v>0</v>
      </c>
      <c r="P4065" s="55">
        <v>0</v>
      </c>
    </row>
    <row r="4066" spans="1:16" ht="30" x14ac:dyDescent="0.25">
      <c r="A4066" s="41" t="s">
        <v>4253</v>
      </c>
      <c r="B4066" s="125">
        <v>20</v>
      </c>
      <c r="C4066" s="55">
        <v>0.80994500000000003</v>
      </c>
      <c r="D4066" s="55">
        <v>5</v>
      </c>
      <c r="E4066" s="55">
        <v>5</v>
      </c>
      <c r="L4066" s="41" t="s">
        <v>5146</v>
      </c>
      <c r="M4066" s="125">
        <v>1</v>
      </c>
      <c r="N4066" s="55">
        <v>0</v>
      </c>
      <c r="O4066" s="55">
        <v>0</v>
      </c>
      <c r="P4066" s="55">
        <v>0</v>
      </c>
    </row>
    <row r="4067" spans="1:16" x14ac:dyDescent="0.25">
      <c r="A4067" s="41" t="s">
        <v>3665</v>
      </c>
      <c r="B4067" s="125">
        <v>20</v>
      </c>
      <c r="C4067" s="55">
        <v>0.97797500000000004</v>
      </c>
      <c r="D4067" s="55">
        <v>0</v>
      </c>
      <c r="E4067" s="55">
        <v>20</v>
      </c>
      <c r="L4067" s="41" t="s">
        <v>4301</v>
      </c>
      <c r="M4067" s="125">
        <v>1</v>
      </c>
      <c r="N4067" s="55">
        <v>1.2192000000000001</v>
      </c>
      <c r="O4067" s="55">
        <v>0</v>
      </c>
      <c r="P4067" s="55">
        <v>0</v>
      </c>
    </row>
    <row r="4068" spans="1:16" x14ac:dyDescent="0.25">
      <c r="A4068" s="41" t="s">
        <v>2557</v>
      </c>
      <c r="B4068" s="125">
        <v>20</v>
      </c>
      <c r="C4068" s="55">
        <v>1.0393349999999999</v>
      </c>
      <c r="D4068" s="55">
        <v>0</v>
      </c>
      <c r="E4068" s="55">
        <v>20</v>
      </c>
      <c r="L4068" s="41" t="s">
        <v>6215</v>
      </c>
      <c r="M4068" s="125">
        <v>1</v>
      </c>
      <c r="N4068" s="55">
        <v>0.42609999999999998</v>
      </c>
      <c r="O4068" s="55">
        <v>0</v>
      </c>
      <c r="P4068" s="55">
        <v>0</v>
      </c>
    </row>
    <row r="4069" spans="1:16" ht="30" x14ac:dyDescent="0.25">
      <c r="A4069" s="41" t="s">
        <v>3847</v>
      </c>
      <c r="B4069" s="125">
        <v>20</v>
      </c>
      <c r="C4069" s="55">
        <v>0.94508999999999999</v>
      </c>
      <c r="D4069" s="55">
        <v>0</v>
      </c>
      <c r="E4069" s="55">
        <v>10</v>
      </c>
      <c r="L4069" s="41" t="s">
        <v>8455</v>
      </c>
      <c r="M4069" s="125">
        <v>1</v>
      </c>
      <c r="N4069" s="55">
        <v>2.1303000000000001</v>
      </c>
      <c r="O4069" s="55">
        <v>0</v>
      </c>
      <c r="P4069" s="55">
        <v>100</v>
      </c>
    </row>
    <row r="4070" spans="1:16" x14ac:dyDescent="0.25">
      <c r="A4070" s="41" t="s">
        <v>1440</v>
      </c>
      <c r="B4070" s="125">
        <v>20</v>
      </c>
      <c r="C4070" s="55">
        <v>0.46634500000000001</v>
      </c>
      <c r="D4070" s="55">
        <v>0</v>
      </c>
      <c r="E4070" s="55">
        <v>0</v>
      </c>
      <c r="L4070" s="41" t="s">
        <v>4562</v>
      </c>
      <c r="M4070" s="125">
        <v>1</v>
      </c>
      <c r="N4070" s="55">
        <v>0</v>
      </c>
      <c r="O4070" s="55">
        <v>0</v>
      </c>
      <c r="P4070" s="55">
        <v>0</v>
      </c>
    </row>
    <row r="4071" spans="1:16" x14ac:dyDescent="0.25">
      <c r="A4071" s="41" t="s">
        <v>1891</v>
      </c>
      <c r="B4071" s="125">
        <v>20</v>
      </c>
      <c r="C4071" s="55">
        <v>0.53365499999999999</v>
      </c>
      <c r="D4071" s="55">
        <v>0</v>
      </c>
      <c r="E4071" s="55">
        <v>5</v>
      </c>
      <c r="L4071" s="41" t="s">
        <v>6488</v>
      </c>
      <c r="M4071" s="125">
        <v>1</v>
      </c>
      <c r="N4071" s="55">
        <v>0.3831</v>
      </c>
      <c r="O4071" s="55">
        <v>0</v>
      </c>
      <c r="P4071" s="55">
        <v>0</v>
      </c>
    </row>
    <row r="4072" spans="1:16" ht="30" x14ac:dyDescent="0.25">
      <c r="A4072" s="41" t="s">
        <v>4939</v>
      </c>
      <c r="B4072" s="125">
        <v>20</v>
      </c>
      <c r="C4072" s="55">
        <v>0.31856999999999902</v>
      </c>
      <c r="D4072" s="55">
        <v>0</v>
      </c>
      <c r="E4072" s="55">
        <v>0</v>
      </c>
      <c r="L4072" s="41" t="s">
        <v>7351</v>
      </c>
      <c r="M4072" s="125">
        <v>1</v>
      </c>
      <c r="N4072" s="55">
        <v>0</v>
      </c>
      <c r="O4072" s="55">
        <v>0</v>
      </c>
      <c r="P4072" s="55">
        <v>0</v>
      </c>
    </row>
    <row r="4073" spans="1:16" ht="30" x14ac:dyDescent="0.25">
      <c r="A4073" s="41" t="s">
        <v>266</v>
      </c>
      <c r="B4073" s="125">
        <v>20</v>
      </c>
      <c r="C4073" s="55">
        <v>1.315825</v>
      </c>
      <c r="D4073" s="55">
        <v>0</v>
      </c>
      <c r="E4073" s="55">
        <v>25</v>
      </c>
      <c r="L4073" s="41" t="s">
        <v>6519</v>
      </c>
      <c r="M4073" s="125">
        <v>1</v>
      </c>
      <c r="N4073" s="55">
        <v>0</v>
      </c>
      <c r="O4073" s="55">
        <v>0</v>
      </c>
      <c r="P4073" s="55">
        <v>0</v>
      </c>
    </row>
    <row r="4074" spans="1:16" x14ac:dyDescent="0.25">
      <c r="A4074" s="41" t="s">
        <v>3917</v>
      </c>
      <c r="B4074" s="125">
        <v>20</v>
      </c>
      <c r="C4074" s="55">
        <v>0.77051000000000003</v>
      </c>
      <c r="D4074" s="55">
        <v>0</v>
      </c>
      <c r="E4074" s="55">
        <v>15</v>
      </c>
      <c r="L4074" s="41" t="s">
        <v>8456</v>
      </c>
      <c r="M4074" s="125">
        <v>1</v>
      </c>
      <c r="N4074" s="55">
        <v>0.73150000000000004</v>
      </c>
      <c r="O4074" s="55">
        <v>0</v>
      </c>
      <c r="P4074" s="55">
        <v>0</v>
      </c>
    </row>
    <row r="4075" spans="1:16" x14ac:dyDescent="0.25">
      <c r="A4075" s="41" t="s">
        <v>2217</v>
      </c>
      <c r="B4075" s="125">
        <v>20</v>
      </c>
      <c r="C4075" s="55">
        <v>0.18292499999999901</v>
      </c>
      <c r="D4075" s="55">
        <v>0</v>
      </c>
      <c r="E4075" s="55">
        <v>0</v>
      </c>
      <c r="L4075" s="41" t="s">
        <v>4564</v>
      </c>
      <c r="M4075" s="125">
        <v>1</v>
      </c>
      <c r="N4075" s="55">
        <v>0</v>
      </c>
      <c r="O4075" s="55">
        <v>0</v>
      </c>
      <c r="P4075" s="55">
        <v>0</v>
      </c>
    </row>
    <row r="4076" spans="1:16" x14ac:dyDescent="0.25">
      <c r="A4076" s="41" t="s">
        <v>3820</v>
      </c>
      <c r="B4076" s="125">
        <v>20</v>
      </c>
      <c r="C4076" s="55">
        <v>0.74582999999999999</v>
      </c>
      <c r="D4076" s="55">
        <v>0</v>
      </c>
      <c r="E4076" s="55">
        <v>5</v>
      </c>
      <c r="L4076" s="41" t="s">
        <v>7716</v>
      </c>
      <c r="M4076" s="125">
        <v>1</v>
      </c>
      <c r="N4076" s="55">
        <v>1.5732999999999999</v>
      </c>
      <c r="O4076" s="55">
        <v>0</v>
      </c>
      <c r="P4076" s="55">
        <v>0</v>
      </c>
    </row>
    <row r="4077" spans="1:16" ht="45" x14ac:dyDescent="0.25">
      <c r="A4077" s="41" t="s">
        <v>8353</v>
      </c>
      <c r="B4077" s="125">
        <v>20</v>
      </c>
      <c r="C4077" s="55">
        <v>0.86185</v>
      </c>
      <c r="D4077" s="55">
        <v>0</v>
      </c>
      <c r="E4077" s="55">
        <v>5</v>
      </c>
      <c r="L4077" s="41" t="s">
        <v>8457</v>
      </c>
      <c r="M4077" s="125">
        <v>1</v>
      </c>
      <c r="N4077" s="55">
        <v>0.30649999999999999</v>
      </c>
      <c r="O4077" s="55">
        <v>0</v>
      </c>
      <c r="P4077" s="55">
        <v>0</v>
      </c>
    </row>
    <row r="4078" spans="1:16" ht="30" x14ac:dyDescent="0.25">
      <c r="A4078" s="41" t="s">
        <v>8458</v>
      </c>
      <c r="B4078" s="125">
        <v>20</v>
      </c>
      <c r="C4078" s="55">
        <v>1.51749499999999</v>
      </c>
      <c r="D4078" s="55">
        <v>5</v>
      </c>
      <c r="E4078" s="55">
        <v>20</v>
      </c>
      <c r="L4078" s="41" t="s">
        <v>5961</v>
      </c>
      <c r="M4078" s="125">
        <v>1</v>
      </c>
      <c r="N4078" s="55">
        <v>0.38579999999999998</v>
      </c>
      <c r="O4078" s="55">
        <v>0</v>
      </c>
      <c r="P4078" s="55">
        <v>0</v>
      </c>
    </row>
    <row r="4079" spans="1:16" ht="30" x14ac:dyDescent="0.25">
      <c r="A4079" s="41" t="s">
        <v>2280</v>
      </c>
      <c r="B4079" s="125">
        <v>20</v>
      </c>
      <c r="C4079" s="55">
        <v>0.73324</v>
      </c>
      <c r="D4079" s="55">
        <v>0</v>
      </c>
      <c r="E4079" s="55">
        <v>10</v>
      </c>
      <c r="L4079" s="41" t="s">
        <v>6457</v>
      </c>
      <c r="M4079" s="125">
        <v>1</v>
      </c>
      <c r="N4079" s="55">
        <v>0.13109999999999999</v>
      </c>
      <c r="O4079" s="55">
        <v>0</v>
      </c>
      <c r="P4079" s="55">
        <v>0</v>
      </c>
    </row>
    <row r="4080" spans="1:16" ht="30" x14ac:dyDescent="0.25">
      <c r="A4080" s="41" t="s">
        <v>7071</v>
      </c>
      <c r="B4080" s="125">
        <v>20</v>
      </c>
      <c r="C4080" s="55">
        <v>2.3586699999999898</v>
      </c>
      <c r="D4080" s="55">
        <v>10</v>
      </c>
      <c r="E4080" s="55">
        <v>30</v>
      </c>
      <c r="L4080" s="41" t="s">
        <v>4251</v>
      </c>
      <c r="M4080" s="125">
        <v>1</v>
      </c>
      <c r="N4080" s="55">
        <v>0</v>
      </c>
      <c r="O4080" s="55">
        <v>0</v>
      </c>
      <c r="P4080" s="55">
        <v>0</v>
      </c>
    </row>
    <row r="4081" spans="1:16" x14ac:dyDescent="0.25">
      <c r="A4081" s="41" t="s">
        <v>7183</v>
      </c>
      <c r="B4081" s="125">
        <v>20</v>
      </c>
      <c r="C4081" s="55">
        <v>1.9852099999999999</v>
      </c>
      <c r="D4081" s="55">
        <v>5</v>
      </c>
      <c r="E4081" s="55">
        <v>25</v>
      </c>
      <c r="L4081" s="41" t="s">
        <v>4236</v>
      </c>
      <c r="M4081" s="125">
        <v>1</v>
      </c>
      <c r="N4081" s="55">
        <v>0</v>
      </c>
      <c r="O4081" s="55">
        <v>0</v>
      </c>
      <c r="P4081" s="55">
        <v>0</v>
      </c>
    </row>
    <row r="4082" spans="1:16" ht="30" x14ac:dyDescent="0.25">
      <c r="A4082" s="41" t="s">
        <v>7321</v>
      </c>
      <c r="B4082" s="125">
        <v>20</v>
      </c>
      <c r="C4082" s="55">
        <v>0.64132</v>
      </c>
      <c r="D4082" s="55">
        <v>0</v>
      </c>
      <c r="E4082" s="55">
        <v>10</v>
      </c>
      <c r="L4082" s="41" t="s">
        <v>4055</v>
      </c>
      <c r="M4082" s="125">
        <v>1</v>
      </c>
      <c r="N4082" s="55">
        <v>1.1092</v>
      </c>
      <c r="O4082" s="55">
        <v>0</v>
      </c>
      <c r="P4082" s="55">
        <v>0</v>
      </c>
    </row>
    <row r="4083" spans="1:16" x14ac:dyDescent="0.25">
      <c r="A4083" s="41" t="s">
        <v>2989</v>
      </c>
      <c r="B4083" s="125">
        <v>20</v>
      </c>
      <c r="C4083" s="55">
        <v>0.79160999999999904</v>
      </c>
      <c r="D4083" s="55">
        <v>0</v>
      </c>
      <c r="E4083" s="55">
        <v>5</v>
      </c>
      <c r="L4083" s="41" t="s">
        <v>4508</v>
      </c>
      <c r="M4083" s="125">
        <v>1</v>
      </c>
      <c r="N4083" s="55">
        <v>0.85209999999999997</v>
      </c>
      <c r="O4083" s="55">
        <v>0</v>
      </c>
      <c r="P4083" s="55">
        <v>0</v>
      </c>
    </row>
    <row r="4084" spans="1:16" ht="30" x14ac:dyDescent="0.25">
      <c r="A4084" s="41" t="s">
        <v>2901</v>
      </c>
      <c r="B4084" s="125">
        <v>20</v>
      </c>
      <c r="C4084" s="55">
        <v>1.3589100000000001</v>
      </c>
      <c r="D4084" s="55">
        <v>0</v>
      </c>
      <c r="E4084" s="55">
        <v>25</v>
      </c>
      <c r="L4084" s="41" t="s">
        <v>4612</v>
      </c>
      <c r="M4084" s="125">
        <v>1</v>
      </c>
      <c r="N4084" s="55">
        <v>3.2947000000000002</v>
      </c>
      <c r="O4084" s="55">
        <v>0</v>
      </c>
      <c r="P4084" s="55">
        <v>100</v>
      </c>
    </row>
    <row r="4085" spans="1:16" x14ac:dyDescent="0.25">
      <c r="A4085" s="41" t="s">
        <v>3108</v>
      </c>
      <c r="B4085" s="125">
        <v>20</v>
      </c>
      <c r="C4085" s="55">
        <v>10.546175</v>
      </c>
      <c r="D4085" s="55">
        <v>10</v>
      </c>
      <c r="E4085" s="55">
        <v>20</v>
      </c>
      <c r="L4085" s="41" t="s">
        <v>4194</v>
      </c>
      <c r="M4085" s="125">
        <v>1</v>
      </c>
      <c r="N4085" s="55">
        <v>0</v>
      </c>
      <c r="O4085" s="55">
        <v>0</v>
      </c>
      <c r="P4085" s="55">
        <v>0</v>
      </c>
    </row>
    <row r="4086" spans="1:16" ht="30" x14ac:dyDescent="0.25">
      <c r="A4086" s="41" t="s">
        <v>2812</v>
      </c>
      <c r="B4086" s="125">
        <v>20</v>
      </c>
      <c r="C4086" s="55">
        <v>1.6309499999999999</v>
      </c>
      <c r="D4086" s="55">
        <v>5</v>
      </c>
      <c r="E4086" s="55">
        <v>10</v>
      </c>
      <c r="L4086" s="41" t="s">
        <v>4161</v>
      </c>
      <c r="M4086" s="125">
        <v>1</v>
      </c>
      <c r="N4086" s="55">
        <v>0.26219999999999999</v>
      </c>
      <c r="O4086" s="55">
        <v>0</v>
      </c>
      <c r="P4086" s="55">
        <v>0</v>
      </c>
    </row>
    <row r="4087" spans="1:16" ht="30" x14ac:dyDescent="0.25">
      <c r="A4087" s="41" t="s">
        <v>5733</v>
      </c>
      <c r="B4087" s="125">
        <v>20</v>
      </c>
      <c r="C4087" s="55">
        <v>0.36407</v>
      </c>
      <c r="D4087" s="55">
        <v>0</v>
      </c>
      <c r="E4087" s="55">
        <v>0</v>
      </c>
      <c r="L4087" s="41" t="s">
        <v>3972</v>
      </c>
      <c r="M4087" s="125">
        <v>1</v>
      </c>
      <c r="N4087" s="55">
        <v>2.9260000000000002</v>
      </c>
      <c r="O4087" s="55">
        <v>0</v>
      </c>
      <c r="P4087" s="55">
        <v>100</v>
      </c>
    </row>
    <row r="4088" spans="1:16" x14ac:dyDescent="0.25">
      <c r="A4088" s="41" t="s">
        <v>3075</v>
      </c>
      <c r="B4088" s="125">
        <v>20</v>
      </c>
      <c r="C4088" s="55">
        <v>0.570295</v>
      </c>
      <c r="D4088" s="55">
        <v>0</v>
      </c>
      <c r="E4088" s="55">
        <v>5</v>
      </c>
      <c r="L4088" s="41" t="s">
        <v>7598</v>
      </c>
      <c r="M4088" s="125">
        <v>1</v>
      </c>
      <c r="N4088" s="55">
        <v>6.3395999999999999</v>
      </c>
      <c r="O4088" s="55">
        <v>0</v>
      </c>
      <c r="P4088" s="55">
        <v>100</v>
      </c>
    </row>
    <row r="4089" spans="1:16" x14ac:dyDescent="0.25">
      <c r="A4089" s="41" t="s">
        <v>3611</v>
      </c>
      <c r="B4089" s="125">
        <v>20</v>
      </c>
      <c r="C4089" s="55">
        <v>1.0313600000000001</v>
      </c>
      <c r="D4089" s="55">
        <v>0</v>
      </c>
      <c r="E4089" s="55">
        <v>20</v>
      </c>
      <c r="L4089" s="41" t="s">
        <v>7292</v>
      </c>
      <c r="M4089" s="125">
        <v>1</v>
      </c>
      <c r="N4089" s="55">
        <v>0.91769999999999996</v>
      </c>
      <c r="O4089" s="55">
        <v>0</v>
      </c>
      <c r="P4089" s="55">
        <v>0</v>
      </c>
    </row>
    <row r="4090" spans="1:16" x14ac:dyDescent="0.25">
      <c r="A4090" s="41" t="s">
        <v>3537</v>
      </c>
      <c r="B4090" s="125">
        <v>20</v>
      </c>
      <c r="C4090" s="55">
        <v>0.81984999999999997</v>
      </c>
      <c r="D4090" s="55">
        <v>0</v>
      </c>
      <c r="E4090" s="55">
        <v>5</v>
      </c>
      <c r="L4090" s="41" t="s">
        <v>6266</v>
      </c>
      <c r="M4090" s="125">
        <v>1</v>
      </c>
      <c r="N4090" s="55">
        <v>2.1303000000000001</v>
      </c>
      <c r="O4090" s="55">
        <v>0</v>
      </c>
      <c r="P4090" s="55">
        <v>100</v>
      </c>
    </row>
    <row r="4091" spans="1:16" ht="30" x14ac:dyDescent="0.25">
      <c r="A4091" s="41" t="s">
        <v>8459</v>
      </c>
      <c r="B4091" s="125">
        <v>20</v>
      </c>
      <c r="C4091" s="55">
        <v>0.54122499999999996</v>
      </c>
      <c r="D4091" s="55">
        <v>0</v>
      </c>
      <c r="E4091" s="55">
        <v>0</v>
      </c>
      <c r="L4091" s="41" t="s">
        <v>6948</v>
      </c>
      <c r="M4091" s="125">
        <v>1</v>
      </c>
      <c r="N4091" s="55">
        <v>0</v>
      </c>
      <c r="O4091" s="55">
        <v>0</v>
      </c>
      <c r="P4091" s="55">
        <v>0</v>
      </c>
    </row>
    <row r="4092" spans="1:16" ht="30" x14ac:dyDescent="0.25">
      <c r="A4092" s="41" t="s">
        <v>4295</v>
      </c>
      <c r="B4092" s="125">
        <v>20</v>
      </c>
      <c r="C4092" s="55">
        <v>1.14527</v>
      </c>
      <c r="D4092" s="55">
        <v>0</v>
      </c>
      <c r="E4092" s="55">
        <v>10</v>
      </c>
      <c r="L4092" s="41" t="s">
        <v>7599</v>
      </c>
      <c r="M4092" s="125">
        <v>1</v>
      </c>
      <c r="N4092" s="55">
        <v>0.39329999999999998</v>
      </c>
      <c r="O4092" s="55">
        <v>0</v>
      </c>
      <c r="P4092" s="55">
        <v>0</v>
      </c>
    </row>
    <row r="4093" spans="1:16" x14ac:dyDescent="0.25">
      <c r="A4093" s="41" t="s">
        <v>3649</v>
      </c>
      <c r="B4093" s="125">
        <v>20</v>
      </c>
      <c r="C4093" s="55">
        <v>2.5520849999999999</v>
      </c>
      <c r="D4093" s="55">
        <v>10</v>
      </c>
      <c r="E4093" s="55">
        <v>35</v>
      </c>
      <c r="L4093" s="41" t="s">
        <v>8460</v>
      </c>
      <c r="M4093" s="125">
        <v>1</v>
      </c>
      <c r="N4093" s="55">
        <v>0</v>
      </c>
      <c r="O4093" s="55">
        <v>0</v>
      </c>
      <c r="P4093" s="55">
        <v>0</v>
      </c>
    </row>
    <row r="4094" spans="1:16" x14ac:dyDescent="0.25">
      <c r="A4094" s="41" t="s">
        <v>3587</v>
      </c>
      <c r="B4094" s="125">
        <v>20</v>
      </c>
      <c r="C4094" s="55">
        <v>1.27786</v>
      </c>
      <c r="D4094" s="55">
        <v>0</v>
      </c>
      <c r="E4094" s="55">
        <v>25</v>
      </c>
      <c r="L4094" s="41" t="s">
        <v>6950</v>
      </c>
      <c r="M4094" s="125">
        <v>1</v>
      </c>
      <c r="N4094" s="55">
        <v>0.24379999999999999</v>
      </c>
      <c r="O4094" s="55">
        <v>0</v>
      </c>
      <c r="P4094" s="55">
        <v>0</v>
      </c>
    </row>
    <row r="4095" spans="1:16" ht="30" x14ac:dyDescent="0.25">
      <c r="A4095" s="41" t="s">
        <v>3509</v>
      </c>
      <c r="B4095" s="125">
        <v>20</v>
      </c>
      <c r="C4095" s="55">
        <v>1.45264999999999</v>
      </c>
      <c r="D4095" s="55">
        <v>5</v>
      </c>
      <c r="E4095" s="55">
        <v>20</v>
      </c>
      <c r="L4095" s="41" t="s">
        <v>5210</v>
      </c>
      <c r="M4095" s="125">
        <v>1</v>
      </c>
      <c r="N4095" s="55">
        <v>0.22989999999999999</v>
      </c>
      <c r="O4095" s="55">
        <v>0</v>
      </c>
      <c r="P4095" s="55">
        <v>0</v>
      </c>
    </row>
    <row r="4096" spans="1:16" ht="30" x14ac:dyDescent="0.25">
      <c r="A4096" s="41" t="s">
        <v>5739</v>
      </c>
      <c r="B4096" s="125">
        <v>20</v>
      </c>
      <c r="C4096" s="55">
        <v>1.135715</v>
      </c>
      <c r="D4096" s="55">
        <v>0</v>
      </c>
      <c r="E4096" s="55">
        <v>15</v>
      </c>
      <c r="L4096" s="41" t="s">
        <v>8347</v>
      </c>
      <c r="M4096" s="125">
        <v>1</v>
      </c>
      <c r="N4096" s="55">
        <v>0.97529999999999994</v>
      </c>
      <c r="O4096" s="55">
        <v>0</v>
      </c>
      <c r="P4096" s="55">
        <v>0</v>
      </c>
    </row>
    <row r="4097" spans="1:16" x14ac:dyDescent="0.25">
      <c r="A4097" s="41" t="s">
        <v>3601</v>
      </c>
      <c r="B4097" s="125">
        <v>20</v>
      </c>
      <c r="C4097" s="55">
        <v>0.77343499999999998</v>
      </c>
      <c r="D4097" s="55">
        <v>0</v>
      </c>
      <c r="E4097" s="55">
        <v>10</v>
      </c>
      <c r="L4097" s="41" t="s">
        <v>8461</v>
      </c>
      <c r="M4097" s="125">
        <v>1</v>
      </c>
      <c r="N4097" s="55">
        <v>0.73150000000000004</v>
      </c>
      <c r="O4097" s="55">
        <v>0</v>
      </c>
      <c r="P4097" s="55">
        <v>0</v>
      </c>
    </row>
    <row r="4098" spans="1:16" ht="30" x14ac:dyDescent="0.25">
      <c r="A4098" s="41" t="s">
        <v>3539</v>
      </c>
      <c r="B4098" s="125">
        <v>20</v>
      </c>
      <c r="C4098" s="55">
        <v>0.83031499999999903</v>
      </c>
      <c r="D4098" s="55">
        <v>0</v>
      </c>
      <c r="E4098" s="55">
        <v>5</v>
      </c>
      <c r="L4098" s="41" t="s">
        <v>8462</v>
      </c>
      <c r="M4098" s="125">
        <v>1</v>
      </c>
      <c r="N4098" s="55">
        <v>0</v>
      </c>
      <c r="O4098" s="55">
        <v>0</v>
      </c>
      <c r="P4098" s="55">
        <v>0</v>
      </c>
    </row>
    <row r="4099" spans="1:16" x14ac:dyDescent="0.25">
      <c r="A4099" s="41" t="s">
        <v>3552</v>
      </c>
      <c r="B4099" s="125">
        <v>20</v>
      </c>
      <c r="C4099" s="55">
        <v>0.65441499999999997</v>
      </c>
      <c r="D4099" s="55">
        <v>0</v>
      </c>
      <c r="E4099" s="55">
        <v>10</v>
      </c>
      <c r="L4099" s="41" t="s">
        <v>4798</v>
      </c>
      <c r="M4099" s="125">
        <v>1</v>
      </c>
      <c r="N4099" s="55">
        <v>1.7068000000000001</v>
      </c>
      <c r="O4099" s="55">
        <v>0</v>
      </c>
      <c r="P4099" s="55">
        <v>0</v>
      </c>
    </row>
    <row r="4100" spans="1:16" ht="30" x14ac:dyDescent="0.25">
      <c r="A4100" s="41" t="s">
        <v>3756</v>
      </c>
      <c r="B4100" s="125">
        <v>20</v>
      </c>
      <c r="C4100" s="55">
        <v>1.132215</v>
      </c>
      <c r="D4100" s="55">
        <v>0</v>
      </c>
      <c r="E4100" s="55">
        <v>10</v>
      </c>
      <c r="L4100" s="41" t="s">
        <v>8463</v>
      </c>
      <c r="M4100" s="125">
        <v>1</v>
      </c>
      <c r="N4100" s="55">
        <v>0</v>
      </c>
      <c r="O4100" s="55">
        <v>0</v>
      </c>
      <c r="P4100" s="55">
        <v>0</v>
      </c>
    </row>
    <row r="4101" spans="1:16" ht="30" x14ac:dyDescent="0.25">
      <c r="A4101" s="41" t="s">
        <v>6918</v>
      </c>
      <c r="B4101" s="125">
        <v>20</v>
      </c>
      <c r="C4101" s="55">
        <v>0.26816499999999999</v>
      </c>
      <c r="D4101" s="55">
        <v>0</v>
      </c>
      <c r="E4101" s="55">
        <v>0</v>
      </c>
      <c r="L4101" s="41" t="s">
        <v>8464</v>
      </c>
      <c r="M4101" s="125">
        <v>1</v>
      </c>
      <c r="N4101" s="55">
        <v>0.73150000000000004</v>
      </c>
      <c r="O4101" s="55">
        <v>0</v>
      </c>
      <c r="P4101" s="55">
        <v>0</v>
      </c>
    </row>
    <row r="4102" spans="1:16" x14ac:dyDescent="0.25">
      <c r="A4102" s="41" t="s">
        <v>8465</v>
      </c>
      <c r="B4102" s="125">
        <v>20</v>
      </c>
      <c r="C4102" s="55">
        <v>0.41119</v>
      </c>
      <c r="D4102" s="55">
        <v>0</v>
      </c>
      <c r="E4102" s="55">
        <v>0</v>
      </c>
      <c r="L4102" s="41" t="s">
        <v>8466</v>
      </c>
      <c r="M4102" s="125">
        <v>1</v>
      </c>
      <c r="N4102" s="55">
        <v>3.4136000000000002</v>
      </c>
      <c r="O4102" s="55">
        <v>0</v>
      </c>
      <c r="P4102" s="55">
        <v>100</v>
      </c>
    </row>
    <row r="4103" spans="1:16" x14ac:dyDescent="0.25">
      <c r="A4103" s="41" t="s">
        <v>8467</v>
      </c>
      <c r="B4103" s="125">
        <v>20</v>
      </c>
      <c r="C4103" s="55">
        <v>1.0671649999999999</v>
      </c>
      <c r="D4103" s="55">
        <v>5</v>
      </c>
      <c r="E4103" s="55">
        <v>15</v>
      </c>
      <c r="L4103" s="41" t="s">
        <v>8468</v>
      </c>
      <c r="M4103" s="125">
        <v>1</v>
      </c>
      <c r="N4103" s="55">
        <v>0</v>
      </c>
      <c r="O4103" s="55">
        <v>0</v>
      </c>
      <c r="P4103" s="55">
        <v>0</v>
      </c>
    </row>
    <row r="4104" spans="1:16" x14ac:dyDescent="0.25">
      <c r="A4104" s="41" t="s">
        <v>4430</v>
      </c>
      <c r="B4104" s="125">
        <v>20</v>
      </c>
      <c r="C4104" s="55">
        <v>1.88954</v>
      </c>
      <c r="D4104" s="55">
        <v>5</v>
      </c>
      <c r="E4104" s="55">
        <v>30</v>
      </c>
      <c r="L4104" s="41" t="s">
        <v>8469</v>
      </c>
      <c r="M4104" s="125">
        <v>1</v>
      </c>
      <c r="N4104" s="55">
        <v>2.1454</v>
      </c>
      <c r="O4104" s="55">
        <v>0</v>
      </c>
      <c r="P4104" s="55">
        <v>0</v>
      </c>
    </row>
    <row r="4105" spans="1:16" x14ac:dyDescent="0.25">
      <c r="A4105" s="41" t="s">
        <v>4713</v>
      </c>
      <c r="B4105" s="125">
        <v>20</v>
      </c>
      <c r="C4105" s="55">
        <v>0.26020500000000002</v>
      </c>
      <c r="D4105" s="55">
        <v>0</v>
      </c>
      <c r="E4105" s="55">
        <v>0</v>
      </c>
      <c r="L4105" s="41" t="s">
        <v>6381</v>
      </c>
      <c r="M4105" s="125">
        <v>1</v>
      </c>
      <c r="N4105" s="55">
        <v>6.0957999999999997</v>
      </c>
      <c r="O4105" s="55">
        <v>0</v>
      </c>
      <c r="P4105" s="55">
        <v>100</v>
      </c>
    </row>
    <row r="4106" spans="1:16" x14ac:dyDescent="0.25">
      <c r="A4106" s="41" t="s">
        <v>8470</v>
      </c>
      <c r="B4106" s="125">
        <v>20</v>
      </c>
      <c r="C4106" s="55">
        <v>3.4138549999999999</v>
      </c>
      <c r="D4106" s="55">
        <v>10</v>
      </c>
      <c r="E4106" s="55">
        <v>60</v>
      </c>
      <c r="L4106" s="41" t="s">
        <v>8471</v>
      </c>
      <c r="M4106" s="125">
        <v>1</v>
      </c>
      <c r="N4106" s="55">
        <v>0</v>
      </c>
      <c r="O4106" s="55">
        <v>0</v>
      </c>
      <c r="P4106" s="55">
        <v>0</v>
      </c>
    </row>
    <row r="4107" spans="1:16" ht="45" x14ac:dyDescent="0.25">
      <c r="A4107" s="41" t="s">
        <v>4715</v>
      </c>
      <c r="B4107" s="125">
        <v>20</v>
      </c>
      <c r="C4107" s="55">
        <v>0.59101999999999999</v>
      </c>
      <c r="D4107" s="55">
        <v>0</v>
      </c>
      <c r="E4107" s="55">
        <v>10</v>
      </c>
      <c r="L4107" s="41" t="s">
        <v>5498</v>
      </c>
      <c r="M4107" s="125">
        <v>1</v>
      </c>
      <c r="N4107" s="55">
        <v>1.9507000000000001</v>
      </c>
      <c r="O4107" s="55">
        <v>0</v>
      </c>
      <c r="P4107" s="55">
        <v>0</v>
      </c>
    </row>
    <row r="4108" spans="1:16" ht="30" x14ac:dyDescent="0.25">
      <c r="A4108" s="41" t="s">
        <v>6376</v>
      </c>
      <c r="B4108" s="125">
        <v>20</v>
      </c>
      <c r="C4108" s="55">
        <v>1.3983099999999999</v>
      </c>
      <c r="D4108" s="55">
        <v>5</v>
      </c>
      <c r="E4108" s="55">
        <v>15</v>
      </c>
      <c r="L4108" s="41" t="s">
        <v>5697</v>
      </c>
      <c r="M4108" s="125">
        <v>1</v>
      </c>
      <c r="N4108" s="55">
        <v>2.0688</v>
      </c>
      <c r="O4108" s="55">
        <v>0</v>
      </c>
      <c r="P4108" s="55">
        <v>0</v>
      </c>
    </row>
    <row r="4109" spans="1:16" ht="30" x14ac:dyDescent="0.25">
      <c r="A4109" s="41" t="s">
        <v>4167</v>
      </c>
      <c r="B4109" s="125">
        <v>20</v>
      </c>
      <c r="C4109" s="55">
        <v>1.0837000000000001</v>
      </c>
      <c r="D4109" s="55">
        <v>0</v>
      </c>
      <c r="E4109" s="55">
        <v>15</v>
      </c>
      <c r="L4109" s="41" t="s">
        <v>4233</v>
      </c>
      <c r="M4109" s="125">
        <v>1</v>
      </c>
      <c r="N4109" s="55">
        <v>0.26219999999999999</v>
      </c>
      <c r="O4109" s="55">
        <v>0</v>
      </c>
      <c r="P4109" s="55">
        <v>0</v>
      </c>
    </row>
    <row r="4110" spans="1:16" ht="30" x14ac:dyDescent="0.25">
      <c r="A4110" s="41" t="s">
        <v>5290</v>
      </c>
      <c r="B4110" s="125">
        <v>20</v>
      </c>
      <c r="C4110" s="55">
        <v>1.9290799999999999</v>
      </c>
      <c r="D4110" s="55">
        <v>5</v>
      </c>
      <c r="E4110" s="55">
        <v>20</v>
      </c>
      <c r="L4110" s="41" t="s">
        <v>6709</v>
      </c>
      <c r="M4110" s="125">
        <v>1</v>
      </c>
      <c r="N4110" s="55">
        <v>0.24379999999999999</v>
      </c>
      <c r="O4110" s="55">
        <v>0</v>
      </c>
      <c r="P4110" s="55">
        <v>0</v>
      </c>
    </row>
    <row r="4111" spans="1:16" ht="30" x14ac:dyDescent="0.25">
      <c r="A4111" s="41" t="s">
        <v>6443</v>
      </c>
      <c r="B4111" s="125">
        <v>20</v>
      </c>
      <c r="C4111" s="55">
        <v>1.091405</v>
      </c>
      <c r="D4111" s="55">
        <v>0</v>
      </c>
      <c r="E4111" s="55">
        <v>15</v>
      </c>
      <c r="L4111" s="41" t="s">
        <v>6954</v>
      </c>
      <c r="M4111" s="125">
        <v>1</v>
      </c>
      <c r="N4111" s="55">
        <v>1.3986000000000001</v>
      </c>
      <c r="O4111" s="55">
        <v>0</v>
      </c>
      <c r="P4111" s="55">
        <v>0</v>
      </c>
    </row>
    <row r="4112" spans="1:16" x14ac:dyDescent="0.25">
      <c r="A4112" s="41" t="s">
        <v>8472</v>
      </c>
      <c r="B4112" s="125">
        <v>20</v>
      </c>
      <c r="C4112" s="55">
        <v>0.78296999999999894</v>
      </c>
      <c r="D4112" s="55">
        <v>0</v>
      </c>
      <c r="E4112" s="55">
        <v>10</v>
      </c>
      <c r="L4112" s="41" t="s">
        <v>6955</v>
      </c>
      <c r="M4112" s="125">
        <v>1</v>
      </c>
      <c r="N4112" s="55">
        <v>0</v>
      </c>
      <c r="O4112" s="55">
        <v>0</v>
      </c>
      <c r="P4112" s="55">
        <v>0</v>
      </c>
    </row>
    <row r="4113" spans="1:16" ht="30" x14ac:dyDescent="0.25">
      <c r="A4113" s="41" t="s">
        <v>7126</v>
      </c>
      <c r="B4113" s="125">
        <v>20</v>
      </c>
      <c r="C4113" s="55">
        <v>0.79471999999999998</v>
      </c>
      <c r="D4113" s="55">
        <v>0</v>
      </c>
      <c r="E4113" s="55">
        <v>5</v>
      </c>
      <c r="L4113" s="41" t="s">
        <v>8473</v>
      </c>
      <c r="M4113" s="125">
        <v>1</v>
      </c>
      <c r="N4113" s="55">
        <v>0</v>
      </c>
      <c r="O4113" s="55">
        <v>0</v>
      </c>
      <c r="P4113" s="55">
        <v>0</v>
      </c>
    </row>
    <row r="4114" spans="1:16" ht="30" x14ac:dyDescent="0.25">
      <c r="A4114" s="41" t="s">
        <v>8474</v>
      </c>
      <c r="B4114" s="125">
        <v>20</v>
      </c>
      <c r="C4114" s="55">
        <v>0.50090999999999997</v>
      </c>
      <c r="D4114" s="55">
        <v>0</v>
      </c>
      <c r="E4114" s="55">
        <v>5</v>
      </c>
      <c r="L4114" s="41" t="s">
        <v>4344</v>
      </c>
      <c r="M4114" s="125">
        <v>1</v>
      </c>
      <c r="N4114" s="55">
        <v>2.2288000000000001</v>
      </c>
      <c r="O4114" s="55">
        <v>0</v>
      </c>
      <c r="P4114" s="55">
        <v>0</v>
      </c>
    </row>
    <row r="4115" spans="1:16" ht="30" x14ac:dyDescent="0.25">
      <c r="A4115" s="41" t="s">
        <v>7282</v>
      </c>
      <c r="B4115" s="125">
        <v>20</v>
      </c>
      <c r="C4115" s="55">
        <v>0.61919000000000002</v>
      </c>
      <c r="D4115" s="55">
        <v>0</v>
      </c>
      <c r="E4115" s="55">
        <v>0</v>
      </c>
      <c r="L4115" s="41" t="s">
        <v>7607</v>
      </c>
      <c r="M4115" s="125">
        <v>1</v>
      </c>
      <c r="N4115" s="55">
        <v>0.53049999999999997</v>
      </c>
      <c r="O4115" s="55">
        <v>0</v>
      </c>
      <c r="P4115" s="55">
        <v>0</v>
      </c>
    </row>
    <row r="4116" spans="1:16" ht="30" x14ac:dyDescent="0.25">
      <c r="A4116" s="41" t="s">
        <v>7170</v>
      </c>
      <c r="B4116" s="125">
        <v>20</v>
      </c>
      <c r="C4116" s="55">
        <v>1.352875</v>
      </c>
      <c r="D4116" s="55">
        <v>5</v>
      </c>
      <c r="E4116" s="55">
        <v>20</v>
      </c>
      <c r="L4116" s="41" t="s">
        <v>5302</v>
      </c>
      <c r="M4116" s="125">
        <v>1</v>
      </c>
      <c r="N4116" s="55">
        <v>0.73150000000000004</v>
      </c>
      <c r="O4116" s="55">
        <v>0</v>
      </c>
      <c r="P4116" s="55">
        <v>0</v>
      </c>
    </row>
    <row r="4117" spans="1:16" ht="30" x14ac:dyDescent="0.25">
      <c r="A4117" s="41" t="s">
        <v>8475</v>
      </c>
      <c r="B4117" s="125">
        <v>20</v>
      </c>
      <c r="C4117" s="55">
        <v>0.46772999999999998</v>
      </c>
      <c r="D4117" s="55">
        <v>0</v>
      </c>
      <c r="E4117" s="55">
        <v>0</v>
      </c>
      <c r="L4117" s="41" t="s">
        <v>8476</v>
      </c>
      <c r="M4117" s="125">
        <v>1</v>
      </c>
      <c r="N4117" s="55">
        <v>1.9507000000000001</v>
      </c>
      <c r="O4117" s="55">
        <v>0</v>
      </c>
      <c r="P4117" s="55">
        <v>0</v>
      </c>
    </row>
    <row r="4118" spans="1:16" x14ac:dyDescent="0.25">
      <c r="A4118" s="41" t="s">
        <v>7289</v>
      </c>
      <c r="B4118" s="125">
        <v>20</v>
      </c>
      <c r="C4118" s="55">
        <v>2.037795</v>
      </c>
      <c r="D4118" s="55">
        <v>5</v>
      </c>
      <c r="E4118" s="55">
        <v>15</v>
      </c>
      <c r="L4118" s="41" t="s">
        <v>8477</v>
      </c>
      <c r="M4118" s="125">
        <v>1</v>
      </c>
      <c r="N4118" s="55">
        <v>0.42609999999999998</v>
      </c>
      <c r="O4118" s="55">
        <v>0</v>
      </c>
      <c r="P4118" s="55">
        <v>0</v>
      </c>
    </row>
    <row r="4119" spans="1:16" x14ac:dyDescent="0.25">
      <c r="A4119" s="41" t="s">
        <v>2997</v>
      </c>
      <c r="B4119" s="125">
        <v>20</v>
      </c>
      <c r="C4119" s="55">
        <v>0.70520499999999997</v>
      </c>
      <c r="D4119" s="55">
        <v>0</v>
      </c>
      <c r="E4119" s="55">
        <v>15</v>
      </c>
      <c r="L4119" s="41" t="s">
        <v>6268</v>
      </c>
      <c r="M4119" s="125">
        <v>1</v>
      </c>
      <c r="N4119" s="55">
        <v>1.0727</v>
      </c>
      <c r="O4119" s="55">
        <v>0</v>
      </c>
      <c r="P4119" s="55">
        <v>0</v>
      </c>
    </row>
    <row r="4120" spans="1:16" x14ac:dyDescent="0.25">
      <c r="A4120" s="41" t="s">
        <v>1532</v>
      </c>
      <c r="B4120" s="125">
        <v>20</v>
      </c>
      <c r="C4120" s="55">
        <v>0.32918999999999998</v>
      </c>
      <c r="D4120" s="55">
        <v>0</v>
      </c>
      <c r="E4120" s="55">
        <v>0</v>
      </c>
      <c r="L4120" s="41" t="s">
        <v>6958</v>
      </c>
      <c r="M4120" s="125">
        <v>1</v>
      </c>
      <c r="N4120" s="55">
        <v>0.13109999999999999</v>
      </c>
      <c r="O4120" s="55">
        <v>0</v>
      </c>
      <c r="P4120" s="55">
        <v>0</v>
      </c>
    </row>
    <row r="4121" spans="1:16" x14ac:dyDescent="0.25">
      <c r="A4121" s="41" t="s">
        <v>4314</v>
      </c>
      <c r="B4121" s="125">
        <v>20</v>
      </c>
      <c r="C4121" s="55">
        <v>0.79064000000000001</v>
      </c>
      <c r="D4121" s="55">
        <v>5</v>
      </c>
      <c r="E4121" s="55">
        <v>5</v>
      </c>
      <c r="L4121" s="41" t="s">
        <v>5387</v>
      </c>
      <c r="M4121" s="125">
        <v>1</v>
      </c>
      <c r="N4121" s="55">
        <v>0</v>
      </c>
      <c r="O4121" s="55">
        <v>0</v>
      </c>
      <c r="P4121" s="55">
        <v>0</v>
      </c>
    </row>
    <row r="4122" spans="1:16" ht="30" x14ac:dyDescent="0.25">
      <c r="A4122" s="41" t="s">
        <v>4287</v>
      </c>
      <c r="B4122" s="125">
        <v>20</v>
      </c>
      <c r="C4122" s="55">
        <v>0.231655</v>
      </c>
      <c r="D4122" s="55">
        <v>0</v>
      </c>
      <c r="E4122" s="55">
        <v>0</v>
      </c>
      <c r="L4122" s="41" t="s">
        <v>5317</v>
      </c>
      <c r="M4122" s="125">
        <v>1</v>
      </c>
      <c r="N4122" s="55">
        <v>7.6689999999999996</v>
      </c>
      <c r="O4122" s="55">
        <v>0</v>
      </c>
      <c r="P4122" s="55">
        <v>100</v>
      </c>
    </row>
    <row r="4123" spans="1:16" ht="30" x14ac:dyDescent="0.25">
      <c r="A4123" s="41" t="s">
        <v>4331</v>
      </c>
      <c r="B4123" s="125">
        <v>20</v>
      </c>
      <c r="C4123" s="55">
        <v>0.47495999999999999</v>
      </c>
      <c r="D4123" s="55">
        <v>0</v>
      </c>
      <c r="E4123" s="55">
        <v>10</v>
      </c>
      <c r="L4123" s="41" t="s">
        <v>7467</v>
      </c>
      <c r="M4123" s="125">
        <v>1</v>
      </c>
      <c r="N4123" s="55">
        <v>0.73150000000000004</v>
      </c>
      <c r="O4123" s="55">
        <v>0</v>
      </c>
      <c r="P4123" s="55">
        <v>0</v>
      </c>
    </row>
    <row r="4124" spans="1:16" x14ac:dyDescent="0.25">
      <c r="A4124" s="41" t="s">
        <v>2396</v>
      </c>
      <c r="B4124" s="125">
        <v>20</v>
      </c>
      <c r="C4124" s="55">
        <v>0.899064999999999</v>
      </c>
      <c r="D4124" s="55">
        <v>5</v>
      </c>
      <c r="E4124" s="55">
        <v>5</v>
      </c>
      <c r="L4124" s="41" t="s">
        <v>5108</v>
      </c>
      <c r="M4124" s="125">
        <v>1</v>
      </c>
      <c r="N4124" s="55">
        <v>0.30649999999999999</v>
      </c>
      <c r="O4124" s="55">
        <v>0</v>
      </c>
      <c r="P4124" s="55">
        <v>0</v>
      </c>
    </row>
    <row r="4125" spans="1:16" ht="30" x14ac:dyDescent="0.25">
      <c r="A4125" s="41" t="s">
        <v>5274</v>
      </c>
      <c r="B4125" s="125">
        <v>20</v>
      </c>
      <c r="C4125" s="55">
        <v>1.5602</v>
      </c>
      <c r="D4125" s="55">
        <v>5</v>
      </c>
      <c r="E4125" s="55">
        <v>10</v>
      </c>
      <c r="L4125" s="41" t="s">
        <v>7336</v>
      </c>
      <c r="M4125" s="125">
        <v>1</v>
      </c>
      <c r="N4125" s="55">
        <v>0.1447</v>
      </c>
      <c r="O4125" s="55">
        <v>0</v>
      </c>
      <c r="P4125" s="55">
        <v>0</v>
      </c>
    </row>
    <row r="4126" spans="1:16" x14ac:dyDescent="0.25">
      <c r="A4126" s="41" t="s">
        <v>7363</v>
      </c>
      <c r="B4126" s="125">
        <v>20</v>
      </c>
      <c r="C4126" s="55">
        <v>1.8166899999999999</v>
      </c>
      <c r="D4126" s="55">
        <v>10</v>
      </c>
      <c r="E4126" s="55">
        <v>15</v>
      </c>
      <c r="L4126" s="41" t="s">
        <v>5349</v>
      </c>
      <c r="M4126" s="125">
        <v>1</v>
      </c>
      <c r="N4126" s="55">
        <v>0</v>
      </c>
      <c r="O4126" s="55">
        <v>0</v>
      </c>
      <c r="P4126" s="55">
        <v>0</v>
      </c>
    </row>
    <row r="4127" spans="1:16" x14ac:dyDescent="0.25">
      <c r="A4127" s="41" t="s">
        <v>3858</v>
      </c>
      <c r="B4127" s="125">
        <v>20</v>
      </c>
      <c r="C4127" s="55">
        <v>3.7736100000000001</v>
      </c>
      <c r="D4127" s="55">
        <v>20</v>
      </c>
      <c r="E4127" s="55">
        <v>50</v>
      </c>
      <c r="L4127" s="41" t="s">
        <v>5038</v>
      </c>
      <c r="M4127" s="125">
        <v>1</v>
      </c>
      <c r="N4127" s="55">
        <v>0</v>
      </c>
      <c r="O4127" s="55">
        <v>0</v>
      </c>
      <c r="P4127" s="55">
        <v>0</v>
      </c>
    </row>
    <row r="4128" spans="1:16" ht="45" x14ac:dyDescent="0.25">
      <c r="A4128" s="41" t="s">
        <v>3200</v>
      </c>
      <c r="B4128" s="125">
        <v>20</v>
      </c>
      <c r="C4128" s="55">
        <v>2.1568499999999999</v>
      </c>
      <c r="D4128" s="55">
        <v>10</v>
      </c>
      <c r="E4128" s="55">
        <v>15</v>
      </c>
      <c r="L4128" s="41" t="s">
        <v>6521</v>
      </c>
      <c r="M4128" s="125">
        <v>1</v>
      </c>
      <c r="N4128" s="55">
        <v>0.22989999999999999</v>
      </c>
      <c r="O4128" s="55">
        <v>0</v>
      </c>
      <c r="P4128" s="55">
        <v>0</v>
      </c>
    </row>
    <row r="4129" spans="1:16" x14ac:dyDescent="0.25">
      <c r="A4129" s="41" t="s">
        <v>6473</v>
      </c>
      <c r="B4129" s="125">
        <v>20</v>
      </c>
      <c r="C4129" s="55">
        <v>1.2668250000000001</v>
      </c>
      <c r="D4129" s="55">
        <v>5</v>
      </c>
      <c r="E4129" s="55">
        <v>10</v>
      </c>
      <c r="L4129" s="41" t="s">
        <v>5388</v>
      </c>
      <c r="M4129" s="125">
        <v>1</v>
      </c>
      <c r="N4129" s="55">
        <v>0.26219999999999999</v>
      </c>
      <c r="O4129" s="55">
        <v>0</v>
      </c>
      <c r="P4129" s="55">
        <v>0</v>
      </c>
    </row>
    <row r="4130" spans="1:16" ht="30" x14ac:dyDescent="0.25">
      <c r="A4130" s="41" t="s">
        <v>7488</v>
      </c>
      <c r="B4130" s="125">
        <v>20</v>
      </c>
      <c r="C4130" s="55">
        <v>1.6371549999999999</v>
      </c>
      <c r="D4130" s="55">
        <v>5</v>
      </c>
      <c r="E4130" s="55">
        <v>15</v>
      </c>
      <c r="L4130" s="41" t="s">
        <v>7249</v>
      </c>
      <c r="M4130" s="125">
        <v>1</v>
      </c>
      <c r="N4130" s="55">
        <v>0</v>
      </c>
      <c r="O4130" s="55">
        <v>0</v>
      </c>
      <c r="P4130" s="55">
        <v>0</v>
      </c>
    </row>
    <row r="4131" spans="1:16" x14ac:dyDescent="0.25">
      <c r="A4131" s="41" t="s">
        <v>536</v>
      </c>
      <c r="B4131" s="125">
        <v>20</v>
      </c>
      <c r="C4131" s="55">
        <v>1.1052200000000001</v>
      </c>
      <c r="D4131" s="55">
        <v>0</v>
      </c>
      <c r="E4131" s="55">
        <v>15</v>
      </c>
      <c r="L4131" s="41" t="s">
        <v>5035</v>
      </c>
      <c r="M4131" s="125">
        <v>1</v>
      </c>
      <c r="N4131" s="55">
        <v>0.84279999999999999</v>
      </c>
      <c r="O4131" s="55">
        <v>0</v>
      </c>
      <c r="P4131" s="55">
        <v>0</v>
      </c>
    </row>
    <row r="4132" spans="1:16" x14ac:dyDescent="0.25">
      <c r="A4132" s="41" t="s">
        <v>3865</v>
      </c>
      <c r="B4132" s="125">
        <v>19</v>
      </c>
      <c r="C4132" s="55">
        <v>1.6814578947368399</v>
      </c>
      <c r="D4132" s="55">
        <v>5.2631578947368398</v>
      </c>
      <c r="E4132" s="55">
        <v>26.315789473684202</v>
      </c>
      <c r="L4132" s="41" t="s">
        <v>5229</v>
      </c>
      <c r="M4132" s="125">
        <v>1</v>
      </c>
      <c r="N4132" s="55">
        <v>0.33760000000000001</v>
      </c>
      <c r="O4132" s="55">
        <v>0</v>
      </c>
      <c r="P4132" s="55">
        <v>0</v>
      </c>
    </row>
    <row r="4133" spans="1:16" x14ac:dyDescent="0.25">
      <c r="A4133" s="41" t="s">
        <v>5078</v>
      </c>
      <c r="B4133" s="125">
        <v>19</v>
      </c>
      <c r="C4133" s="55">
        <v>1.61517368421052</v>
      </c>
      <c r="D4133" s="55">
        <v>5.2631578947368398</v>
      </c>
      <c r="E4133" s="55">
        <v>26.315789473684202</v>
      </c>
      <c r="L4133" s="41" t="s">
        <v>5232</v>
      </c>
      <c r="M4133" s="125">
        <v>1</v>
      </c>
      <c r="N4133" s="55">
        <v>0.77159999999999995</v>
      </c>
      <c r="O4133" s="55">
        <v>0</v>
      </c>
      <c r="P4133" s="55">
        <v>0</v>
      </c>
    </row>
    <row r="4134" spans="1:16" x14ac:dyDescent="0.25">
      <c r="A4134" s="41" t="s">
        <v>1780</v>
      </c>
      <c r="B4134" s="125">
        <v>19</v>
      </c>
      <c r="C4134" s="55">
        <v>1.2963578947368399</v>
      </c>
      <c r="D4134" s="55">
        <v>0</v>
      </c>
      <c r="E4134" s="55">
        <v>10.5263157894736</v>
      </c>
      <c r="L4134" s="41" t="s">
        <v>7608</v>
      </c>
      <c r="M4134" s="125">
        <v>1</v>
      </c>
      <c r="N4134" s="55">
        <v>0</v>
      </c>
      <c r="O4134" s="55">
        <v>0</v>
      </c>
      <c r="P4134" s="55">
        <v>0</v>
      </c>
    </row>
    <row r="4135" spans="1:16" x14ac:dyDescent="0.25">
      <c r="A4135" s="41" t="s">
        <v>2566</v>
      </c>
      <c r="B4135" s="125">
        <v>19</v>
      </c>
      <c r="C4135" s="55">
        <v>0.52839473684210503</v>
      </c>
      <c r="D4135" s="55">
        <v>0</v>
      </c>
      <c r="E4135" s="55">
        <v>5.2631578947368398</v>
      </c>
      <c r="L4135" s="41" t="s">
        <v>8478</v>
      </c>
      <c r="M4135" s="125">
        <v>1</v>
      </c>
      <c r="N4135" s="55">
        <v>0</v>
      </c>
      <c r="O4135" s="55">
        <v>0</v>
      </c>
      <c r="P4135" s="55">
        <v>0</v>
      </c>
    </row>
    <row r="4136" spans="1:16" ht="30" x14ac:dyDescent="0.25">
      <c r="A4136" s="41" t="s">
        <v>4058</v>
      </c>
      <c r="B4136" s="125">
        <v>19</v>
      </c>
      <c r="C4136" s="55">
        <v>0.922042105263157</v>
      </c>
      <c r="D4136" s="55">
        <v>0</v>
      </c>
      <c r="E4136" s="55">
        <v>5.2631578947368398</v>
      </c>
      <c r="L4136" s="41" t="s">
        <v>7278</v>
      </c>
      <c r="M4136" s="125">
        <v>1</v>
      </c>
      <c r="N4136" s="55">
        <v>0</v>
      </c>
      <c r="O4136" s="55">
        <v>0</v>
      </c>
      <c r="P4136" s="55">
        <v>0</v>
      </c>
    </row>
    <row r="4137" spans="1:16" x14ac:dyDescent="0.25">
      <c r="A4137" s="41" t="s">
        <v>7429</v>
      </c>
      <c r="B4137" s="125">
        <v>19</v>
      </c>
      <c r="C4137" s="55">
        <v>1.0016157894736799</v>
      </c>
      <c r="D4137" s="55">
        <v>0</v>
      </c>
      <c r="E4137" s="55">
        <v>21.052631578947299</v>
      </c>
      <c r="L4137" s="41" t="s">
        <v>5375</v>
      </c>
      <c r="M4137" s="125">
        <v>1</v>
      </c>
      <c r="N4137" s="55">
        <v>1.7041999999999999</v>
      </c>
      <c r="O4137" s="55">
        <v>0</v>
      </c>
      <c r="P4137" s="55">
        <v>0</v>
      </c>
    </row>
    <row r="4138" spans="1:16" ht="30" x14ac:dyDescent="0.25">
      <c r="A4138" s="41" t="s">
        <v>2884</v>
      </c>
      <c r="B4138" s="125">
        <v>19</v>
      </c>
      <c r="C4138" s="55">
        <v>0.79857894736841994</v>
      </c>
      <c r="D4138" s="55">
        <v>0</v>
      </c>
      <c r="E4138" s="55">
        <v>15.789473684210501</v>
      </c>
      <c r="L4138" s="41" t="s">
        <v>5197</v>
      </c>
      <c r="M4138" s="125">
        <v>1</v>
      </c>
      <c r="N4138" s="55">
        <v>0.73150000000000004</v>
      </c>
      <c r="O4138" s="55">
        <v>0</v>
      </c>
      <c r="P4138" s="55">
        <v>0</v>
      </c>
    </row>
    <row r="4139" spans="1:16" ht="30" x14ac:dyDescent="0.25">
      <c r="A4139" s="41" t="s">
        <v>3595</v>
      </c>
      <c r="B4139" s="125">
        <v>19</v>
      </c>
      <c r="C4139" s="55">
        <v>1.3933157894736801</v>
      </c>
      <c r="D4139" s="55">
        <v>5.2631578947368398</v>
      </c>
      <c r="E4139" s="55">
        <v>10.5263157894736</v>
      </c>
      <c r="L4139" s="41" t="s">
        <v>5213</v>
      </c>
      <c r="M4139" s="125">
        <v>1</v>
      </c>
      <c r="N4139" s="55">
        <v>0.78659999999999997</v>
      </c>
      <c r="O4139" s="55">
        <v>0</v>
      </c>
      <c r="P4139" s="55">
        <v>0</v>
      </c>
    </row>
    <row r="4140" spans="1:16" x14ac:dyDescent="0.25">
      <c r="A4140" s="41" t="s">
        <v>4949</v>
      </c>
      <c r="B4140" s="125">
        <v>19</v>
      </c>
      <c r="C4140" s="55">
        <v>1.1615894736842101</v>
      </c>
      <c r="D4140" s="55">
        <v>0</v>
      </c>
      <c r="E4140" s="55">
        <v>10.5263157894736</v>
      </c>
      <c r="L4140" s="41" t="s">
        <v>5318</v>
      </c>
      <c r="M4140" s="125">
        <v>1</v>
      </c>
      <c r="N4140" s="55">
        <v>0.67520000000000002</v>
      </c>
      <c r="O4140" s="55">
        <v>0</v>
      </c>
      <c r="P4140" s="55">
        <v>0</v>
      </c>
    </row>
    <row r="4141" spans="1:16" x14ac:dyDescent="0.25">
      <c r="A4141" s="41" t="s">
        <v>2504</v>
      </c>
      <c r="B4141" s="125">
        <v>19</v>
      </c>
      <c r="C4141" s="55">
        <v>0.50261052631578895</v>
      </c>
      <c r="D4141" s="55">
        <v>0</v>
      </c>
      <c r="E4141" s="55">
        <v>5.2631578947368398</v>
      </c>
      <c r="L4141" s="41" t="s">
        <v>5195</v>
      </c>
      <c r="M4141" s="125">
        <v>1</v>
      </c>
      <c r="N4141" s="55">
        <v>0.1447</v>
      </c>
      <c r="O4141" s="55">
        <v>0</v>
      </c>
      <c r="P4141" s="55">
        <v>0</v>
      </c>
    </row>
    <row r="4142" spans="1:16" x14ac:dyDescent="0.25">
      <c r="A4142" s="41" t="s">
        <v>4862</v>
      </c>
      <c r="B4142" s="125">
        <v>19</v>
      </c>
      <c r="C4142" s="55">
        <v>0.519878947368421</v>
      </c>
      <c r="D4142" s="55">
        <v>0</v>
      </c>
      <c r="E4142" s="55">
        <v>5.2631578947368398</v>
      </c>
      <c r="L4142" s="41" t="s">
        <v>6965</v>
      </c>
      <c r="M4142" s="125">
        <v>1</v>
      </c>
      <c r="N4142" s="55">
        <v>0.24110000000000001</v>
      </c>
      <c r="O4142" s="55">
        <v>0</v>
      </c>
      <c r="P4142" s="55">
        <v>0</v>
      </c>
    </row>
    <row r="4143" spans="1:16" x14ac:dyDescent="0.25">
      <c r="A4143" s="41" t="s">
        <v>2111</v>
      </c>
      <c r="B4143" s="125">
        <v>19</v>
      </c>
      <c r="C4143" s="55">
        <v>1.1007947368421001</v>
      </c>
      <c r="D4143" s="55">
        <v>0</v>
      </c>
      <c r="E4143" s="55">
        <v>21.052631578947299</v>
      </c>
      <c r="L4143" s="41" t="s">
        <v>5748</v>
      </c>
      <c r="M4143" s="125">
        <v>1</v>
      </c>
      <c r="N4143" s="55">
        <v>1.3022</v>
      </c>
      <c r="O4143" s="55">
        <v>0</v>
      </c>
      <c r="P4143" s="55">
        <v>0</v>
      </c>
    </row>
    <row r="4144" spans="1:16" x14ac:dyDescent="0.25">
      <c r="A4144" s="41" t="s">
        <v>1931</v>
      </c>
      <c r="B4144" s="125">
        <v>19</v>
      </c>
      <c r="C4144" s="55">
        <v>0.81667894736842095</v>
      </c>
      <c r="D4144" s="55">
        <v>0</v>
      </c>
      <c r="E4144" s="55">
        <v>10.5263157894736</v>
      </c>
      <c r="L4144" s="41" t="s">
        <v>5305</v>
      </c>
      <c r="M4144" s="125">
        <v>1</v>
      </c>
      <c r="N4144" s="55">
        <v>0.84279999999999999</v>
      </c>
      <c r="O4144" s="55">
        <v>0</v>
      </c>
      <c r="P4144" s="55">
        <v>0</v>
      </c>
    </row>
    <row r="4145" spans="1:16" ht="30" x14ac:dyDescent="0.25">
      <c r="A4145" s="41" t="s">
        <v>8479</v>
      </c>
      <c r="B4145" s="125">
        <v>19</v>
      </c>
      <c r="C4145" s="55">
        <v>0.48148421052631502</v>
      </c>
      <c r="D4145" s="55">
        <v>0</v>
      </c>
      <c r="E4145" s="55">
        <v>5.2631578947368398</v>
      </c>
      <c r="L4145" s="41" t="s">
        <v>6715</v>
      </c>
      <c r="M4145" s="125">
        <v>1</v>
      </c>
      <c r="N4145" s="55">
        <v>0</v>
      </c>
      <c r="O4145" s="55">
        <v>0</v>
      </c>
      <c r="P4145" s="55">
        <v>0</v>
      </c>
    </row>
    <row r="4146" spans="1:16" ht="30" x14ac:dyDescent="0.25">
      <c r="A4146" s="41" t="s">
        <v>7510</v>
      </c>
      <c r="B4146" s="125">
        <v>19</v>
      </c>
      <c r="C4146" s="55">
        <v>0.42947368421052601</v>
      </c>
      <c r="D4146" s="55">
        <v>0</v>
      </c>
      <c r="E4146" s="55">
        <v>0</v>
      </c>
      <c r="L4146" s="41" t="s">
        <v>8197</v>
      </c>
      <c r="M4146" s="125">
        <v>1</v>
      </c>
      <c r="N4146" s="55">
        <v>0.4597</v>
      </c>
      <c r="O4146" s="55">
        <v>0</v>
      </c>
      <c r="P4146" s="55">
        <v>0</v>
      </c>
    </row>
    <row r="4147" spans="1:16" ht="45" x14ac:dyDescent="0.25">
      <c r="A4147" s="41" t="s">
        <v>5680</v>
      </c>
      <c r="B4147" s="125">
        <v>19</v>
      </c>
      <c r="C4147" s="55">
        <v>1.23886842105263</v>
      </c>
      <c r="D4147" s="55">
        <v>0</v>
      </c>
      <c r="E4147" s="55">
        <v>21.052631578947299</v>
      </c>
      <c r="L4147" s="41" t="s">
        <v>7469</v>
      </c>
      <c r="M4147" s="125">
        <v>1</v>
      </c>
      <c r="N4147" s="55">
        <v>0.85209999999999997</v>
      </c>
      <c r="O4147" s="55">
        <v>0</v>
      </c>
      <c r="P4147" s="55">
        <v>0</v>
      </c>
    </row>
    <row r="4148" spans="1:16" x14ac:dyDescent="0.25">
      <c r="A4148" s="41" t="s">
        <v>2188</v>
      </c>
      <c r="B4148" s="125">
        <v>19</v>
      </c>
      <c r="C4148" s="55">
        <v>0.47856842105263098</v>
      </c>
      <c r="D4148" s="55">
        <v>0</v>
      </c>
      <c r="E4148" s="55">
        <v>5.2631578947368398</v>
      </c>
      <c r="L4148" s="41" t="s">
        <v>8480</v>
      </c>
      <c r="M4148" s="125">
        <v>1</v>
      </c>
      <c r="N4148" s="55">
        <v>0.52439999999999998</v>
      </c>
      <c r="O4148" s="55">
        <v>0</v>
      </c>
      <c r="P4148" s="55">
        <v>0</v>
      </c>
    </row>
    <row r="4149" spans="1:16" x14ac:dyDescent="0.25">
      <c r="A4149" s="41" t="s">
        <v>5276</v>
      </c>
      <c r="B4149" s="125">
        <v>19</v>
      </c>
      <c r="C4149" s="55">
        <v>1.6758105263157801</v>
      </c>
      <c r="D4149" s="55">
        <v>0</v>
      </c>
      <c r="E4149" s="55">
        <v>21.052631578947299</v>
      </c>
      <c r="L4149" s="41" t="s">
        <v>5284</v>
      </c>
      <c r="M4149" s="125">
        <v>1</v>
      </c>
      <c r="N4149" s="55">
        <v>1.8809</v>
      </c>
      <c r="O4149" s="55">
        <v>0</v>
      </c>
      <c r="P4149" s="55">
        <v>0</v>
      </c>
    </row>
    <row r="4150" spans="1:16" x14ac:dyDescent="0.25">
      <c r="A4150" s="41" t="s">
        <v>7663</v>
      </c>
      <c r="B4150" s="125">
        <v>19</v>
      </c>
      <c r="C4150" s="55">
        <v>0.89145263157894705</v>
      </c>
      <c r="D4150" s="55">
        <v>0</v>
      </c>
      <c r="E4150" s="55">
        <v>10.5263157894736</v>
      </c>
      <c r="L4150" s="41" t="s">
        <v>5214</v>
      </c>
      <c r="M4150" s="125">
        <v>1</v>
      </c>
      <c r="N4150" s="55">
        <v>0</v>
      </c>
      <c r="O4150" s="55">
        <v>0</v>
      </c>
      <c r="P4150" s="55">
        <v>0</v>
      </c>
    </row>
    <row r="4151" spans="1:16" x14ac:dyDescent="0.25">
      <c r="A4151" s="41" t="s">
        <v>1526</v>
      </c>
      <c r="B4151" s="125">
        <v>19</v>
      </c>
      <c r="C4151" s="55">
        <v>1.88784210526315</v>
      </c>
      <c r="D4151" s="55">
        <v>10.5263157894736</v>
      </c>
      <c r="E4151" s="55">
        <v>21.052631578947299</v>
      </c>
      <c r="L4151" s="41" t="s">
        <v>5258</v>
      </c>
      <c r="M4151" s="125">
        <v>1</v>
      </c>
      <c r="N4151" s="55">
        <v>9.6500000000000002E-2</v>
      </c>
      <c r="O4151" s="55">
        <v>0</v>
      </c>
      <c r="P4151" s="55">
        <v>0</v>
      </c>
    </row>
    <row r="4152" spans="1:16" ht="30" x14ac:dyDescent="0.25">
      <c r="A4152" s="41" t="s">
        <v>8312</v>
      </c>
      <c r="B4152" s="125">
        <v>19</v>
      </c>
      <c r="C4152" s="55">
        <v>1.84218421052631</v>
      </c>
      <c r="D4152" s="55">
        <v>5.2631578947368398</v>
      </c>
      <c r="E4152" s="55">
        <v>10.5263157894736</v>
      </c>
      <c r="L4152" s="41" t="s">
        <v>5203</v>
      </c>
      <c r="M4152" s="125">
        <v>1</v>
      </c>
      <c r="N4152" s="55">
        <v>1.5432999999999999</v>
      </c>
      <c r="O4152" s="55">
        <v>0</v>
      </c>
      <c r="P4152" s="55">
        <v>0</v>
      </c>
    </row>
    <row r="4153" spans="1:16" x14ac:dyDescent="0.25">
      <c r="A4153" s="41" t="s">
        <v>8481</v>
      </c>
      <c r="B4153" s="125">
        <v>19</v>
      </c>
      <c r="C4153" s="55">
        <v>0.84371578947368397</v>
      </c>
      <c r="D4153" s="55">
        <v>0</v>
      </c>
      <c r="E4153" s="55">
        <v>5.2631578947368398</v>
      </c>
      <c r="L4153" s="41" t="s">
        <v>5017</v>
      </c>
      <c r="M4153" s="125">
        <v>1</v>
      </c>
      <c r="N4153" s="55">
        <v>0</v>
      </c>
      <c r="O4153" s="55">
        <v>0</v>
      </c>
      <c r="P4153" s="55">
        <v>0</v>
      </c>
    </row>
    <row r="4154" spans="1:16" x14ac:dyDescent="0.25">
      <c r="A4154" s="41" t="s">
        <v>8184</v>
      </c>
      <c r="B4154" s="125">
        <v>19</v>
      </c>
      <c r="C4154" s="55">
        <v>0.23544736842105199</v>
      </c>
      <c r="D4154" s="55">
        <v>0</v>
      </c>
      <c r="E4154" s="55">
        <v>0</v>
      </c>
      <c r="L4154" s="41" t="s">
        <v>7611</v>
      </c>
      <c r="M4154" s="125">
        <v>1</v>
      </c>
      <c r="N4154" s="55">
        <v>0.1532</v>
      </c>
      <c r="O4154" s="55">
        <v>0</v>
      </c>
      <c r="P4154" s="55">
        <v>0</v>
      </c>
    </row>
    <row r="4155" spans="1:16" x14ac:dyDescent="0.25">
      <c r="A4155" s="41" t="s">
        <v>291</v>
      </c>
      <c r="B4155" s="125">
        <v>19</v>
      </c>
      <c r="C4155" s="55">
        <v>1.4962842105263101</v>
      </c>
      <c r="D4155" s="55">
        <v>0</v>
      </c>
      <c r="E4155" s="55">
        <v>21.052631578947299</v>
      </c>
      <c r="L4155" s="41" t="s">
        <v>5412</v>
      </c>
      <c r="M4155" s="125">
        <v>1</v>
      </c>
      <c r="N4155" s="55">
        <v>0.24379999999999999</v>
      </c>
      <c r="O4155" s="55">
        <v>0</v>
      </c>
      <c r="P4155" s="55">
        <v>0</v>
      </c>
    </row>
    <row r="4156" spans="1:16" ht="30" x14ac:dyDescent="0.25">
      <c r="A4156" s="41" t="s">
        <v>1671</v>
      </c>
      <c r="B4156" s="125">
        <v>19</v>
      </c>
      <c r="C4156" s="55">
        <v>1.33966842105263</v>
      </c>
      <c r="D4156" s="55">
        <v>0</v>
      </c>
      <c r="E4156" s="55">
        <v>21.052631578947299</v>
      </c>
      <c r="L4156" s="41" t="s">
        <v>5114</v>
      </c>
      <c r="M4156" s="125">
        <v>1</v>
      </c>
      <c r="N4156" s="55">
        <v>0</v>
      </c>
      <c r="O4156" s="55">
        <v>0</v>
      </c>
      <c r="P4156" s="55">
        <v>0</v>
      </c>
    </row>
    <row r="4157" spans="1:16" x14ac:dyDescent="0.25">
      <c r="A4157" s="41" t="s">
        <v>5611</v>
      </c>
      <c r="B4157" s="125">
        <v>19</v>
      </c>
      <c r="C4157" s="55">
        <v>1.7908526315789399</v>
      </c>
      <c r="D4157" s="55">
        <v>5.2631578947368398</v>
      </c>
      <c r="E4157" s="55">
        <v>21.052631578947299</v>
      </c>
      <c r="L4157" s="41" t="s">
        <v>8482</v>
      </c>
      <c r="M4157" s="125">
        <v>1</v>
      </c>
      <c r="N4157" s="55">
        <v>0.85209999999999997</v>
      </c>
      <c r="O4157" s="55">
        <v>0</v>
      </c>
      <c r="P4157" s="55">
        <v>0</v>
      </c>
    </row>
    <row r="4158" spans="1:16" x14ac:dyDescent="0.25">
      <c r="A4158" s="41" t="s">
        <v>5265</v>
      </c>
      <c r="B4158" s="125">
        <v>19</v>
      </c>
      <c r="C4158" s="55">
        <v>1.61275263157894</v>
      </c>
      <c r="D4158" s="55">
        <v>5.2631578947368398</v>
      </c>
      <c r="E4158" s="55">
        <v>21.052631578947299</v>
      </c>
      <c r="L4158" s="41" t="s">
        <v>6187</v>
      </c>
      <c r="M4158" s="125">
        <v>1</v>
      </c>
      <c r="N4158" s="55">
        <v>0</v>
      </c>
      <c r="O4158" s="55">
        <v>0</v>
      </c>
      <c r="P4158" s="55">
        <v>0</v>
      </c>
    </row>
    <row r="4159" spans="1:16" x14ac:dyDescent="0.25">
      <c r="A4159" s="41" t="s">
        <v>376</v>
      </c>
      <c r="B4159" s="125">
        <v>19</v>
      </c>
      <c r="C4159" s="55">
        <v>0.83599473684210501</v>
      </c>
      <c r="D4159" s="55">
        <v>0</v>
      </c>
      <c r="E4159" s="55">
        <v>0</v>
      </c>
      <c r="L4159" s="41" t="s">
        <v>6217</v>
      </c>
      <c r="M4159" s="125">
        <v>1</v>
      </c>
      <c r="N4159" s="55">
        <v>1.3110999999999999</v>
      </c>
      <c r="O4159" s="55">
        <v>0</v>
      </c>
      <c r="P4159" s="55">
        <v>0</v>
      </c>
    </row>
    <row r="4160" spans="1:16" ht="30" x14ac:dyDescent="0.25">
      <c r="A4160" s="41" t="s">
        <v>8127</v>
      </c>
      <c r="B4160" s="125">
        <v>19</v>
      </c>
      <c r="C4160" s="55">
        <v>1.0445315789473599</v>
      </c>
      <c r="D4160" s="55">
        <v>0</v>
      </c>
      <c r="E4160" s="55">
        <v>21.052631578947299</v>
      </c>
      <c r="L4160" s="41" t="s">
        <v>8483</v>
      </c>
      <c r="M4160" s="125">
        <v>1</v>
      </c>
      <c r="N4160" s="55">
        <v>0.91769999999999996</v>
      </c>
      <c r="O4160" s="55">
        <v>0</v>
      </c>
      <c r="P4160" s="55">
        <v>0</v>
      </c>
    </row>
    <row r="4161" spans="1:16" ht="30" x14ac:dyDescent="0.25">
      <c r="A4161" s="41" t="s">
        <v>1568</v>
      </c>
      <c r="B4161" s="125">
        <v>19</v>
      </c>
      <c r="C4161" s="55">
        <v>0.54538421052631503</v>
      </c>
      <c r="D4161" s="55">
        <v>0</v>
      </c>
      <c r="E4161" s="55">
        <v>5.2631578947368398</v>
      </c>
      <c r="L4161" s="41" t="s">
        <v>5249</v>
      </c>
      <c r="M4161" s="125">
        <v>1</v>
      </c>
      <c r="N4161" s="55">
        <v>0.39329999999999998</v>
      </c>
      <c r="O4161" s="55">
        <v>0</v>
      </c>
      <c r="P4161" s="55">
        <v>0</v>
      </c>
    </row>
    <row r="4162" spans="1:16" ht="30" x14ac:dyDescent="0.25">
      <c r="A4162" s="41" t="s">
        <v>3543</v>
      </c>
      <c r="B4162" s="125">
        <v>19</v>
      </c>
      <c r="C4162" s="55">
        <v>0.94434210526315698</v>
      </c>
      <c r="D4162" s="55">
        <v>0</v>
      </c>
      <c r="E4162" s="55">
        <v>5.2631578947368398</v>
      </c>
      <c r="L4162" s="41" t="s">
        <v>5434</v>
      </c>
      <c r="M4162" s="125">
        <v>1</v>
      </c>
      <c r="N4162" s="55">
        <v>1.5324</v>
      </c>
      <c r="O4162" s="55">
        <v>0</v>
      </c>
      <c r="P4162" s="55">
        <v>0</v>
      </c>
    </row>
    <row r="4163" spans="1:16" x14ac:dyDescent="0.25">
      <c r="A4163" s="41" t="s">
        <v>1142</v>
      </c>
      <c r="B4163" s="125">
        <v>19</v>
      </c>
      <c r="C4163" s="55">
        <v>0.88796842105263096</v>
      </c>
      <c r="D4163" s="55">
        <v>0</v>
      </c>
      <c r="E4163" s="55">
        <v>15.789473684210501</v>
      </c>
      <c r="L4163" s="41" t="s">
        <v>7720</v>
      </c>
      <c r="M4163" s="125">
        <v>1</v>
      </c>
      <c r="N4163" s="55">
        <v>0</v>
      </c>
      <c r="O4163" s="55">
        <v>0</v>
      </c>
      <c r="P4163" s="55">
        <v>0</v>
      </c>
    </row>
    <row r="4164" spans="1:16" x14ac:dyDescent="0.25">
      <c r="A4164" s="41" t="s">
        <v>6236</v>
      </c>
      <c r="B4164" s="125">
        <v>19</v>
      </c>
      <c r="C4164" s="55">
        <v>0.56789473684210501</v>
      </c>
      <c r="D4164" s="55">
        <v>0</v>
      </c>
      <c r="E4164" s="55">
        <v>5.2631578947368398</v>
      </c>
      <c r="L4164" s="41" t="s">
        <v>5330</v>
      </c>
      <c r="M4164" s="125">
        <v>1</v>
      </c>
      <c r="N4164" s="55">
        <v>0</v>
      </c>
      <c r="O4164" s="55">
        <v>0</v>
      </c>
      <c r="P4164" s="55">
        <v>0</v>
      </c>
    </row>
    <row r="4165" spans="1:16" x14ac:dyDescent="0.25">
      <c r="A4165" s="41" t="s">
        <v>2213</v>
      </c>
      <c r="B4165" s="125">
        <v>19</v>
      </c>
      <c r="C4165" s="55">
        <v>0.51201052631578903</v>
      </c>
      <c r="D4165" s="55">
        <v>0</v>
      </c>
      <c r="E4165" s="55">
        <v>5.2631578947368398</v>
      </c>
      <c r="L4165" s="41" t="s">
        <v>5352</v>
      </c>
      <c r="M4165" s="125">
        <v>1</v>
      </c>
      <c r="N4165" s="55">
        <v>0</v>
      </c>
      <c r="O4165" s="55">
        <v>0</v>
      </c>
      <c r="P4165" s="55">
        <v>0</v>
      </c>
    </row>
    <row r="4166" spans="1:16" ht="30" x14ac:dyDescent="0.25">
      <c r="A4166" s="41" t="s">
        <v>1698</v>
      </c>
      <c r="B4166" s="125">
        <v>19</v>
      </c>
      <c r="C4166" s="55">
        <v>1.3141736842105201</v>
      </c>
      <c r="D4166" s="55">
        <v>0</v>
      </c>
      <c r="E4166" s="55">
        <v>15.789473684210501</v>
      </c>
      <c r="L4166" s="41" t="s">
        <v>7613</v>
      </c>
      <c r="M4166" s="125">
        <v>1</v>
      </c>
      <c r="N4166" s="55">
        <v>0</v>
      </c>
      <c r="O4166" s="55">
        <v>0</v>
      </c>
      <c r="P4166" s="55">
        <v>0</v>
      </c>
    </row>
    <row r="4167" spans="1:16" x14ac:dyDescent="0.25">
      <c r="A4167" s="41" t="s">
        <v>2374</v>
      </c>
      <c r="B4167" s="125">
        <v>19</v>
      </c>
      <c r="C4167" s="55">
        <v>0.77081578947368401</v>
      </c>
      <c r="D4167" s="55">
        <v>0</v>
      </c>
      <c r="E4167" s="55">
        <v>10.5263157894736</v>
      </c>
      <c r="L4167" s="41" t="s">
        <v>8484</v>
      </c>
      <c r="M4167" s="125">
        <v>1</v>
      </c>
      <c r="N4167" s="55">
        <v>0</v>
      </c>
      <c r="O4167" s="55">
        <v>0</v>
      </c>
      <c r="P4167" s="55">
        <v>0</v>
      </c>
    </row>
    <row r="4168" spans="1:16" ht="30" x14ac:dyDescent="0.25">
      <c r="A4168" s="41" t="s">
        <v>1895</v>
      </c>
      <c r="B4168" s="125">
        <v>19</v>
      </c>
      <c r="C4168" s="55">
        <v>1.84445263157894</v>
      </c>
      <c r="D4168" s="55">
        <v>5.2631578947368398</v>
      </c>
      <c r="E4168" s="55">
        <v>21.052631578947299</v>
      </c>
      <c r="L4168" s="41" t="s">
        <v>6584</v>
      </c>
      <c r="M4168" s="125">
        <v>1</v>
      </c>
      <c r="N4168" s="55">
        <v>7.6600000000000001E-2</v>
      </c>
      <c r="O4168" s="55">
        <v>0</v>
      </c>
      <c r="P4168" s="55">
        <v>0</v>
      </c>
    </row>
    <row r="4169" spans="1:16" ht="45" x14ac:dyDescent="0.25">
      <c r="A4169" s="41" t="s">
        <v>4898</v>
      </c>
      <c r="B4169" s="125">
        <v>19</v>
      </c>
      <c r="C4169" s="55">
        <v>0.84931052631578896</v>
      </c>
      <c r="D4169" s="55">
        <v>0</v>
      </c>
      <c r="E4169" s="55">
        <v>5.2631578947368398</v>
      </c>
      <c r="L4169" s="41" t="s">
        <v>5466</v>
      </c>
      <c r="M4169" s="125">
        <v>1</v>
      </c>
      <c r="N4169" s="55">
        <v>0.24379999999999999</v>
      </c>
      <c r="O4169" s="55">
        <v>0</v>
      </c>
      <c r="P4169" s="55">
        <v>0</v>
      </c>
    </row>
    <row r="4170" spans="1:16" x14ac:dyDescent="0.25">
      <c r="A4170" s="41" t="s">
        <v>2991</v>
      </c>
      <c r="B4170" s="125">
        <v>19</v>
      </c>
      <c r="C4170" s="55">
        <v>0.51629473684210503</v>
      </c>
      <c r="D4170" s="55">
        <v>0</v>
      </c>
      <c r="E4170" s="55">
        <v>0</v>
      </c>
      <c r="L4170" s="41" t="s">
        <v>5118</v>
      </c>
      <c r="M4170" s="125">
        <v>1</v>
      </c>
      <c r="N4170" s="55">
        <v>1.4630000000000001</v>
      </c>
      <c r="O4170" s="55">
        <v>0</v>
      </c>
      <c r="P4170" s="55">
        <v>0</v>
      </c>
    </row>
    <row r="4171" spans="1:16" ht="30" x14ac:dyDescent="0.25">
      <c r="A4171" s="41" t="s">
        <v>2934</v>
      </c>
      <c r="B4171" s="125">
        <v>19</v>
      </c>
      <c r="C4171" s="55">
        <v>1.0249052631578901</v>
      </c>
      <c r="D4171" s="55">
        <v>0</v>
      </c>
      <c r="E4171" s="55">
        <v>15.789473684210501</v>
      </c>
      <c r="L4171" s="41" t="s">
        <v>5467</v>
      </c>
      <c r="M4171" s="125">
        <v>1</v>
      </c>
      <c r="N4171" s="55">
        <v>1.4630000000000001</v>
      </c>
      <c r="O4171" s="55">
        <v>0</v>
      </c>
      <c r="P4171" s="55">
        <v>0</v>
      </c>
    </row>
    <row r="4172" spans="1:16" ht="30" x14ac:dyDescent="0.25">
      <c r="A4172" s="41" t="s">
        <v>3623</v>
      </c>
      <c r="B4172" s="125">
        <v>19</v>
      </c>
      <c r="C4172" s="55">
        <v>2.5760736842105199</v>
      </c>
      <c r="D4172" s="55">
        <v>5.2631578947368398</v>
      </c>
      <c r="E4172" s="55">
        <v>5.2631578947368398</v>
      </c>
      <c r="L4172" s="41" t="s">
        <v>6130</v>
      </c>
      <c r="M4172" s="125">
        <v>1</v>
      </c>
      <c r="N4172" s="55">
        <v>1.4630000000000001</v>
      </c>
      <c r="O4172" s="55">
        <v>0</v>
      </c>
      <c r="P4172" s="55">
        <v>0</v>
      </c>
    </row>
    <row r="4173" spans="1:16" x14ac:dyDescent="0.25">
      <c r="A4173" s="41" t="s">
        <v>2860</v>
      </c>
      <c r="B4173" s="125">
        <v>19</v>
      </c>
      <c r="C4173" s="55">
        <v>4.3325842105263099</v>
      </c>
      <c r="D4173" s="55">
        <v>15.789473684210501</v>
      </c>
      <c r="E4173" s="55">
        <v>21.052631578947299</v>
      </c>
      <c r="L4173" s="41" t="s">
        <v>5321</v>
      </c>
      <c r="M4173" s="125">
        <v>1</v>
      </c>
      <c r="N4173" s="55">
        <v>4.6299000000000001</v>
      </c>
      <c r="O4173" s="55">
        <v>0</v>
      </c>
      <c r="P4173" s="55">
        <v>100</v>
      </c>
    </row>
    <row r="4174" spans="1:16" ht="30" x14ac:dyDescent="0.25">
      <c r="A4174" s="41" t="s">
        <v>2843</v>
      </c>
      <c r="B4174" s="125">
        <v>19</v>
      </c>
      <c r="C4174" s="55">
        <v>0.92667894736842105</v>
      </c>
      <c r="D4174" s="55">
        <v>0</v>
      </c>
      <c r="E4174" s="55">
        <v>10.5263157894736</v>
      </c>
      <c r="L4174" s="41" t="s">
        <v>5436</v>
      </c>
      <c r="M4174" s="125">
        <v>1</v>
      </c>
      <c r="N4174" s="55">
        <v>4.6299000000000001</v>
      </c>
      <c r="O4174" s="55">
        <v>0</v>
      </c>
      <c r="P4174" s="55">
        <v>100</v>
      </c>
    </row>
    <row r="4175" spans="1:16" x14ac:dyDescent="0.25">
      <c r="A4175" s="41" t="s">
        <v>8485</v>
      </c>
      <c r="B4175" s="125">
        <v>19</v>
      </c>
      <c r="C4175" s="55">
        <v>1.2220894736842101</v>
      </c>
      <c r="D4175" s="55">
        <v>0</v>
      </c>
      <c r="E4175" s="55">
        <v>15.789473684210501</v>
      </c>
      <c r="L4175" s="41" t="s">
        <v>8486</v>
      </c>
      <c r="M4175" s="125">
        <v>1</v>
      </c>
      <c r="N4175" s="55">
        <v>0</v>
      </c>
      <c r="O4175" s="55">
        <v>0</v>
      </c>
      <c r="P4175" s="55">
        <v>0</v>
      </c>
    </row>
    <row r="4176" spans="1:16" ht="30" x14ac:dyDescent="0.25">
      <c r="A4176" s="41" t="s">
        <v>3575</v>
      </c>
      <c r="B4176" s="125">
        <v>19</v>
      </c>
      <c r="C4176" s="55">
        <v>0.59399999999999997</v>
      </c>
      <c r="D4176" s="55">
        <v>0</v>
      </c>
      <c r="E4176" s="55">
        <v>0</v>
      </c>
      <c r="L4176" s="41" t="s">
        <v>7471</v>
      </c>
      <c r="M4176" s="125">
        <v>1</v>
      </c>
      <c r="N4176" s="55">
        <v>0.22989999999999999</v>
      </c>
      <c r="O4176" s="55">
        <v>0</v>
      </c>
      <c r="P4176" s="55">
        <v>0</v>
      </c>
    </row>
    <row r="4177" spans="1:16" ht="30" x14ac:dyDescent="0.25">
      <c r="A4177" s="41" t="s">
        <v>5952</v>
      </c>
      <c r="B4177" s="125">
        <v>19</v>
      </c>
      <c r="C4177" s="55">
        <v>0.78084736842105196</v>
      </c>
      <c r="D4177" s="55">
        <v>0</v>
      </c>
      <c r="E4177" s="55">
        <v>10.5263157894736</v>
      </c>
      <c r="L4177" s="41" t="s">
        <v>5121</v>
      </c>
      <c r="M4177" s="125">
        <v>1</v>
      </c>
      <c r="N4177" s="55">
        <v>0.5363</v>
      </c>
      <c r="O4177" s="55">
        <v>0</v>
      </c>
      <c r="P4177" s="55">
        <v>0</v>
      </c>
    </row>
    <row r="4178" spans="1:16" ht="30" x14ac:dyDescent="0.25">
      <c r="A4178" s="41" t="s">
        <v>3600</v>
      </c>
      <c r="B4178" s="125">
        <v>19</v>
      </c>
      <c r="C4178" s="55">
        <v>0.56795789473684199</v>
      </c>
      <c r="D4178" s="55">
        <v>0</v>
      </c>
      <c r="E4178" s="55">
        <v>5.2631578947368398</v>
      </c>
      <c r="L4178" s="41" t="s">
        <v>8487</v>
      </c>
      <c r="M4178" s="125">
        <v>1</v>
      </c>
      <c r="N4178" s="55">
        <v>1.2192000000000001</v>
      </c>
      <c r="O4178" s="55">
        <v>0</v>
      </c>
      <c r="P4178" s="55">
        <v>0</v>
      </c>
    </row>
    <row r="4179" spans="1:16" x14ac:dyDescent="0.25">
      <c r="A4179" s="41" t="s">
        <v>8110</v>
      </c>
      <c r="B4179" s="125">
        <v>19</v>
      </c>
      <c r="C4179" s="55">
        <v>1.1081263157894701</v>
      </c>
      <c r="D4179" s="55">
        <v>0</v>
      </c>
      <c r="E4179" s="55">
        <v>15.789473684210501</v>
      </c>
      <c r="L4179" s="41" t="s">
        <v>8313</v>
      </c>
      <c r="M4179" s="125">
        <v>1</v>
      </c>
      <c r="N4179" s="55">
        <v>0</v>
      </c>
      <c r="O4179" s="55">
        <v>0</v>
      </c>
      <c r="P4179" s="55">
        <v>0</v>
      </c>
    </row>
    <row r="4180" spans="1:16" x14ac:dyDescent="0.25">
      <c r="A4180" s="41" t="s">
        <v>4290</v>
      </c>
      <c r="B4180" s="125">
        <v>19</v>
      </c>
      <c r="C4180" s="55">
        <v>0.710131578947368</v>
      </c>
      <c r="D4180" s="55">
        <v>0</v>
      </c>
      <c r="E4180" s="55">
        <v>5.2631578947368398</v>
      </c>
      <c r="L4180" s="41" t="s">
        <v>8488</v>
      </c>
      <c r="M4180" s="125">
        <v>1</v>
      </c>
      <c r="N4180" s="55">
        <v>0</v>
      </c>
      <c r="O4180" s="55">
        <v>0</v>
      </c>
      <c r="P4180" s="55">
        <v>0</v>
      </c>
    </row>
    <row r="4181" spans="1:16" ht="30" x14ac:dyDescent="0.25">
      <c r="A4181" s="41" t="s">
        <v>4107</v>
      </c>
      <c r="B4181" s="125">
        <v>19</v>
      </c>
      <c r="C4181" s="55">
        <v>1.0517263157894701</v>
      </c>
      <c r="D4181" s="55">
        <v>0</v>
      </c>
      <c r="E4181" s="55">
        <v>15.789473684210501</v>
      </c>
      <c r="L4181" s="41" t="s">
        <v>8489</v>
      </c>
      <c r="M4181" s="125">
        <v>1</v>
      </c>
      <c r="N4181" s="55">
        <v>0</v>
      </c>
      <c r="O4181" s="55">
        <v>0</v>
      </c>
      <c r="P4181" s="55">
        <v>0</v>
      </c>
    </row>
    <row r="4182" spans="1:16" x14ac:dyDescent="0.25">
      <c r="A4182" s="41" t="s">
        <v>8490</v>
      </c>
      <c r="B4182" s="125">
        <v>19</v>
      </c>
      <c r="C4182" s="55">
        <v>0.93702631578947304</v>
      </c>
      <c r="D4182" s="55">
        <v>0</v>
      </c>
      <c r="E4182" s="55">
        <v>10.5263157894736</v>
      </c>
      <c r="L4182" s="41" t="s">
        <v>6053</v>
      </c>
      <c r="M4182" s="125">
        <v>1</v>
      </c>
      <c r="N4182" s="55">
        <v>0.1532</v>
      </c>
      <c r="O4182" s="55">
        <v>0</v>
      </c>
      <c r="P4182" s="55">
        <v>0</v>
      </c>
    </row>
    <row r="4183" spans="1:16" x14ac:dyDescent="0.25">
      <c r="A4183" s="41" t="s">
        <v>4379</v>
      </c>
      <c r="B4183" s="125">
        <v>19</v>
      </c>
      <c r="C4183" s="55">
        <v>0.28741578947368401</v>
      </c>
      <c r="D4183" s="55">
        <v>0</v>
      </c>
      <c r="E4183" s="55">
        <v>0</v>
      </c>
      <c r="L4183" s="41" t="s">
        <v>5250</v>
      </c>
      <c r="M4183" s="125">
        <v>1</v>
      </c>
      <c r="N4183" s="55">
        <v>0.84279999999999999</v>
      </c>
      <c r="O4183" s="55">
        <v>0</v>
      </c>
      <c r="P4183" s="55">
        <v>0</v>
      </c>
    </row>
    <row r="4184" spans="1:16" ht="30" x14ac:dyDescent="0.25">
      <c r="A4184" s="41" t="s">
        <v>4587</v>
      </c>
      <c r="B4184" s="125">
        <v>19</v>
      </c>
      <c r="C4184" s="55">
        <v>0.94901052631578897</v>
      </c>
      <c r="D4184" s="55">
        <v>0</v>
      </c>
      <c r="E4184" s="55">
        <v>15.789473684210501</v>
      </c>
      <c r="L4184" s="41" t="s">
        <v>5322</v>
      </c>
      <c r="M4184" s="125">
        <v>1</v>
      </c>
      <c r="N4184" s="55">
        <v>0.48770000000000002</v>
      </c>
      <c r="O4184" s="55">
        <v>0</v>
      </c>
      <c r="P4184" s="55">
        <v>0</v>
      </c>
    </row>
    <row r="4185" spans="1:16" ht="30" x14ac:dyDescent="0.25">
      <c r="A4185" s="41" t="s">
        <v>7298</v>
      </c>
      <c r="B4185" s="125">
        <v>19</v>
      </c>
      <c r="C4185" s="55">
        <v>0.76583157894736797</v>
      </c>
      <c r="D4185" s="55">
        <v>0</v>
      </c>
      <c r="E4185" s="55">
        <v>5.2631578947368398</v>
      </c>
      <c r="L4185" s="41" t="s">
        <v>7190</v>
      </c>
      <c r="M4185" s="125">
        <v>1</v>
      </c>
      <c r="N4185" s="55">
        <v>0.91769999999999996</v>
      </c>
      <c r="O4185" s="55">
        <v>0</v>
      </c>
      <c r="P4185" s="55">
        <v>0</v>
      </c>
    </row>
    <row r="4186" spans="1:16" x14ac:dyDescent="0.25">
      <c r="A4186" s="41" t="s">
        <v>7089</v>
      </c>
      <c r="B4186" s="125">
        <v>19</v>
      </c>
      <c r="C4186" s="55">
        <v>1.06536315789473</v>
      </c>
      <c r="D4186" s="55">
        <v>5.2631578947368398</v>
      </c>
      <c r="E4186" s="55">
        <v>5.2631578947368398</v>
      </c>
      <c r="L4186" s="41" t="s">
        <v>5437</v>
      </c>
      <c r="M4186" s="125">
        <v>1</v>
      </c>
      <c r="N4186" s="55">
        <v>2.1303000000000001</v>
      </c>
      <c r="O4186" s="55">
        <v>0</v>
      </c>
      <c r="P4186" s="55">
        <v>100</v>
      </c>
    </row>
    <row r="4187" spans="1:16" x14ac:dyDescent="0.25">
      <c r="A4187" s="41" t="s">
        <v>7186</v>
      </c>
      <c r="B4187" s="125">
        <v>19</v>
      </c>
      <c r="C4187" s="55">
        <v>1.1466736842105201</v>
      </c>
      <c r="D4187" s="55">
        <v>0</v>
      </c>
      <c r="E4187" s="55">
        <v>10.5263157894736</v>
      </c>
      <c r="L4187" s="41" t="s">
        <v>5029</v>
      </c>
      <c r="M4187" s="125">
        <v>1</v>
      </c>
      <c r="N4187" s="55">
        <v>0.52439999999999998</v>
      </c>
      <c r="O4187" s="55">
        <v>0</v>
      </c>
      <c r="P4187" s="55">
        <v>0</v>
      </c>
    </row>
    <row r="4188" spans="1:16" ht="30" x14ac:dyDescent="0.25">
      <c r="A4188" s="41" t="s">
        <v>4590</v>
      </c>
      <c r="B4188" s="125">
        <v>19</v>
      </c>
      <c r="C4188" s="55">
        <v>0.57977894736842095</v>
      </c>
      <c r="D4188" s="55">
        <v>0</v>
      </c>
      <c r="E4188" s="55">
        <v>5.2631578947368398</v>
      </c>
      <c r="L4188" s="41" t="s">
        <v>6585</v>
      </c>
      <c r="M4188" s="125">
        <v>1</v>
      </c>
      <c r="N4188" s="55">
        <v>0</v>
      </c>
      <c r="O4188" s="55">
        <v>0</v>
      </c>
      <c r="P4188" s="55">
        <v>0</v>
      </c>
    </row>
    <row r="4189" spans="1:16" ht="30" x14ac:dyDescent="0.25">
      <c r="A4189" s="41" t="s">
        <v>4591</v>
      </c>
      <c r="B4189" s="125">
        <v>19</v>
      </c>
      <c r="C4189" s="55">
        <v>1.0350473684210499</v>
      </c>
      <c r="D4189" s="55">
        <v>10.5263157894736</v>
      </c>
      <c r="E4189" s="55">
        <v>10.5263157894736</v>
      </c>
      <c r="L4189" s="41" t="s">
        <v>5125</v>
      </c>
      <c r="M4189" s="125">
        <v>1</v>
      </c>
      <c r="N4189" s="55">
        <v>0</v>
      </c>
      <c r="O4189" s="55">
        <v>0</v>
      </c>
      <c r="P4189" s="55">
        <v>0</v>
      </c>
    </row>
    <row r="4190" spans="1:16" ht="30" x14ac:dyDescent="0.25">
      <c r="A4190" s="41" t="s">
        <v>4221</v>
      </c>
      <c r="B4190" s="125">
        <v>19</v>
      </c>
      <c r="C4190" s="55">
        <v>0.26971052631578901</v>
      </c>
      <c r="D4190" s="55">
        <v>0</v>
      </c>
      <c r="E4190" s="55">
        <v>0</v>
      </c>
      <c r="L4190" s="41" t="s">
        <v>8491</v>
      </c>
      <c r="M4190" s="125">
        <v>1</v>
      </c>
      <c r="N4190" s="55">
        <v>0.43409999999999999</v>
      </c>
      <c r="O4190" s="55">
        <v>0</v>
      </c>
      <c r="P4190" s="55">
        <v>0</v>
      </c>
    </row>
    <row r="4191" spans="1:16" ht="30" x14ac:dyDescent="0.25">
      <c r="A4191" s="41" t="s">
        <v>4135</v>
      </c>
      <c r="B4191" s="125">
        <v>19</v>
      </c>
      <c r="C4191" s="55">
        <v>1.20982631578947</v>
      </c>
      <c r="D4191" s="55">
        <v>0</v>
      </c>
      <c r="E4191" s="55">
        <v>21.052631578947299</v>
      </c>
      <c r="L4191" s="41" t="s">
        <v>5323</v>
      </c>
      <c r="M4191" s="125">
        <v>1</v>
      </c>
      <c r="N4191" s="55">
        <v>0.43409999999999999</v>
      </c>
      <c r="O4191" s="55">
        <v>0</v>
      </c>
      <c r="P4191" s="55">
        <v>0</v>
      </c>
    </row>
    <row r="4192" spans="1:16" x14ac:dyDescent="0.25">
      <c r="A4192" s="41" t="s">
        <v>4798</v>
      </c>
      <c r="B4192" s="125">
        <v>19</v>
      </c>
      <c r="C4192" s="55">
        <v>0.59175789473684204</v>
      </c>
      <c r="D4192" s="55">
        <v>0</v>
      </c>
      <c r="E4192" s="55">
        <v>5.2631578947368398</v>
      </c>
      <c r="L4192" s="41" t="s">
        <v>5381</v>
      </c>
      <c r="M4192" s="125">
        <v>1</v>
      </c>
      <c r="N4192" s="55">
        <v>0.24379999999999999</v>
      </c>
      <c r="O4192" s="55">
        <v>0</v>
      </c>
      <c r="P4192" s="55">
        <v>0</v>
      </c>
    </row>
    <row r="4193" spans="1:16" ht="30" x14ac:dyDescent="0.25">
      <c r="A4193" s="41" t="s">
        <v>4370</v>
      </c>
      <c r="B4193" s="125">
        <v>19</v>
      </c>
      <c r="C4193" s="55">
        <v>0.72834736842105197</v>
      </c>
      <c r="D4193" s="55">
        <v>0</v>
      </c>
      <c r="E4193" s="55">
        <v>10.5263157894736</v>
      </c>
      <c r="L4193" s="41" t="s">
        <v>5130</v>
      </c>
      <c r="M4193" s="125">
        <v>1</v>
      </c>
      <c r="N4193" s="55">
        <v>1.1493</v>
      </c>
      <c r="O4193" s="55">
        <v>0</v>
      </c>
      <c r="P4193" s="55">
        <v>0</v>
      </c>
    </row>
    <row r="4194" spans="1:16" ht="30" x14ac:dyDescent="0.25">
      <c r="A4194" s="41" t="s">
        <v>4189</v>
      </c>
      <c r="B4194" s="125">
        <v>19</v>
      </c>
      <c r="C4194" s="55">
        <v>1.3851684210526301</v>
      </c>
      <c r="D4194" s="55">
        <v>0</v>
      </c>
      <c r="E4194" s="55">
        <v>26.315789473684202</v>
      </c>
      <c r="L4194" s="41" t="s">
        <v>6276</v>
      </c>
      <c r="M4194" s="125">
        <v>1</v>
      </c>
      <c r="N4194" s="55">
        <v>1.2782</v>
      </c>
      <c r="O4194" s="55">
        <v>0</v>
      </c>
      <c r="P4194" s="55">
        <v>0</v>
      </c>
    </row>
    <row r="4195" spans="1:16" x14ac:dyDescent="0.25">
      <c r="A4195" s="41" t="s">
        <v>5256</v>
      </c>
      <c r="B4195" s="125">
        <v>19</v>
      </c>
      <c r="C4195" s="55">
        <v>0.50449999999999995</v>
      </c>
      <c r="D4195" s="55">
        <v>0</v>
      </c>
      <c r="E4195" s="55">
        <v>0</v>
      </c>
      <c r="L4195" s="41" t="s">
        <v>5133</v>
      </c>
      <c r="M4195" s="125">
        <v>1</v>
      </c>
      <c r="N4195" s="55">
        <v>3.9013</v>
      </c>
      <c r="O4195" s="55">
        <v>0</v>
      </c>
      <c r="P4195" s="55">
        <v>100</v>
      </c>
    </row>
    <row r="4196" spans="1:16" x14ac:dyDescent="0.25">
      <c r="A4196" s="41" t="s">
        <v>5269</v>
      </c>
      <c r="B4196" s="125">
        <v>19</v>
      </c>
      <c r="C4196" s="55">
        <v>0.797042105263157</v>
      </c>
      <c r="D4196" s="55">
        <v>0</v>
      </c>
      <c r="E4196" s="55">
        <v>5.2631578947368398</v>
      </c>
      <c r="L4196" s="41" t="s">
        <v>6523</v>
      </c>
      <c r="M4196" s="125">
        <v>1</v>
      </c>
      <c r="N4196" s="55">
        <v>0</v>
      </c>
      <c r="O4196" s="55">
        <v>0</v>
      </c>
      <c r="P4196" s="55">
        <v>0</v>
      </c>
    </row>
    <row r="4197" spans="1:16" x14ac:dyDescent="0.25">
      <c r="A4197" s="41" t="s">
        <v>5795</v>
      </c>
      <c r="B4197" s="125">
        <v>19</v>
      </c>
      <c r="C4197" s="55">
        <v>0.640457894736842</v>
      </c>
      <c r="D4197" s="55">
        <v>0</v>
      </c>
      <c r="E4197" s="55">
        <v>5.2631578947368398</v>
      </c>
      <c r="L4197" s="41" t="s">
        <v>5261</v>
      </c>
      <c r="M4197" s="125">
        <v>1</v>
      </c>
      <c r="N4197" s="55">
        <v>0.19289999999999999</v>
      </c>
      <c r="O4197" s="55">
        <v>0</v>
      </c>
      <c r="P4197" s="55">
        <v>0</v>
      </c>
    </row>
    <row r="4198" spans="1:16" ht="30" x14ac:dyDescent="0.25">
      <c r="A4198" s="41" t="s">
        <v>8492</v>
      </c>
      <c r="B4198" s="125">
        <v>19</v>
      </c>
      <c r="C4198" s="55">
        <v>1.0438000000000001</v>
      </c>
      <c r="D4198" s="55">
        <v>0</v>
      </c>
      <c r="E4198" s="55">
        <v>5.2631578947368398</v>
      </c>
      <c r="L4198" s="41" t="s">
        <v>5966</v>
      </c>
      <c r="M4198" s="125">
        <v>1</v>
      </c>
      <c r="N4198" s="55">
        <v>4.82E-2</v>
      </c>
      <c r="O4198" s="55">
        <v>0</v>
      </c>
      <c r="P4198" s="55">
        <v>0</v>
      </c>
    </row>
    <row r="4199" spans="1:16" x14ac:dyDescent="0.25">
      <c r="A4199" s="41" t="s">
        <v>5133</v>
      </c>
      <c r="B4199" s="125">
        <v>19</v>
      </c>
      <c r="C4199" s="55">
        <v>1.29491578947368</v>
      </c>
      <c r="D4199" s="55">
        <v>0</v>
      </c>
      <c r="E4199" s="55">
        <v>21.052631578947299</v>
      </c>
      <c r="L4199" s="41" t="s">
        <v>8493</v>
      </c>
      <c r="M4199" s="125">
        <v>1</v>
      </c>
      <c r="N4199" s="55">
        <v>0</v>
      </c>
      <c r="O4199" s="55">
        <v>0</v>
      </c>
      <c r="P4199" s="55">
        <v>0</v>
      </c>
    </row>
    <row r="4200" spans="1:16" ht="30" x14ac:dyDescent="0.25">
      <c r="A4200" s="41" t="s">
        <v>7264</v>
      </c>
      <c r="B4200" s="125">
        <v>19</v>
      </c>
      <c r="C4200" s="55">
        <v>1.8563631578947299</v>
      </c>
      <c r="D4200" s="55">
        <v>5.2631578947368398</v>
      </c>
      <c r="E4200" s="55">
        <v>15.789473684210501</v>
      </c>
      <c r="L4200" s="41" t="s">
        <v>7423</v>
      </c>
      <c r="M4200" s="125">
        <v>1</v>
      </c>
      <c r="N4200" s="55">
        <v>0</v>
      </c>
      <c r="O4200" s="55">
        <v>0</v>
      </c>
      <c r="P4200" s="55">
        <v>0</v>
      </c>
    </row>
    <row r="4201" spans="1:16" x14ac:dyDescent="0.25">
      <c r="A4201" s="41" t="s">
        <v>7389</v>
      </c>
      <c r="B4201" s="125">
        <v>19</v>
      </c>
      <c r="C4201" s="55">
        <v>0.312536842105263</v>
      </c>
      <c r="D4201" s="55">
        <v>0</v>
      </c>
      <c r="E4201" s="55">
        <v>0</v>
      </c>
      <c r="L4201" s="41" t="s">
        <v>5325</v>
      </c>
      <c r="M4201" s="125">
        <v>1</v>
      </c>
      <c r="N4201" s="55">
        <v>0.78659999999999997</v>
      </c>
      <c r="O4201" s="55">
        <v>0</v>
      </c>
      <c r="P4201" s="55">
        <v>0</v>
      </c>
    </row>
    <row r="4202" spans="1:16" x14ac:dyDescent="0.25">
      <c r="A4202" s="41" t="s">
        <v>4980</v>
      </c>
      <c r="B4202" s="125">
        <v>19</v>
      </c>
      <c r="C4202" s="55">
        <v>6.16043684210526</v>
      </c>
      <c r="D4202" s="55">
        <v>31.578947368421002</v>
      </c>
      <c r="E4202" s="55">
        <v>47.368421052631497</v>
      </c>
      <c r="L4202" s="41" t="s">
        <v>7473</v>
      </c>
      <c r="M4202" s="125">
        <v>1</v>
      </c>
      <c r="N4202" s="55">
        <v>0</v>
      </c>
      <c r="O4202" s="55">
        <v>0</v>
      </c>
      <c r="P4202" s="55">
        <v>0</v>
      </c>
    </row>
    <row r="4203" spans="1:16" ht="30" x14ac:dyDescent="0.25">
      <c r="A4203" s="41" t="s">
        <v>1185</v>
      </c>
      <c r="B4203" s="125">
        <v>19</v>
      </c>
      <c r="C4203" s="55">
        <v>0.71574736842105202</v>
      </c>
      <c r="D4203" s="55">
        <v>0</v>
      </c>
      <c r="E4203" s="55">
        <v>5.2631578947368398</v>
      </c>
      <c r="L4203" s="41" t="s">
        <v>7323</v>
      </c>
      <c r="M4203" s="125">
        <v>1</v>
      </c>
      <c r="N4203" s="55">
        <v>0</v>
      </c>
      <c r="O4203" s="55">
        <v>0</v>
      </c>
      <c r="P4203" s="55">
        <v>0</v>
      </c>
    </row>
    <row r="4204" spans="1:16" x14ac:dyDescent="0.25">
      <c r="A4204" s="41" t="s">
        <v>4333</v>
      </c>
      <c r="B4204" s="125">
        <v>19</v>
      </c>
      <c r="C4204" s="55">
        <v>0.43830526315789398</v>
      </c>
      <c r="D4204" s="55">
        <v>0</v>
      </c>
      <c r="E4204" s="55">
        <v>5.2631578947368398</v>
      </c>
      <c r="L4204" s="41" t="s">
        <v>8494</v>
      </c>
      <c r="M4204" s="125">
        <v>1</v>
      </c>
      <c r="N4204" s="55">
        <v>0.5363</v>
      </c>
      <c r="O4204" s="55">
        <v>0</v>
      </c>
      <c r="P4204" s="55">
        <v>0</v>
      </c>
    </row>
    <row r="4205" spans="1:16" x14ac:dyDescent="0.25">
      <c r="A4205" s="41" t="s">
        <v>3169</v>
      </c>
      <c r="B4205" s="125">
        <v>19</v>
      </c>
      <c r="C4205" s="55">
        <v>0.25454736842105202</v>
      </c>
      <c r="D4205" s="55">
        <v>0</v>
      </c>
      <c r="E4205" s="55">
        <v>0</v>
      </c>
      <c r="L4205" s="41" t="s">
        <v>8495</v>
      </c>
      <c r="M4205" s="125">
        <v>1</v>
      </c>
      <c r="N4205" s="55">
        <v>0.48770000000000002</v>
      </c>
      <c r="O4205" s="55">
        <v>0</v>
      </c>
      <c r="P4205" s="55">
        <v>0</v>
      </c>
    </row>
    <row r="4206" spans="1:16" x14ac:dyDescent="0.25">
      <c r="A4206" s="41" t="s">
        <v>8234</v>
      </c>
      <c r="B4206" s="125">
        <v>19</v>
      </c>
      <c r="C4206" s="55">
        <v>0.822884210526315</v>
      </c>
      <c r="D4206" s="55">
        <v>5.2631578947368398</v>
      </c>
      <c r="E4206" s="55">
        <v>10.5263157894736</v>
      </c>
      <c r="L4206" s="41" t="s">
        <v>7181</v>
      </c>
      <c r="M4206" s="125">
        <v>1</v>
      </c>
      <c r="N4206" s="55">
        <v>0</v>
      </c>
      <c r="O4206" s="55">
        <v>0</v>
      </c>
      <c r="P4206" s="55">
        <v>0</v>
      </c>
    </row>
    <row r="4207" spans="1:16" x14ac:dyDescent="0.25">
      <c r="A4207" s="41" t="s">
        <v>1812</v>
      </c>
      <c r="B4207" s="125">
        <v>19</v>
      </c>
      <c r="C4207" s="55">
        <v>0.69407368421052595</v>
      </c>
      <c r="D4207" s="55">
        <v>0</v>
      </c>
      <c r="E4207" s="55">
        <v>5.2631578947368398</v>
      </c>
      <c r="L4207" s="41" t="s">
        <v>7723</v>
      </c>
      <c r="M4207" s="125">
        <v>1</v>
      </c>
      <c r="N4207" s="55">
        <v>0.48770000000000002</v>
      </c>
      <c r="O4207" s="55">
        <v>0</v>
      </c>
      <c r="P4207" s="55">
        <v>0</v>
      </c>
    </row>
    <row r="4208" spans="1:16" ht="30" x14ac:dyDescent="0.25">
      <c r="A4208" s="41" t="s">
        <v>4547</v>
      </c>
      <c r="B4208" s="125">
        <v>19</v>
      </c>
      <c r="C4208" s="55">
        <v>1.1608684210526301</v>
      </c>
      <c r="D4208" s="55">
        <v>0</v>
      </c>
      <c r="E4208" s="55">
        <v>10.5263157894736</v>
      </c>
      <c r="L4208" s="41" t="s">
        <v>8496</v>
      </c>
      <c r="M4208" s="125">
        <v>1</v>
      </c>
      <c r="N4208" s="55">
        <v>0</v>
      </c>
      <c r="O4208" s="55">
        <v>0</v>
      </c>
      <c r="P4208" s="55">
        <v>0</v>
      </c>
    </row>
    <row r="4209" spans="1:16" x14ac:dyDescent="0.25">
      <c r="A4209" s="41" t="s">
        <v>2535</v>
      </c>
      <c r="B4209" s="125">
        <v>19</v>
      </c>
      <c r="C4209" s="55">
        <v>0.79746315789473599</v>
      </c>
      <c r="D4209" s="55">
        <v>0</v>
      </c>
      <c r="E4209" s="55">
        <v>10.5263157894736</v>
      </c>
      <c r="L4209" s="41" t="s">
        <v>7356</v>
      </c>
      <c r="M4209" s="125">
        <v>1</v>
      </c>
      <c r="N4209" s="55">
        <v>0.24379999999999999</v>
      </c>
      <c r="O4209" s="55">
        <v>0</v>
      </c>
      <c r="P4209" s="55">
        <v>0</v>
      </c>
    </row>
    <row r="4210" spans="1:16" ht="45" x14ac:dyDescent="0.25">
      <c r="A4210" s="41" t="s">
        <v>6725</v>
      </c>
      <c r="B4210" s="125">
        <v>19</v>
      </c>
      <c r="C4210" s="55">
        <v>2.0768421052631498</v>
      </c>
      <c r="D4210" s="55">
        <v>5.2631578947368398</v>
      </c>
      <c r="E4210" s="55">
        <v>21.052631578947299</v>
      </c>
      <c r="L4210" s="41" t="s">
        <v>7206</v>
      </c>
      <c r="M4210" s="125">
        <v>1</v>
      </c>
      <c r="N4210" s="55">
        <v>0</v>
      </c>
      <c r="O4210" s="55">
        <v>0</v>
      </c>
      <c r="P4210" s="55">
        <v>0</v>
      </c>
    </row>
    <row r="4211" spans="1:16" ht="45" x14ac:dyDescent="0.25">
      <c r="A4211" s="41" t="s">
        <v>3866</v>
      </c>
      <c r="B4211" s="125">
        <v>19</v>
      </c>
      <c r="C4211" s="55">
        <v>1.27355789473684</v>
      </c>
      <c r="D4211" s="55">
        <v>5.2631578947368398</v>
      </c>
      <c r="E4211" s="55">
        <v>15.789473684210501</v>
      </c>
      <c r="L4211" s="41" t="s">
        <v>7078</v>
      </c>
      <c r="M4211" s="125">
        <v>1</v>
      </c>
      <c r="N4211" s="55">
        <v>0</v>
      </c>
      <c r="O4211" s="55">
        <v>0</v>
      </c>
      <c r="P4211" s="55">
        <v>0</v>
      </c>
    </row>
    <row r="4212" spans="1:16" ht="30" x14ac:dyDescent="0.25">
      <c r="A4212" s="41" t="s">
        <v>5264</v>
      </c>
      <c r="B4212" s="125">
        <v>19</v>
      </c>
      <c r="C4212" s="55">
        <v>1.21261052631578</v>
      </c>
      <c r="D4212" s="55">
        <v>0</v>
      </c>
      <c r="E4212" s="55">
        <v>15.789473684210501</v>
      </c>
      <c r="L4212" s="41" t="s">
        <v>7631</v>
      </c>
      <c r="M4212" s="125">
        <v>1</v>
      </c>
      <c r="N4212" s="55">
        <v>0.39329999999999998</v>
      </c>
      <c r="O4212" s="55">
        <v>0</v>
      </c>
      <c r="P4212" s="55">
        <v>0</v>
      </c>
    </row>
    <row r="4213" spans="1:16" x14ac:dyDescent="0.25">
      <c r="A4213" s="41" t="s">
        <v>8497</v>
      </c>
      <c r="B4213" s="125">
        <v>19</v>
      </c>
      <c r="C4213" s="55">
        <v>0.57202105263157899</v>
      </c>
      <c r="D4213" s="55">
        <v>0</v>
      </c>
      <c r="E4213" s="55">
        <v>0</v>
      </c>
      <c r="L4213" s="41" t="s">
        <v>8498</v>
      </c>
      <c r="M4213" s="125">
        <v>1</v>
      </c>
      <c r="N4213" s="55">
        <v>5.5387000000000004</v>
      </c>
      <c r="O4213" s="55">
        <v>0</v>
      </c>
      <c r="P4213" s="55">
        <v>100</v>
      </c>
    </row>
    <row r="4214" spans="1:16" x14ac:dyDescent="0.25">
      <c r="A4214" s="41" t="s">
        <v>5735</v>
      </c>
      <c r="B4214" s="125">
        <v>19</v>
      </c>
      <c r="C4214" s="55">
        <v>0.88534210526315704</v>
      </c>
      <c r="D4214" s="55">
        <v>0</v>
      </c>
      <c r="E4214" s="55">
        <v>10.5263157894736</v>
      </c>
      <c r="L4214" s="41" t="s">
        <v>7324</v>
      </c>
      <c r="M4214" s="125">
        <v>1</v>
      </c>
      <c r="N4214" s="55">
        <v>0.96460000000000001</v>
      </c>
      <c r="O4214" s="55">
        <v>0</v>
      </c>
      <c r="P4214" s="55">
        <v>0</v>
      </c>
    </row>
    <row r="4215" spans="1:16" ht="30" x14ac:dyDescent="0.25">
      <c r="A4215" s="41" t="s">
        <v>1710</v>
      </c>
      <c r="B4215" s="125">
        <v>18</v>
      </c>
      <c r="C4215" s="55">
        <v>2.8363944444444402</v>
      </c>
      <c r="D4215" s="55">
        <v>11.1111111111111</v>
      </c>
      <c r="E4215" s="55">
        <v>27.7777777777777</v>
      </c>
      <c r="L4215" s="41" t="s">
        <v>8091</v>
      </c>
      <c r="M4215" s="125">
        <v>1</v>
      </c>
      <c r="N4215" s="55">
        <v>0</v>
      </c>
      <c r="O4215" s="55">
        <v>0</v>
      </c>
      <c r="P4215" s="55">
        <v>0</v>
      </c>
    </row>
    <row r="4216" spans="1:16" ht="30" x14ac:dyDescent="0.25">
      <c r="A4216" s="41" t="s">
        <v>5749</v>
      </c>
      <c r="B4216" s="125">
        <v>18</v>
      </c>
      <c r="C4216" s="55">
        <v>0.76533888888888901</v>
      </c>
      <c r="D4216" s="55">
        <v>0</v>
      </c>
      <c r="E4216" s="55">
        <v>0</v>
      </c>
      <c r="L4216" s="41" t="s">
        <v>8140</v>
      </c>
      <c r="M4216" s="125">
        <v>1</v>
      </c>
      <c r="N4216" s="55">
        <v>0.42609999999999998</v>
      </c>
      <c r="O4216" s="55">
        <v>0</v>
      </c>
      <c r="P4216" s="55">
        <v>0</v>
      </c>
    </row>
    <row r="4217" spans="1:16" ht="30" x14ac:dyDescent="0.25">
      <c r="A4217" s="41" t="s">
        <v>2408</v>
      </c>
      <c r="B4217" s="125">
        <v>18</v>
      </c>
      <c r="C4217" s="55">
        <v>1.02349444444444</v>
      </c>
      <c r="D4217" s="55">
        <v>0</v>
      </c>
      <c r="E4217" s="55">
        <v>11.1111111111111</v>
      </c>
      <c r="L4217" s="41" t="s">
        <v>7339</v>
      </c>
      <c r="M4217" s="125">
        <v>1</v>
      </c>
      <c r="N4217" s="55">
        <v>1.3110999999999999</v>
      </c>
      <c r="O4217" s="55">
        <v>0</v>
      </c>
      <c r="P4217" s="55">
        <v>0</v>
      </c>
    </row>
    <row r="4218" spans="1:16" x14ac:dyDescent="0.25">
      <c r="A4218" s="41" t="s">
        <v>2488</v>
      </c>
      <c r="B4218" s="125">
        <v>18</v>
      </c>
      <c r="C4218" s="55">
        <v>0.48023333333333301</v>
      </c>
      <c r="D4218" s="55">
        <v>0</v>
      </c>
      <c r="E4218" s="55">
        <v>0</v>
      </c>
      <c r="L4218" s="41" t="s">
        <v>7177</v>
      </c>
      <c r="M4218" s="125">
        <v>1</v>
      </c>
      <c r="N4218" s="55">
        <v>0.28939999999999999</v>
      </c>
      <c r="O4218" s="55">
        <v>0</v>
      </c>
      <c r="P4218" s="55">
        <v>0</v>
      </c>
    </row>
    <row r="4219" spans="1:16" ht="30" x14ac:dyDescent="0.25">
      <c r="A4219" s="41" t="s">
        <v>5345</v>
      </c>
      <c r="B4219" s="125">
        <v>18</v>
      </c>
      <c r="C4219" s="55">
        <v>1.5797611111111101</v>
      </c>
      <c r="D4219" s="55">
        <v>0</v>
      </c>
      <c r="E4219" s="55">
        <v>16.6666666666666</v>
      </c>
      <c r="L4219" s="41" t="s">
        <v>8499</v>
      </c>
      <c r="M4219" s="125">
        <v>1</v>
      </c>
      <c r="N4219" s="55">
        <v>0.28939999999999999</v>
      </c>
      <c r="O4219" s="55">
        <v>0</v>
      </c>
      <c r="P4219" s="55">
        <v>0</v>
      </c>
    </row>
    <row r="4220" spans="1:16" x14ac:dyDescent="0.25">
      <c r="A4220" s="41" t="s">
        <v>573</v>
      </c>
      <c r="B4220" s="125">
        <v>18</v>
      </c>
      <c r="C4220" s="55">
        <v>1.0208888888888801</v>
      </c>
      <c r="D4220" s="55">
        <v>0</v>
      </c>
      <c r="E4220" s="55">
        <v>16.6666666666666</v>
      </c>
      <c r="L4220" s="41" t="s">
        <v>7182</v>
      </c>
      <c r="M4220" s="125">
        <v>1</v>
      </c>
      <c r="N4220" s="55">
        <v>0</v>
      </c>
      <c r="O4220" s="55">
        <v>0</v>
      </c>
      <c r="P4220" s="55">
        <v>0</v>
      </c>
    </row>
    <row r="4221" spans="1:16" ht="30" x14ac:dyDescent="0.25">
      <c r="A4221" s="41" t="s">
        <v>3540</v>
      </c>
      <c r="B4221" s="125">
        <v>18</v>
      </c>
      <c r="C4221" s="55">
        <v>1.0619833333333299</v>
      </c>
      <c r="D4221" s="55">
        <v>0</v>
      </c>
      <c r="E4221" s="55">
        <v>16.6666666666666</v>
      </c>
      <c r="L4221" s="41" t="s">
        <v>7288</v>
      </c>
      <c r="M4221" s="125">
        <v>1</v>
      </c>
      <c r="N4221" s="55">
        <v>0.3831</v>
      </c>
      <c r="O4221" s="55">
        <v>0</v>
      </c>
      <c r="P4221" s="55">
        <v>0</v>
      </c>
    </row>
    <row r="4222" spans="1:16" x14ac:dyDescent="0.25">
      <c r="A4222" s="41" t="s">
        <v>3757</v>
      </c>
      <c r="B4222" s="125">
        <v>18</v>
      </c>
      <c r="C4222" s="55">
        <v>1.83839444444444</v>
      </c>
      <c r="D4222" s="55">
        <v>5.55555555555555</v>
      </c>
      <c r="E4222" s="55">
        <v>22.2222222222222</v>
      </c>
      <c r="L4222" s="41" t="s">
        <v>8056</v>
      </c>
      <c r="M4222" s="125">
        <v>1</v>
      </c>
      <c r="N4222" s="55">
        <v>0.39329999999999998</v>
      </c>
      <c r="O4222" s="55">
        <v>0</v>
      </c>
      <c r="P4222" s="55">
        <v>0</v>
      </c>
    </row>
    <row r="4223" spans="1:16" x14ac:dyDescent="0.25">
      <c r="A4223" s="41" t="s">
        <v>2413</v>
      </c>
      <c r="B4223" s="125">
        <v>18</v>
      </c>
      <c r="C4223" s="55">
        <v>0.63027222222222201</v>
      </c>
      <c r="D4223" s="55">
        <v>0</v>
      </c>
      <c r="E4223" s="55">
        <v>5.55555555555555</v>
      </c>
      <c r="L4223" s="41" t="s">
        <v>7169</v>
      </c>
      <c r="M4223" s="125">
        <v>1</v>
      </c>
      <c r="N4223" s="55">
        <v>0.65549999999999997</v>
      </c>
      <c r="O4223" s="55">
        <v>0</v>
      </c>
      <c r="P4223" s="55">
        <v>0</v>
      </c>
    </row>
    <row r="4224" spans="1:16" x14ac:dyDescent="0.25">
      <c r="A4224" s="41" t="s">
        <v>8172</v>
      </c>
      <c r="B4224" s="125">
        <v>18</v>
      </c>
      <c r="C4224" s="55">
        <v>0.63687222222222195</v>
      </c>
      <c r="D4224" s="55">
        <v>0</v>
      </c>
      <c r="E4224" s="55">
        <v>11.1111111111111</v>
      </c>
      <c r="L4224" s="41" t="s">
        <v>7073</v>
      </c>
      <c r="M4224" s="125">
        <v>1</v>
      </c>
      <c r="N4224" s="55">
        <v>0.42609999999999998</v>
      </c>
      <c r="O4224" s="55">
        <v>0</v>
      </c>
      <c r="P4224" s="55">
        <v>0</v>
      </c>
    </row>
    <row r="4225" spans="1:16" ht="30" x14ac:dyDescent="0.25">
      <c r="A4225" s="41" t="s">
        <v>1403</v>
      </c>
      <c r="B4225" s="125">
        <v>18</v>
      </c>
      <c r="C4225" s="55">
        <v>0.94697222222222199</v>
      </c>
      <c r="D4225" s="55">
        <v>0</v>
      </c>
      <c r="E4225" s="55">
        <v>11.1111111111111</v>
      </c>
      <c r="L4225" s="41" t="s">
        <v>8500</v>
      </c>
      <c r="M4225" s="125">
        <v>1</v>
      </c>
      <c r="N4225" s="55">
        <v>0.24110000000000001</v>
      </c>
      <c r="O4225" s="55">
        <v>0</v>
      </c>
      <c r="P4225" s="55">
        <v>0</v>
      </c>
    </row>
    <row r="4226" spans="1:16" ht="30" x14ac:dyDescent="0.25">
      <c r="A4226" s="41" t="s">
        <v>7497</v>
      </c>
      <c r="B4226" s="125">
        <v>18</v>
      </c>
      <c r="C4226" s="55">
        <v>0.50191666666666601</v>
      </c>
      <c r="D4226" s="55">
        <v>0</v>
      </c>
      <c r="E4226" s="55">
        <v>5.55555555555555</v>
      </c>
      <c r="L4226" s="41" t="s">
        <v>7245</v>
      </c>
      <c r="M4226" s="125">
        <v>1</v>
      </c>
      <c r="N4226" s="55">
        <v>1.8354999999999999</v>
      </c>
      <c r="O4226" s="55">
        <v>0</v>
      </c>
      <c r="P4226" s="55">
        <v>0</v>
      </c>
    </row>
    <row r="4227" spans="1:16" x14ac:dyDescent="0.25">
      <c r="A4227" s="41" t="s">
        <v>2097</v>
      </c>
      <c r="B4227" s="125">
        <v>18</v>
      </c>
      <c r="C4227" s="55">
        <v>0.656266666666666</v>
      </c>
      <c r="D4227" s="55">
        <v>0</v>
      </c>
      <c r="E4227" s="55">
        <v>5.55555555555555</v>
      </c>
      <c r="L4227" s="41" t="s">
        <v>8501</v>
      </c>
      <c r="M4227" s="125">
        <v>1</v>
      </c>
      <c r="N4227" s="55">
        <v>0.39329999999999998</v>
      </c>
      <c r="O4227" s="55">
        <v>0</v>
      </c>
      <c r="P4227" s="55">
        <v>0</v>
      </c>
    </row>
    <row r="4228" spans="1:16" ht="45" x14ac:dyDescent="0.25">
      <c r="A4228" s="41" t="s">
        <v>3038</v>
      </c>
      <c r="B4228" s="125">
        <v>18</v>
      </c>
      <c r="C4228" s="55">
        <v>1.15333333333333</v>
      </c>
      <c r="D4228" s="55">
        <v>0</v>
      </c>
      <c r="E4228" s="55">
        <v>11.1111111111111</v>
      </c>
      <c r="L4228" s="41" t="s">
        <v>7112</v>
      </c>
      <c r="M4228" s="125">
        <v>1</v>
      </c>
      <c r="N4228" s="55">
        <v>0.13109999999999999</v>
      </c>
      <c r="O4228" s="55">
        <v>0</v>
      </c>
      <c r="P4228" s="55">
        <v>0</v>
      </c>
    </row>
    <row r="4229" spans="1:16" ht="30" x14ac:dyDescent="0.25">
      <c r="A4229" s="41" t="s">
        <v>6427</v>
      </c>
      <c r="B4229" s="125">
        <v>18</v>
      </c>
      <c r="C4229" s="55">
        <v>0.33466111111111102</v>
      </c>
      <c r="D4229" s="55">
        <v>0</v>
      </c>
      <c r="E4229" s="55">
        <v>0</v>
      </c>
      <c r="L4229" s="41" t="s">
        <v>7145</v>
      </c>
      <c r="M4229" s="125">
        <v>1</v>
      </c>
      <c r="N4229" s="55">
        <v>0.39329999999999998</v>
      </c>
      <c r="O4229" s="55">
        <v>0</v>
      </c>
      <c r="P4229" s="55">
        <v>0</v>
      </c>
    </row>
    <row r="4230" spans="1:16" x14ac:dyDescent="0.25">
      <c r="A4230" s="41" t="s">
        <v>5897</v>
      </c>
      <c r="B4230" s="125">
        <v>18</v>
      </c>
      <c r="C4230" s="55">
        <v>0.72967777777777698</v>
      </c>
      <c r="D4230" s="55">
        <v>0</v>
      </c>
      <c r="E4230" s="55">
        <v>11.1111111111111</v>
      </c>
      <c r="L4230" s="41" t="s">
        <v>7086</v>
      </c>
      <c r="M4230" s="125">
        <v>1</v>
      </c>
      <c r="N4230" s="55">
        <v>0.42609999999999998</v>
      </c>
      <c r="O4230" s="55">
        <v>0</v>
      </c>
      <c r="P4230" s="55">
        <v>0</v>
      </c>
    </row>
    <row r="4231" spans="1:16" x14ac:dyDescent="0.25">
      <c r="A4231" s="41" t="s">
        <v>2431</v>
      </c>
      <c r="B4231" s="125">
        <v>18</v>
      </c>
      <c r="C4231" s="55">
        <v>0.79026111111111097</v>
      </c>
      <c r="D4231" s="55">
        <v>0</v>
      </c>
      <c r="E4231" s="55">
        <v>5.55555555555555</v>
      </c>
      <c r="L4231" s="41" t="s">
        <v>7242</v>
      </c>
      <c r="M4231" s="125">
        <v>1</v>
      </c>
      <c r="N4231" s="55">
        <v>0.1447</v>
      </c>
      <c r="O4231" s="55">
        <v>0</v>
      </c>
      <c r="P4231" s="55">
        <v>0</v>
      </c>
    </row>
    <row r="4232" spans="1:16" ht="30" x14ac:dyDescent="0.25">
      <c r="A4232" s="41" t="s">
        <v>8020</v>
      </c>
      <c r="B4232" s="125">
        <v>18</v>
      </c>
      <c r="C4232" s="55">
        <v>1.1533944444444399</v>
      </c>
      <c r="D4232" s="55">
        <v>0</v>
      </c>
      <c r="E4232" s="55">
        <v>11.1111111111111</v>
      </c>
      <c r="L4232" s="41" t="s">
        <v>8475</v>
      </c>
      <c r="M4232" s="125">
        <v>1</v>
      </c>
      <c r="N4232" s="55">
        <v>0.57869999999999999</v>
      </c>
      <c r="O4232" s="55">
        <v>0</v>
      </c>
      <c r="P4232" s="55">
        <v>0</v>
      </c>
    </row>
    <row r="4233" spans="1:16" ht="30" x14ac:dyDescent="0.25">
      <c r="A4233" s="41" t="s">
        <v>7123</v>
      </c>
      <c r="B4233" s="125">
        <v>18</v>
      </c>
      <c r="C4233" s="55">
        <v>2.2188333333333299</v>
      </c>
      <c r="D4233" s="55">
        <v>11.1111111111111</v>
      </c>
      <c r="E4233" s="55">
        <v>33.3333333333333</v>
      </c>
      <c r="L4233" s="41" t="s">
        <v>8434</v>
      </c>
      <c r="M4233" s="125">
        <v>1</v>
      </c>
      <c r="N4233" s="55">
        <v>0.26219999999999999</v>
      </c>
      <c r="O4233" s="55">
        <v>0</v>
      </c>
      <c r="P4233" s="55">
        <v>0</v>
      </c>
    </row>
    <row r="4234" spans="1:16" x14ac:dyDescent="0.25">
      <c r="A4234" s="41" t="s">
        <v>6776</v>
      </c>
      <c r="B4234" s="125">
        <v>18</v>
      </c>
      <c r="C4234" s="55">
        <v>0.64639444444444405</v>
      </c>
      <c r="D4234" s="55">
        <v>0</v>
      </c>
      <c r="E4234" s="55">
        <v>5.55555555555555</v>
      </c>
      <c r="L4234" s="41" t="s">
        <v>3111</v>
      </c>
      <c r="M4234" s="125">
        <v>1</v>
      </c>
      <c r="N4234" s="55">
        <v>2.1454</v>
      </c>
      <c r="O4234" s="55">
        <v>0</v>
      </c>
      <c r="P4234" s="55">
        <v>0</v>
      </c>
    </row>
    <row r="4235" spans="1:16" x14ac:dyDescent="0.25">
      <c r="A4235" s="41" t="s">
        <v>2340</v>
      </c>
      <c r="B4235" s="125">
        <v>18</v>
      </c>
      <c r="C4235" s="55">
        <v>1.1537333333333299</v>
      </c>
      <c r="D4235" s="55">
        <v>5.55555555555555</v>
      </c>
      <c r="E4235" s="55">
        <v>11.1111111111111</v>
      </c>
      <c r="L4235" s="41" t="s">
        <v>6391</v>
      </c>
      <c r="M4235" s="125">
        <v>1</v>
      </c>
      <c r="N4235" s="55">
        <v>0.24379999999999999</v>
      </c>
      <c r="O4235" s="55">
        <v>0</v>
      </c>
      <c r="P4235" s="55">
        <v>0</v>
      </c>
    </row>
    <row r="4236" spans="1:16" x14ac:dyDescent="0.25">
      <c r="A4236" s="41" t="s">
        <v>2434</v>
      </c>
      <c r="B4236" s="125">
        <v>18</v>
      </c>
      <c r="C4236" s="55">
        <v>1.3783722222222199</v>
      </c>
      <c r="D4236" s="55">
        <v>5.55555555555555</v>
      </c>
      <c r="E4236" s="55">
        <v>22.2222222222222</v>
      </c>
      <c r="L4236" s="41" t="s">
        <v>3707</v>
      </c>
      <c r="M4236" s="125">
        <v>1</v>
      </c>
      <c r="N4236" s="55">
        <v>1.7068000000000001</v>
      </c>
      <c r="O4236" s="55">
        <v>0</v>
      </c>
      <c r="P4236" s="55">
        <v>0</v>
      </c>
    </row>
    <row r="4237" spans="1:16" x14ac:dyDescent="0.25">
      <c r="A4237" s="41" t="s">
        <v>4728</v>
      </c>
      <c r="B4237" s="125">
        <v>18</v>
      </c>
      <c r="C4237" s="55">
        <v>1.2660499999999999</v>
      </c>
      <c r="D4237" s="55">
        <v>0</v>
      </c>
      <c r="E4237" s="55">
        <v>22.2222222222222</v>
      </c>
      <c r="L4237" s="41" t="s">
        <v>2284</v>
      </c>
      <c r="M4237" s="125">
        <v>1</v>
      </c>
      <c r="N4237" s="55">
        <v>0.24379999999999999</v>
      </c>
      <c r="O4237" s="55">
        <v>0</v>
      </c>
      <c r="P4237" s="55">
        <v>0</v>
      </c>
    </row>
    <row r="4238" spans="1:16" x14ac:dyDescent="0.25">
      <c r="A4238" s="41" t="s">
        <v>2440</v>
      </c>
      <c r="B4238" s="125">
        <v>18</v>
      </c>
      <c r="C4238" s="55">
        <v>1.39492777777777</v>
      </c>
      <c r="D4238" s="55">
        <v>5.55555555555555</v>
      </c>
      <c r="E4238" s="55">
        <v>16.6666666666666</v>
      </c>
      <c r="L4238" s="41" t="s">
        <v>2146</v>
      </c>
      <c r="M4238" s="125">
        <v>1</v>
      </c>
      <c r="N4238" s="55">
        <v>2.3632</v>
      </c>
      <c r="O4238" s="55">
        <v>0</v>
      </c>
      <c r="P4238" s="55">
        <v>100</v>
      </c>
    </row>
    <row r="4239" spans="1:16" x14ac:dyDescent="0.25">
      <c r="A4239" s="41" t="s">
        <v>6463</v>
      </c>
      <c r="B4239" s="125">
        <v>18</v>
      </c>
      <c r="C4239" s="55">
        <v>0.68617222222222196</v>
      </c>
      <c r="D4239" s="55">
        <v>0</v>
      </c>
      <c r="E4239" s="55">
        <v>5.55555555555555</v>
      </c>
      <c r="L4239" s="41" t="s">
        <v>2062</v>
      </c>
      <c r="M4239" s="125">
        <v>1</v>
      </c>
      <c r="N4239" s="55">
        <v>0.19289999999999999</v>
      </c>
      <c r="O4239" s="55">
        <v>0</v>
      </c>
      <c r="P4239" s="55">
        <v>0</v>
      </c>
    </row>
    <row r="4240" spans="1:16" x14ac:dyDescent="0.25">
      <c r="A4240" s="41" t="s">
        <v>2182</v>
      </c>
      <c r="B4240" s="125">
        <v>18</v>
      </c>
      <c r="C4240" s="55">
        <v>0.56694999999999995</v>
      </c>
      <c r="D4240" s="55">
        <v>0</v>
      </c>
      <c r="E4240" s="55">
        <v>5.55555555555555</v>
      </c>
      <c r="L4240" s="41" t="s">
        <v>1899</v>
      </c>
      <c r="M4240" s="125">
        <v>1</v>
      </c>
      <c r="N4240" s="55">
        <v>0.85209999999999997</v>
      </c>
      <c r="O4240" s="55">
        <v>0</v>
      </c>
      <c r="P4240" s="55">
        <v>0</v>
      </c>
    </row>
    <row r="4241" spans="1:16" x14ac:dyDescent="0.25">
      <c r="A4241" s="41" t="s">
        <v>6537</v>
      </c>
      <c r="B4241" s="125">
        <v>18</v>
      </c>
      <c r="C4241" s="55">
        <v>1.12029444444444</v>
      </c>
      <c r="D4241" s="55">
        <v>0</v>
      </c>
      <c r="E4241" s="55">
        <v>16.6666666666666</v>
      </c>
      <c r="L4241" s="41" t="s">
        <v>5440</v>
      </c>
      <c r="M4241" s="125">
        <v>1</v>
      </c>
      <c r="N4241" s="55">
        <v>4.1451000000000002</v>
      </c>
      <c r="O4241" s="55">
        <v>0</v>
      </c>
      <c r="P4241" s="55">
        <v>100</v>
      </c>
    </row>
    <row r="4242" spans="1:16" x14ac:dyDescent="0.25">
      <c r="A4242" s="41" t="s">
        <v>3510</v>
      </c>
      <c r="B4242" s="125">
        <v>18</v>
      </c>
      <c r="C4242" s="55">
        <v>0.57540000000000002</v>
      </c>
      <c r="D4242" s="55">
        <v>0</v>
      </c>
      <c r="E4242" s="55">
        <v>0</v>
      </c>
      <c r="L4242" s="41" t="s">
        <v>1807</v>
      </c>
      <c r="M4242" s="125">
        <v>1</v>
      </c>
      <c r="N4242" s="55">
        <v>2.9824000000000002</v>
      </c>
      <c r="O4242" s="55">
        <v>0</v>
      </c>
      <c r="P4242" s="55">
        <v>100</v>
      </c>
    </row>
    <row r="4243" spans="1:16" x14ac:dyDescent="0.25">
      <c r="A4243" s="41" t="s">
        <v>3549</v>
      </c>
      <c r="B4243" s="125">
        <v>18</v>
      </c>
      <c r="C4243" s="55">
        <v>1.5375777777777699</v>
      </c>
      <c r="D4243" s="55">
        <v>5.55555555555555</v>
      </c>
      <c r="E4243" s="55">
        <v>11.1111111111111</v>
      </c>
      <c r="L4243" s="41" t="s">
        <v>3816</v>
      </c>
      <c r="M4243" s="125">
        <v>1</v>
      </c>
      <c r="N4243" s="55">
        <v>0.52439999999999998</v>
      </c>
      <c r="O4243" s="55">
        <v>0</v>
      </c>
      <c r="P4243" s="55">
        <v>0</v>
      </c>
    </row>
    <row r="4244" spans="1:16" x14ac:dyDescent="0.25">
      <c r="A4244" s="41" t="s">
        <v>1759</v>
      </c>
      <c r="B4244" s="125">
        <v>18</v>
      </c>
      <c r="C4244" s="55">
        <v>0.74350000000000005</v>
      </c>
      <c r="D4244" s="55">
        <v>0</v>
      </c>
      <c r="E4244" s="55">
        <v>0</v>
      </c>
      <c r="L4244" s="41" t="s">
        <v>2063</v>
      </c>
      <c r="M4244" s="125">
        <v>1</v>
      </c>
      <c r="N4244" s="55">
        <v>0.28939999999999999</v>
      </c>
      <c r="O4244" s="55">
        <v>0</v>
      </c>
      <c r="P4244" s="55">
        <v>0</v>
      </c>
    </row>
    <row r="4245" spans="1:16" x14ac:dyDescent="0.25">
      <c r="A4245" s="41" t="s">
        <v>2123</v>
      </c>
      <c r="B4245" s="125">
        <v>18</v>
      </c>
      <c r="C4245" s="55">
        <v>0.90620555555555504</v>
      </c>
      <c r="D4245" s="55">
        <v>0</v>
      </c>
      <c r="E4245" s="55">
        <v>11.1111111111111</v>
      </c>
      <c r="L4245" s="41" t="s">
        <v>1950</v>
      </c>
      <c r="M4245" s="125">
        <v>1</v>
      </c>
      <c r="N4245" s="55">
        <v>0.5363</v>
      </c>
      <c r="O4245" s="55">
        <v>0</v>
      </c>
      <c r="P4245" s="55">
        <v>0</v>
      </c>
    </row>
    <row r="4246" spans="1:16" x14ac:dyDescent="0.25">
      <c r="A4246" s="41" t="s">
        <v>8502</v>
      </c>
      <c r="B4246" s="125">
        <v>18</v>
      </c>
      <c r="C4246" s="55">
        <v>2.0040833333333299</v>
      </c>
      <c r="D4246" s="55">
        <v>11.1111111111111</v>
      </c>
      <c r="E4246" s="55">
        <v>22.2222222222222</v>
      </c>
      <c r="L4246" s="41" t="s">
        <v>1677</v>
      </c>
      <c r="M4246" s="125">
        <v>1</v>
      </c>
      <c r="N4246" s="55">
        <v>0.85209999999999997</v>
      </c>
      <c r="O4246" s="55">
        <v>0</v>
      </c>
      <c r="P4246" s="55">
        <v>0</v>
      </c>
    </row>
    <row r="4247" spans="1:16" x14ac:dyDescent="0.25">
      <c r="A4247" s="41" t="s">
        <v>1642</v>
      </c>
      <c r="B4247" s="125">
        <v>18</v>
      </c>
      <c r="C4247" s="55">
        <v>3.9781888888888801</v>
      </c>
      <c r="D4247" s="55">
        <v>11.1111111111111</v>
      </c>
      <c r="E4247" s="55">
        <v>38.8888888888888</v>
      </c>
      <c r="L4247" s="41" t="s">
        <v>6983</v>
      </c>
      <c r="M4247" s="125">
        <v>1</v>
      </c>
      <c r="N4247" s="55">
        <v>0.13109999999999999</v>
      </c>
      <c r="O4247" s="55">
        <v>0</v>
      </c>
      <c r="P4247" s="55">
        <v>0</v>
      </c>
    </row>
    <row r="4248" spans="1:16" x14ac:dyDescent="0.25">
      <c r="A4248" s="41" t="s">
        <v>2195</v>
      </c>
      <c r="B4248" s="125">
        <v>18</v>
      </c>
      <c r="C4248" s="55">
        <v>0.69882777777777705</v>
      </c>
      <c r="D4248" s="55">
        <v>0</v>
      </c>
      <c r="E4248" s="55">
        <v>5.55555555555555</v>
      </c>
      <c r="L4248" s="41" t="s">
        <v>1441</v>
      </c>
      <c r="M4248" s="125">
        <v>1</v>
      </c>
      <c r="N4248" s="55">
        <v>1.1798999999999999</v>
      </c>
      <c r="O4248" s="55">
        <v>0</v>
      </c>
      <c r="P4248" s="55">
        <v>0</v>
      </c>
    </row>
    <row r="4249" spans="1:16" x14ac:dyDescent="0.25">
      <c r="A4249" s="41" t="s">
        <v>6548</v>
      </c>
      <c r="B4249" s="125">
        <v>18</v>
      </c>
      <c r="C4249" s="55">
        <v>0.650538888888889</v>
      </c>
      <c r="D4249" s="55">
        <v>0</v>
      </c>
      <c r="E4249" s="55">
        <v>5.55555555555555</v>
      </c>
      <c r="L4249" s="41" t="s">
        <v>2387</v>
      </c>
      <c r="M4249" s="125">
        <v>1</v>
      </c>
      <c r="N4249" s="55">
        <v>0.85209999999999997</v>
      </c>
      <c r="O4249" s="55">
        <v>0</v>
      </c>
      <c r="P4249" s="55">
        <v>0</v>
      </c>
    </row>
    <row r="4250" spans="1:16" x14ac:dyDescent="0.25">
      <c r="A4250" s="41" t="s">
        <v>6794</v>
      </c>
      <c r="B4250" s="125">
        <v>18</v>
      </c>
      <c r="C4250" s="55">
        <v>1.5146333333333299</v>
      </c>
      <c r="D4250" s="55">
        <v>0</v>
      </c>
      <c r="E4250" s="55">
        <v>27.7777777777777</v>
      </c>
      <c r="L4250" s="41" t="s">
        <v>2065</v>
      </c>
      <c r="M4250" s="125">
        <v>1</v>
      </c>
      <c r="N4250" s="55">
        <v>0.48770000000000002</v>
      </c>
      <c r="O4250" s="55">
        <v>0</v>
      </c>
      <c r="P4250" s="55">
        <v>0</v>
      </c>
    </row>
    <row r="4251" spans="1:16" x14ac:dyDescent="0.25">
      <c r="A4251" s="41" t="s">
        <v>5595</v>
      </c>
      <c r="B4251" s="125">
        <v>18</v>
      </c>
      <c r="C4251" s="55">
        <v>1.5548611111111099</v>
      </c>
      <c r="D4251" s="55">
        <v>5.55555555555555</v>
      </c>
      <c r="E4251" s="55">
        <v>16.6666666666666</v>
      </c>
      <c r="L4251" s="41" t="s">
        <v>1857</v>
      </c>
      <c r="M4251" s="125">
        <v>1</v>
      </c>
      <c r="N4251" s="55">
        <v>0.24379999999999999</v>
      </c>
      <c r="O4251" s="55">
        <v>0</v>
      </c>
      <c r="P4251" s="55">
        <v>0</v>
      </c>
    </row>
    <row r="4252" spans="1:16" ht="30" x14ac:dyDescent="0.25">
      <c r="A4252" s="41" t="s">
        <v>8191</v>
      </c>
      <c r="B4252" s="125">
        <v>18</v>
      </c>
      <c r="C4252" s="55">
        <v>1.19136666666666</v>
      </c>
      <c r="D4252" s="55">
        <v>0</v>
      </c>
      <c r="E4252" s="55">
        <v>16.6666666666666</v>
      </c>
      <c r="L4252" s="41" t="s">
        <v>8096</v>
      </c>
      <c r="M4252" s="125">
        <v>1</v>
      </c>
      <c r="N4252" s="55">
        <v>1.2192000000000001</v>
      </c>
      <c r="O4252" s="55">
        <v>0</v>
      </c>
      <c r="P4252" s="55">
        <v>0</v>
      </c>
    </row>
    <row r="4253" spans="1:16" ht="30" x14ac:dyDescent="0.25">
      <c r="A4253" s="41" t="s">
        <v>5738</v>
      </c>
      <c r="B4253" s="125">
        <v>18</v>
      </c>
      <c r="C4253" s="55">
        <v>0.44926666666666598</v>
      </c>
      <c r="D4253" s="55">
        <v>0</v>
      </c>
      <c r="E4253" s="55">
        <v>0</v>
      </c>
      <c r="L4253" s="41" t="s">
        <v>1901</v>
      </c>
      <c r="M4253" s="125">
        <v>1</v>
      </c>
      <c r="N4253" s="55">
        <v>0.24379999999999999</v>
      </c>
      <c r="O4253" s="55">
        <v>0</v>
      </c>
      <c r="P4253" s="55">
        <v>0</v>
      </c>
    </row>
    <row r="4254" spans="1:16" x14ac:dyDescent="0.25">
      <c r="A4254" s="41" t="s">
        <v>3916</v>
      </c>
      <c r="B4254" s="125">
        <v>18</v>
      </c>
      <c r="C4254" s="55">
        <v>0.53411111111111098</v>
      </c>
      <c r="D4254" s="55">
        <v>0</v>
      </c>
      <c r="E4254" s="55">
        <v>0</v>
      </c>
      <c r="L4254" s="41" t="s">
        <v>1492</v>
      </c>
      <c r="M4254" s="125">
        <v>1</v>
      </c>
      <c r="N4254" s="55">
        <v>0.76619999999999999</v>
      </c>
      <c r="O4254" s="55">
        <v>0</v>
      </c>
      <c r="P4254" s="55">
        <v>0</v>
      </c>
    </row>
    <row r="4255" spans="1:16" x14ac:dyDescent="0.25">
      <c r="A4255" s="41" t="s">
        <v>8503</v>
      </c>
      <c r="B4255" s="125">
        <v>18</v>
      </c>
      <c r="C4255" s="55">
        <v>0.334377777777777</v>
      </c>
      <c r="D4255" s="55">
        <v>0</v>
      </c>
      <c r="E4255" s="55">
        <v>0</v>
      </c>
      <c r="L4255" s="41" t="s">
        <v>1858</v>
      </c>
      <c r="M4255" s="125">
        <v>1</v>
      </c>
      <c r="N4255" s="55">
        <v>0.43409999999999999</v>
      </c>
      <c r="O4255" s="55">
        <v>0</v>
      </c>
      <c r="P4255" s="55">
        <v>0</v>
      </c>
    </row>
    <row r="4256" spans="1:16" x14ac:dyDescent="0.25">
      <c r="A4256" s="41" t="s">
        <v>2370</v>
      </c>
      <c r="B4256" s="125">
        <v>18</v>
      </c>
      <c r="C4256" s="55">
        <v>1.21885</v>
      </c>
      <c r="D4256" s="55">
        <v>0</v>
      </c>
      <c r="E4256" s="55">
        <v>27.7777777777777</v>
      </c>
      <c r="L4256" s="41" t="s">
        <v>8504</v>
      </c>
      <c r="M4256" s="125">
        <v>1</v>
      </c>
      <c r="N4256" s="55">
        <v>0.86809999999999998</v>
      </c>
      <c r="O4256" s="55">
        <v>0</v>
      </c>
      <c r="P4256" s="55">
        <v>0</v>
      </c>
    </row>
    <row r="4257" spans="1:16" x14ac:dyDescent="0.25">
      <c r="A4257" s="41" t="s">
        <v>8505</v>
      </c>
      <c r="B4257" s="125">
        <v>18</v>
      </c>
      <c r="C4257" s="55">
        <v>1.0714277777777701</v>
      </c>
      <c r="D4257" s="55">
        <v>0</v>
      </c>
      <c r="E4257" s="55">
        <v>11.1111111111111</v>
      </c>
      <c r="L4257" s="41" t="s">
        <v>4980</v>
      </c>
      <c r="M4257" s="125">
        <v>1</v>
      </c>
      <c r="N4257" s="55">
        <v>0.52439999999999998</v>
      </c>
      <c r="O4257" s="55">
        <v>0</v>
      </c>
      <c r="P4257" s="55">
        <v>0</v>
      </c>
    </row>
    <row r="4258" spans="1:16" x14ac:dyDescent="0.25">
      <c r="A4258" s="41" t="s">
        <v>2571</v>
      </c>
      <c r="B4258" s="125">
        <v>18</v>
      </c>
      <c r="C4258" s="55">
        <v>1.46267777777777</v>
      </c>
      <c r="D4258" s="55">
        <v>5.55555555555555</v>
      </c>
      <c r="E4258" s="55">
        <v>33.3333333333333</v>
      </c>
      <c r="L4258" s="41" t="s">
        <v>1184</v>
      </c>
      <c r="M4258" s="125">
        <v>1</v>
      </c>
      <c r="N4258" s="55">
        <v>0.1532</v>
      </c>
      <c r="O4258" s="55">
        <v>0</v>
      </c>
      <c r="P4258" s="55">
        <v>0</v>
      </c>
    </row>
    <row r="4259" spans="1:16" ht="30" x14ac:dyDescent="0.25">
      <c r="A4259" s="41" t="s">
        <v>4944</v>
      </c>
      <c r="B4259" s="125">
        <v>18</v>
      </c>
      <c r="C4259" s="55">
        <v>0.78114444444444397</v>
      </c>
      <c r="D4259" s="55">
        <v>0</v>
      </c>
      <c r="E4259" s="55">
        <v>5.55555555555555</v>
      </c>
      <c r="L4259" s="41" t="s">
        <v>5532</v>
      </c>
      <c r="M4259" s="125">
        <v>1</v>
      </c>
      <c r="N4259" s="55">
        <v>3.1415000000000002</v>
      </c>
      <c r="O4259" s="55">
        <v>0</v>
      </c>
      <c r="P4259" s="55">
        <v>100</v>
      </c>
    </row>
    <row r="4260" spans="1:16" x14ac:dyDescent="0.25">
      <c r="A4260" s="41" t="s">
        <v>2138</v>
      </c>
      <c r="B4260" s="125">
        <v>18</v>
      </c>
      <c r="C4260" s="55">
        <v>1.53592777777777</v>
      </c>
      <c r="D4260" s="55">
        <v>0</v>
      </c>
      <c r="E4260" s="55">
        <v>27.7777777777777</v>
      </c>
      <c r="L4260" s="41" t="s">
        <v>2474</v>
      </c>
      <c r="M4260" s="125">
        <v>1</v>
      </c>
      <c r="N4260" s="55">
        <v>0.52439999999999998</v>
      </c>
      <c r="O4260" s="55">
        <v>0</v>
      </c>
      <c r="P4260" s="55">
        <v>0</v>
      </c>
    </row>
    <row r="4261" spans="1:16" ht="30" x14ac:dyDescent="0.25">
      <c r="A4261" s="41" t="s">
        <v>2463</v>
      </c>
      <c r="B4261" s="125">
        <v>18</v>
      </c>
      <c r="C4261" s="55">
        <v>0.51127777777777705</v>
      </c>
      <c r="D4261" s="55">
        <v>0</v>
      </c>
      <c r="E4261" s="55">
        <v>0</v>
      </c>
      <c r="L4261" s="41" t="s">
        <v>5137</v>
      </c>
      <c r="M4261" s="125">
        <v>1</v>
      </c>
      <c r="N4261" s="55">
        <v>0.24379999999999999</v>
      </c>
      <c r="O4261" s="55">
        <v>0</v>
      </c>
      <c r="P4261" s="55">
        <v>0</v>
      </c>
    </row>
    <row r="4262" spans="1:16" x14ac:dyDescent="0.25">
      <c r="A4262" s="41" t="s">
        <v>2908</v>
      </c>
      <c r="B4262" s="125">
        <v>18</v>
      </c>
      <c r="C4262" s="55">
        <v>0.98032222222222198</v>
      </c>
      <c r="D4262" s="55">
        <v>0</v>
      </c>
      <c r="E4262" s="55">
        <v>11.1111111111111</v>
      </c>
      <c r="L4262" s="41" t="s">
        <v>1769</v>
      </c>
      <c r="M4262" s="125">
        <v>1</v>
      </c>
      <c r="N4262" s="55">
        <v>0.85209999999999997</v>
      </c>
      <c r="O4262" s="55">
        <v>0</v>
      </c>
      <c r="P4262" s="55">
        <v>0</v>
      </c>
    </row>
    <row r="4263" spans="1:16" x14ac:dyDescent="0.25">
      <c r="A4263" s="41" t="s">
        <v>8012</v>
      </c>
      <c r="B4263" s="125">
        <v>18</v>
      </c>
      <c r="C4263" s="55">
        <v>1.1774777777777701</v>
      </c>
      <c r="D4263" s="55">
        <v>5.55555555555555</v>
      </c>
      <c r="E4263" s="55">
        <v>11.1111111111111</v>
      </c>
      <c r="L4263" s="41" t="s">
        <v>2997</v>
      </c>
      <c r="M4263" s="125">
        <v>1</v>
      </c>
      <c r="N4263" s="55">
        <v>0.26219999999999999</v>
      </c>
      <c r="O4263" s="55">
        <v>0</v>
      </c>
      <c r="P4263" s="55">
        <v>0</v>
      </c>
    </row>
    <row r="4264" spans="1:16" ht="30" x14ac:dyDescent="0.25">
      <c r="A4264" s="41" t="s">
        <v>5801</v>
      </c>
      <c r="B4264" s="125">
        <v>18</v>
      </c>
      <c r="C4264" s="55">
        <v>0.26368333333333299</v>
      </c>
      <c r="D4264" s="55">
        <v>0</v>
      </c>
      <c r="E4264" s="55">
        <v>0</v>
      </c>
      <c r="L4264" s="41" t="s">
        <v>4261</v>
      </c>
      <c r="M4264" s="125">
        <v>1</v>
      </c>
      <c r="N4264" s="55">
        <v>0</v>
      </c>
      <c r="O4264" s="55">
        <v>0</v>
      </c>
      <c r="P4264" s="55">
        <v>0</v>
      </c>
    </row>
    <row r="4265" spans="1:16" x14ac:dyDescent="0.25">
      <c r="A4265" s="41" t="s">
        <v>7370</v>
      </c>
      <c r="B4265" s="125">
        <v>18</v>
      </c>
      <c r="C4265" s="55">
        <v>0.49302777777777701</v>
      </c>
      <c r="D4265" s="55">
        <v>0</v>
      </c>
      <c r="E4265" s="55">
        <v>0</v>
      </c>
      <c r="L4265" s="41" t="s">
        <v>4756</v>
      </c>
      <c r="M4265" s="125">
        <v>1</v>
      </c>
      <c r="N4265" s="55">
        <v>7.2428999999999997</v>
      </c>
      <c r="O4265" s="55">
        <v>0</v>
      </c>
      <c r="P4265" s="55">
        <v>100</v>
      </c>
    </row>
    <row r="4266" spans="1:16" x14ac:dyDescent="0.25">
      <c r="A4266" s="41" t="s">
        <v>8204</v>
      </c>
      <c r="B4266" s="125">
        <v>18</v>
      </c>
      <c r="C4266" s="55">
        <v>1.03172777777777</v>
      </c>
      <c r="D4266" s="55">
        <v>5.55555555555555</v>
      </c>
      <c r="E4266" s="55">
        <v>5.55555555555555</v>
      </c>
      <c r="L4266" s="41" t="s">
        <v>2289</v>
      </c>
      <c r="M4266" s="125">
        <v>1</v>
      </c>
      <c r="N4266" s="55">
        <v>0</v>
      </c>
      <c r="O4266" s="55">
        <v>0</v>
      </c>
      <c r="P4266" s="55">
        <v>0</v>
      </c>
    </row>
    <row r="4267" spans="1:16" ht="30" x14ac:dyDescent="0.25">
      <c r="A4267" s="41" t="s">
        <v>3185</v>
      </c>
      <c r="B4267" s="125">
        <v>18</v>
      </c>
      <c r="C4267" s="55">
        <v>2.50375555555555</v>
      </c>
      <c r="D4267" s="55">
        <v>11.1111111111111</v>
      </c>
      <c r="E4267" s="55">
        <v>11.1111111111111</v>
      </c>
      <c r="L4267" s="41" t="s">
        <v>4416</v>
      </c>
      <c r="M4267" s="125">
        <v>1</v>
      </c>
      <c r="N4267" s="55">
        <v>0.85209999999999997</v>
      </c>
      <c r="O4267" s="55">
        <v>0</v>
      </c>
      <c r="P4267" s="55">
        <v>0</v>
      </c>
    </row>
    <row r="4268" spans="1:16" ht="30" x14ac:dyDescent="0.25">
      <c r="A4268" s="41" t="s">
        <v>3800</v>
      </c>
      <c r="B4268" s="125">
        <v>18</v>
      </c>
      <c r="C4268" s="55">
        <v>0.40814444444444398</v>
      </c>
      <c r="D4268" s="55">
        <v>0</v>
      </c>
      <c r="E4268" s="55">
        <v>5.55555555555555</v>
      </c>
      <c r="L4268" s="41" t="s">
        <v>4693</v>
      </c>
      <c r="M4268" s="125">
        <v>1</v>
      </c>
      <c r="N4268" s="55">
        <v>0</v>
      </c>
      <c r="O4268" s="55">
        <v>0</v>
      </c>
      <c r="P4268" s="55">
        <v>0</v>
      </c>
    </row>
    <row r="4269" spans="1:16" x14ac:dyDescent="0.25">
      <c r="A4269" s="41" t="s">
        <v>2959</v>
      </c>
      <c r="B4269" s="125">
        <v>18</v>
      </c>
      <c r="C4269" s="55">
        <v>1.92186666666666</v>
      </c>
      <c r="D4269" s="55">
        <v>5.55555555555555</v>
      </c>
      <c r="E4269" s="55">
        <v>33.3333333333333</v>
      </c>
      <c r="L4269" s="41" t="s">
        <v>5666</v>
      </c>
      <c r="M4269" s="125">
        <v>1</v>
      </c>
      <c r="N4269" s="55">
        <v>0.26219999999999999</v>
      </c>
      <c r="O4269" s="55">
        <v>0</v>
      </c>
      <c r="P4269" s="55">
        <v>0</v>
      </c>
    </row>
    <row r="4270" spans="1:16" x14ac:dyDescent="0.25">
      <c r="A4270" s="41" t="s">
        <v>6029</v>
      </c>
      <c r="B4270" s="125">
        <v>18</v>
      </c>
      <c r="C4270" s="55">
        <v>0.37233333333333302</v>
      </c>
      <c r="D4270" s="55">
        <v>0</v>
      </c>
      <c r="E4270" s="55">
        <v>0</v>
      </c>
      <c r="L4270" s="41" t="s">
        <v>4171</v>
      </c>
      <c r="M4270" s="125">
        <v>1</v>
      </c>
      <c r="N4270" s="55">
        <v>9.6500000000000002E-2</v>
      </c>
      <c r="O4270" s="55">
        <v>0</v>
      </c>
      <c r="P4270" s="55">
        <v>0</v>
      </c>
    </row>
    <row r="4271" spans="1:16" x14ac:dyDescent="0.25">
      <c r="A4271" s="41" t="s">
        <v>8390</v>
      </c>
      <c r="B4271" s="125">
        <v>18</v>
      </c>
      <c r="C4271" s="55">
        <v>1.79271111111111</v>
      </c>
      <c r="D4271" s="55">
        <v>5.55555555555555</v>
      </c>
      <c r="E4271" s="55">
        <v>16.6666666666666</v>
      </c>
      <c r="L4271" s="41" t="s">
        <v>3853</v>
      </c>
      <c r="M4271" s="125">
        <v>1</v>
      </c>
      <c r="N4271" s="55">
        <v>0</v>
      </c>
      <c r="O4271" s="55">
        <v>0</v>
      </c>
      <c r="P4271" s="55">
        <v>0</v>
      </c>
    </row>
    <row r="4272" spans="1:16" ht="30" x14ac:dyDescent="0.25">
      <c r="A4272" s="41" t="s">
        <v>2861</v>
      </c>
      <c r="B4272" s="125">
        <v>18</v>
      </c>
      <c r="C4272" s="55">
        <v>1.05077222222222</v>
      </c>
      <c r="D4272" s="55">
        <v>0</v>
      </c>
      <c r="E4272" s="55">
        <v>22.2222222222222</v>
      </c>
      <c r="L4272" s="41" t="s">
        <v>1532</v>
      </c>
      <c r="M4272" s="125">
        <v>1</v>
      </c>
      <c r="N4272" s="55">
        <v>0.84279999999999999</v>
      </c>
      <c r="O4272" s="55">
        <v>0</v>
      </c>
      <c r="P4272" s="55">
        <v>0</v>
      </c>
    </row>
    <row r="4273" spans="1:16" x14ac:dyDescent="0.25">
      <c r="A4273" s="41" t="s">
        <v>4954</v>
      </c>
      <c r="B4273" s="125">
        <v>18</v>
      </c>
      <c r="C4273" s="55">
        <v>1.14075555555555</v>
      </c>
      <c r="D4273" s="55">
        <v>0</v>
      </c>
      <c r="E4273" s="55">
        <v>11.1111111111111</v>
      </c>
      <c r="L4273" s="41" t="s">
        <v>4510</v>
      </c>
      <c r="M4273" s="125">
        <v>1</v>
      </c>
      <c r="N4273" s="55">
        <v>0</v>
      </c>
      <c r="O4273" s="55">
        <v>0</v>
      </c>
      <c r="P4273" s="55">
        <v>0</v>
      </c>
    </row>
    <row r="4274" spans="1:16" x14ac:dyDescent="0.25">
      <c r="A4274" s="41" t="s">
        <v>8506</v>
      </c>
      <c r="B4274" s="125">
        <v>18</v>
      </c>
      <c r="C4274" s="55">
        <v>1.2778055555555501</v>
      </c>
      <c r="D4274" s="55">
        <v>0</v>
      </c>
      <c r="E4274" s="55">
        <v>16.6666666666666</v>
      </c>
      <c r="L4274" s="41" t="s">
        <v>4345</v>
      </c>
      <c r="M4274" s="125">
        <v>1</v>
      </c>
      <c r="N4274" s="55">
        <v>0</v>
      </c>
      <c r="O4274" s="55">
        <v>0</v>
      </c>
      <c r="P4274" s="55">
        <v>0</v>
      </c>
    </row>
    <row r="4275" spans="1:16" x14ac:dyDescent="0.25">
      <c r="A4275" s="41" t="s">
        <v>7133</v>
      </c>
      <c r="B4275" s="125">
        <v>18</v>
      </c>
      <c r="C4275" s="55">
        <v>0.77513333333333301</v>
      </c>
      <c r="D4275" s="55">
        <v>0</v>
      </c>
      <c r="E4275" s="55">
        <v>5.55555555555555</v>
      </c>
      <c r="L4275" s="41" t="s">
        <v>4143</v>
      </c>
      <c r="M4275" s="125">
        <v>1</v>
      </c>
      <c r="N4275" s="55">
        <v>0</v>
      </c>
      <c r="O4275" s="55">
        <v>0</v>
      </c>
      <c r="P4275" s="55">
        <v>0</v>
      </c>
    </row>
    <row r="4276" spans="1:16" x14ac:dyDescent="0.25">
      <c r="A4276" s="41" t="s">
        <v>3533</v>
      </c>
      <c r="B4276" s="125">
        <v>18</v>
      </c>
      <c r="C4276" s="55">
        <v>0.61970000000000003</v>
      </c>
      <c r="D4276" s="55">
        <v>0</v>
      </c>
      <c r="E4276" s="55">
        <v>0</v>
      </c>
      <c r="L4276" s="41" t="s">
        <v>4694</v>
      </c>
      <c r="M4276" s="125">
        <v>1</v>
      </c>
      <c r="N4276" s="55">
        <v>1.4630000000000001</v>
      </c>
      <c r="O4276" s="55">
        <v>0</v>
      </c>
      <c r="P4276" s="55">
        <v>0</v>
      </c>
    </row>
    <row r="4277" spans="1:16" x14ac:dyDescent="0.25">
      <c r="A4277" s="41" t="s">
        <v>8430</v>
      </c>
      <c r="B4277" s="125">
        <v>18</v>
      </c>
      <c r="C4277" s="55">
        <v>0.99299999999999899</v>
      </c>
      <c r="D4277" s="55">
        <v>0</v>
      </c>
      <c r="E4277" s="55">
        <v>16.6666666666666</v>
      </c>
      <c r="L4277" s="41" t="s">
        <v>2068</v>
      </c>
      <c r="M4277" s="125">
        <v>1</v>
      </c>
      <c r="N4277" s="55">
        <v>0.13109999999999999</v>
      </c>
      <c r="O4277" s="55">
        <v>0</v>
      </c>
      <c r="P4277" s="55">
        <v>0</v>
      </c>
    </row>
    <row r="4278" spans="1:16" x14ac:dyDescent="0.25">
      <c r="A4278" s="41" t="s">
        <v>8435</v>
      </c>
      <c r="B4278" s="125">
        <v>18</v>
      </c>
      <c r="C4278" s="55">
        <v>0.52726111111111096</v>
      </c>
      <c r="D4278" s="55">
        <v>0</v>
      </c>
      <c r="E4278" s="55">
        <v>5.55555555555555</v>
      </c>
      <c r="L4278" s="41" t="s">
        <v>8507</v>
      </c>
      <c r="M4278" s="125">
        <v>1</v>
      </c>
      <c r="N4278" s="55">
        <v>4.82E-2</v>
      </c>
      <c r="O4278" s="55">
        <v>0</v>
      </c>
      <c r="P4278" s="55">
        <v>0</v>
      </c>
    </row>
    <row r="4279" spans="1:16" ht="30" x14ac:dyDescent="0.25">
      <c r="A4279" s="41" t="s">
        <v>4737</v>
      </c>
      <c r="B4279" s="125">
        <v>18</v>
      </c>
      <c r="C4279" s="55">
        <v>0.28222222222222199</v>
      </c>
      <c r="D4279" s="55">
        <v>0</v>
      </c>
      <c r="E4279" s="55">
        <v>0</v>
      </c>
      <c r="L4279" s="41" t="s">
        <v>4314</v>
      </c>
      <c r="M4279" s="125">
        <v>1</v>
      </c>
      <c r="N4279" s="55">
        <v>2.5562999999999998</v>
      </c>
      <c r="O4279" s="55">
        <v>0</v>
      </c>
      <c r="P4279" s="55">
        <v>100</v>
      </c>
    </row>
    <row r="4280" spans="1:16" ht="30" x14ac:dyDescent="0.25">
      <c r="A4280" s="41" t="s">
        <v>4422</v>
      </c>
      <c r="B4280" s="125">
        <v>18</v>
      </c>
      <c r="C4280" s="55">
        <v>1.12198888888888</v>
      </c>
      <c r="D4280" s="55">
        <v>0</v>
      </c>
      <c r="E4280" s="55">
        <v>16.6666666666666</v>
      </c>
      <c r="L4280" s="41" t="s">
        <v>4145</v>
      </c>
      <c r="M4280" s="125">
        <v>1</v>
      </c>
      <c r="N4280" s="55">
        <v>0.85209999999999997</v>
      </c>
      <c r="O4280" s="55">
        <v>0</v>
      </c>
      <c r="P4280" s="55">
        <v>0</v>
      </c>
    </row>
    <row r="4281" spans="1:16" ht="30" x14ac:dyDescent="0.25">
      <c r="A4281" s="41" t="s">
        <v>4487</v>
      </c>
      <c r="B4281" s="125">
        <v>18</v>
      </c>
      <c r="C4281" s="55">
        <v>2.8112555555555501</v>
      </c>
      <c r="D4281" s="55">
        <v>11.1111111111111</v>
      </c>
      <c r="E4281" s="55">
        <v>44.4444444444444</v>
      </c>
      <c r="L4281" s="41" t="s">
        <v>4332</v>
      </c>
      <c r="M4281" s="125">
        <v>1</v>
      </c>
      <c r="N4281" s="55">
        <v>0.48230000000000001</v>
      </c>
      <c r="O4281" s="55">
        <v>0</v>
      </c>
      <c r="P4281" s="55">
        <v>0</v>
      </c>
    </row>
    <row r="4282" spans="1:16" ht="30" x14ac:dyDescent="0.25">
      <c r="A4282" s="41" t="s">
        <v>5240</v>
      </c>
      <c r="B4282" s="125">
        <v>18</v>
      </c>
      <c r="C4282" s="55">
        <v>1.47624444444444</v>
      </c>
      <c r="D4282" s="55">
        <v>5.55555555555555</v>
      </c>
      <c r="E4282" s="55">
        <v>5.55555555555555</v>
      </c>
      <c r="L4282" s="41" t="s">
        <v>4214</v>
      </c>
      <c r="M4282" s="125">
        <v>1</v>
      </c>
      <c r="N4282" s="55">
        <v>0.28939999999999999</v>
      </c>
      <c r="O4282" s="55">
        <v>0</v>
      </c>
      <c r="P4282" s="55">
        <v>0</v>
      </c>
    </row>
    <row r="4283" spans="1:16" x14ac:dyDescent="0.25">
      <c r="A4283" s="41" t="s">
        <v>4984</v>
      </c>
      <c r="B4283" s="125">
        <v>18</v>
      </c>
      <c r="C4283" s="55">
        <v>0.25974999999999998</v>
      </c>
      <c r="D4283" s="55">
        <v>0</v>
      </c>
      <c r="E4283" s="55">
        <v>5.55555555555555</v>
      </c>
      <c r="L4283" s="41" t="s">
        <v>4315</v>
      </c>
      <c r="M4283" s="125">
        <v>1</v>
      </c>
      <c r="N4283" s="55">
        <v>0.85209999999999997</v>
      </c>
      <c r="O4283" s="55">
        <v>0</v>
      </c>
      <c r="P4283" s="55">
        <v>0</v>
      </c>
    </row>
    <row r="4284" spans="1:16" ht="30" x14ac:dyDescent="0.25">
      <c r="A4284" s="41" t="s">
        <v>8508</v>
      </c>
      <c r="B4284" s="125">
        <v>18</v>
      </c>
      <c r="C4284" s="55">
        <v>0.61923888888888801</v>
      </c>
      <c r="D4284" s="55">
        <v>0</v>
      </c>
      <c r="E4284" s="55">
        <v>5.55555555555555</v>
      </c>
      <c r="L4284" s="41" t="s">
        <v>2998</v>
      </c>
      <c r="M4284" s="125">
        <v>1</v>
      </c>
      <c r="N4284" s="55">
        <v>4.82E-2</v>
      </c>
      <c r="O4284" s="55">
        <v>0</v>
      </c>
      <c r="P4284" s="55">
        <v>0</v>
      </c>
    </row>
    <row r="4285" spans="1:16" x14ac:dyDescent="0.25">
      <c r="A4285" s="41" t="s">
        <v>4651</v>
      </c>
      <c r="B4285" s="125">
        <v>18</v>
      </c>
      <c r="C4285" s="55">
        <v>1.0182555555555499</v>
      </c>
      <c r="D4285" s="55">
        <v>0</v>
      </c>
      <c r="E4285" s="55">
        <v>5.55555555555555</v>
      </c>
      <c r="L4285" s="41" t="s">
        <v>3010</v>
      </c>
      <c r="M4285" s="125">
        <v>1</v>
      </c>
      <c r="N4285" s="55">
        <v>0</v>
      </c>
      <c r="O4285" s="55">
        <v>0</v>
      </c>
      <c r="P4285" s="55">
        <v>0</v>
      </c>
    </row>
    <row r="4286" spans="1:16" x14ac:dyDescent="0.25">
      <c r="A4286" s="41" t="s">
        <v>4626</v>
      </c>
      <c r="B4286" s="125">
        <v>18</v>
      </c>
      <c r="C4286" s="55">
        <v>0.68086111111111103</v>
      </c>
      <c r="D4286" s="55">
        <v>0</v>
      </c>
      <c r="E4286" s="55">
        <v>0</v>
      </c>
      <c r="L4286" s="41" t="s">
        <v>4346</v>
      </c>
      <c r="M4286" s="125">
        <v>1</v>
      </c>
      <c r="N4286" s="55">
        <v>0.19289999999999999</v>
      </c>
      <c r="O4286" s="55">
        <v>0</v>
      </c>
      <c r="P4286" s="55">
        <v>0</v>
      </c>
    </row>
    <row r="4287" spans="1:16" x14ac:dyDescent="0.25">
      <c r="A4287" s="41" t="s">
        <v>4044</v>
      </c>
      <c r="B4287" s="125">
        <v>18</v>
      </c>
      <c r="C4287" s="55">
        <v>1.5886444444444401</v>
      </c>
      <c r="D4287" s="55">
        <v>5.55555555555555</v>
      </c>
      <c r="E4287" s="55">
        <v>11.1111111111111</v>
      </c>
      <c r="L4287" s="41" t="s">
        <v>4418</v>
      </c>
      <c r="M4287" s="125">
        <v>1</v>
      </c>
      <c r="N4287" s="55">
        <v>0</v>
      </c>
      <c r="O4287" s="55">
        <v>0</v>
      </c>
      <c r="P4287" s="55">
        <v>0</v>
      </c>
    </row>
    <row r="4288" spans="1:16" x14ac:dyDescent="0.25">
      <c r="A4288" s="41" t="s">
        <v>7227</v>
      </c>
      <c r="B4288" s="125">
        <v>18</v>
      </c>
      <c r="C4288" s="55">
        <v>1.3679388888888799</v>
      </c>
      <c r="D4288" s="55">
        <v>0</v>
      </c>
      <c r="E4288" s="55">
        <v>27.7777777777777</v>
      </c>
      <c r="L4288" s="41" t="s">
        <v>4270</v>
      </c>
      <c r="M4288" s="125">
        <v>1</v>
      </c>
      <c r="N4288" s="55">
        <v>0</v>
      </c>
      <c r="O4288" s="55">
        <v>0</v>
      </c>
      <c r="P4288" s="55">
        <v>0</v>
      </c>
    </row>
    <row r="4289" spans="1:16" x14ac:dyDescent="0.25">
      <c r="A4289" s="41" t="s">
        <v>7583</v>
      </c>
      <c r="B4289" s="125">
        <v>18</v>
      </c>
      <c r="C4289" s="55">
        <v>0.71597222222222201</v>
      </c>
      <c r="D4289" s="55">
        <v>0</v>
      </c>
      <c r="E4289" s="55">
        <v>5.55555555555555</v>
      </c>
      <c r="L4289" s="41" t="s">
        <v>1026</v>
      </c>
      <c r="M4289" s="125">
        <v>1</v>
      </c>
      <c r="N4289" s="55">
        <v>0</v>
      </c>
      <c r="O4289" s="55">
        <v>0</v>
      </c>
      <c r="P4289" s="55">
        <v>0</v>
      </c>
    </row>
    <row r="4290" spans="1:16" x14ac:dyDescent="0.25">
      <c r="A4290" s="41" t="s">
        <v>8509</v>
      </c>
      <c r="B4290" s="125">
        <v>18</v>
      </c>
      <c r="C4290" s="55">
        <v>0.712055555555555</v>
      </c>
      <c r="D4290" s="55">
        <v>0</v>
      </c>
      <c r="E4290" s="55">
        <v>11.1111111111111</v>
      </c>
      <c r="L4290" s="41" t="s">
        <v>2392</v>
      </c>
      <c r="M4290" s="125">
        <v>1</v>
      </c>
      <c r="N4290" s="55">
        <v>0.13109999999999999</v>
      </c>
      <c r="O4290" s="55">
        <v>0</v>
      </c>
      <c r="P4290" s="55">
        <v>0</v>
      </c>
    </row>
    <row r="4291" spans="1:16" ht="30" x14ac:dyDescent="0.25">
      <c r="A4291" s="41" t="s">
        <v>5712</v>
      </c>
      <c r="B4291" s="125">
        <v>18</v>
      </c>
      <c r="C4291" s="55">
        <v>1.11263333333333</v>
      </c>
      <c r="D4291" s="55">
        <v>0</v>
      </c>
      <c r="E4291" s="55">
        <v>22.2222222222222</v>
      </c>
      <c r="L4291" s="41" t="s">
        <v>3637</v>
      </c>
      <c r="M4291" s="125">
        <v>1</v>
      </c>
      <c r="N4291" s="55">
        <v>0.30649999999999999</v>
      </c>
      <c r="O4291" s="55">
        <v>0</v>
      </c>
      <c r="P4291" s="55">
        <v>0</v>
      </c>
    </row>
    <row r="4292" spans="1:16" x14ac:dyDescent="0.25">
      <c r="A4292" s="41" t="s">
        <v>8510</v>
      </c>
      <c r="B4292" s="125">
        <v>18</v>
      </c>
      <c r="C4292" s="55">
        <v>1.2692277777777701</v>
      </c>
      <c r="D4292" s="55">
        <v>0</v>
      </c>
      <c r="E4292" s="55">
        <v>27.7777777777777</v>
      </c>
      <c r="L4292" s="41" t="s">
        <v>2670</v>
      </c>
      <c r="M4292" s="125">
        <v>1</v>
      </c>
      <c r="N4292" s="55">
        <v>0.13109999999999999</v>
      </c>
      <c r="O4292" s="55">
        <v>0</v>
      </c>
      <c r="P4292" s="55">
        <v>0</v>
      </c>
    </row>
    <row r="4293" spans="1:16" x14ac:dyDescent="0.25">
      <c r="A4293" s="41" t="s">
        <v>4560</v>
      </c>
      <c r="B4293" s="125">
        <v>18</v>
      </c>
      <c r="C4293" s="55">
        <v>1.9862944444444399</v>
      </c>
      <c r="D4293" s="55">
        <v>5.55555555555555</v>
      </c>
      <c r="E4293" s="55">
        <v>33.3333333333333</v>
      </c>
      <c r="L4293" s="41" t="s">
        <v>7642</v>
      </c>
      <c r="M4293" s="125">
        <v>1</v>
      </c>
      <c r="N4293" s="55">
        <v>2.9824000000000002</v>
      </c>
      <c r="O4293" s="55">
        <v>0</v>
      </c>
      <c r="P4293" s="55">
        <v>100</v>
      </c>
    </row>
    <row r="4294" spans="1:16" x14ac:dyDescent="0.25">
      <c r="A4294" s="41" t="s">
        <v>4829</v>
      </c>
      <c r="B4294" s="125">
        <v>18</v>
      </c>
      <c r="C4294" s="55">
        <v>1.5330555555555501</v>
      </c>
      <c r="D4294" s="55">
        <v>5.55555555555555</v>
      </c>
      <c r="E4294" s="55">
        <v>5.55555555555555</v>
      </c>
      <c r="L4294" s="41" t="s">
        <v>1902</v>
      </c>
      <c r="M4294" s="125">
        <v>1</v>
      </c>
      <c r="N4294" s="55">
        <v>1.1575</v>
      </c>
      <c r="O4294" s="55">
        <v>0</v>
      </c>
      <c r="P4294" s="55">
        <v>0</v>
      </c>
    </row>
    <row r="4295" spans="1:16" x14ac:dyDescent="0.25">
      <c r="A4295" s="41" t="s">
        <v>4131</v>
      </c>
      <c r="B4295" s="125">
        <v>18</v>
      </c>
      <c r="C4295" s="55">
        <v>0.64340555555555501</v>
      </c>
      <c r="D4295" s="55">
        <v>0</v>
      </c>
      <c r="E4295" s="55">
        <v>0</v>
      </c>
      <c r="L4295" s="41" t="s">
        <v>2475</v>
      </c>
      <c r="M4295" s="125">
        <v>1</v>
      </c>
      <c r="N4295" s="55">
        <v>0</v>
      </c>
      <c r="O4295" s="55">
        <v>0</v>
      </c>
      <c r="P4295" s="55">
        <v>0</v>
      </c>
    </row>
    <row r="4296" spans="1:16" ht="30" x14ac:dyDescent="0.25">
      <c r="A4296" s="41" t="s">
        <v>4163</v>
      </c>
      <c r="B4296" s="125">
        <v>18</v>
      </c>
      <c r="C4296" s="55">
        <v>0.82240000000000002</v>
      </c>
      <c r="D4296" s="55">
        <v>0</v>
      </c>
      <c r="E4296" s="55">
        <v>11.1111111111111</v>
      </c>
      <c r="L4296" s="41" t="s">
        <v>2476</v>
      </c>
      <c r="M4296" s="125">
        <v>1</v>
      </c>
      <c r="N4296" s="55">
        <v>1.9507000000000001</v>
      </c>
      <c r="O4296" s="55">
        <v>0</v>
      </c>
      <c r="P4296" s="55">
        <v>0</v>
      </c>
    </row>
    <row r="4297" spans="1:16" x14ac:dyDescent="0.25">
      <c r="A4297" s="41" t="s">
        <v>7054</v>
      </c>
      <c r="B4297" s="125">
        <v>18</v>
      </c>
      <c r="C4297" s="55">
        <v>0.51857777777777703</v>
      </c>
      <c r="D4297" s="55">
        <v>0</v>
      </c>
      <c r="E4297" s="55">
        <v>5.55555555555555</v>
      </c>
      <c r="L4297" s="41" t="s">
        <v>2006</v>
      </c>
      <c r="M4297" s="125">
        <v>1</v>
      </c>
      <c r="N4297" s="55">
        <v>0.22989999999999999</v>
      </c>
      <c r="O4297" s="55">
        <v>0</v>
      </c>
      <c r="P4297" s="55">
        <v>0</v>
      </c>
    </row>
    <row r="4298" spans="1:16" x14ac:dyDescent="0.25">
      <c r="A4298" s="41" t="s">
        <v>5289</v>
      </c>
      <c r="B4298" s="125">
        <v>18</v>
      </c>
      <c r="C4298" s="55">
        <v>0.327666666666666</v>
      </c>
      <c r="D4298" s="55">
        <v>0</v>
      </c>
      <c r="E4298" s="55">
        <v>0</v>
      </c>
      <c r="L4298" s="41" t="s">
        <v>1493</v>
      </c>
      <c r="M4298" s="125">
        <v>1</v>
      </c>
      <c r="N4298" s="55">
        <v>0</v>
      </c>
      <c r="O4298" s="55">
        <v>0</v>
      </c>
      <c r="P4298" s="55">
        <v>0</v>
      </c>
    </row>
    <row r="4299" spans="1:16" x14ac:dyDescent="0.25">
      <c r="A4299" s="41" t="s">
        <v>5304</v>
      </c>
      <c r="B4299" s="125">
        <v>18</v>
      </c>
      <c r="C4299" s="55">
        <v>0.86839444444444402</v>
      </c>
      <c r="D4299" s="55">
        <v>0</v>
      </c>
      <c r="E4299" s="55">
        <v>11.1111111111111</v>
      </c>
      <c r="L4299" s="41" t="s">
        <v>666</v>
      </c>
      <c r="M4299" s="125">
        <v>1</v>
      </c>
      <c r="N4299" s="55">
        <v>0.19289999999999999</v>
      </c>
      <c r="O4299" s="55">
        <v>0</v>
      </c>
      <c r="P4299" s="55">
        <v>0</v>
      </c>
    </row>
    <row r="4300" spans="1:16" x14ac:dyDescent="0.25">
      <c r="A4300" s="41" t="s">
        <v>7278</v>
      </c>
      <c r="B4300" s="125">
        <v>18</v>
      </c>
      <c r="C4300" s="55">
        <v>0.43175000000000002</v>
      </c>
      <c r="D4300" s="55">
        <v>0</v>
      </c>
      <c r="E4300" s="55">
        <v>0</v>
      </c>
      <c r="L4300" s="41" t="s">
        <v>7643</v>
      </c>
      <c r="M4300" s="125">
        <v>1</v>
      </c>
      <c r="N4300" s="55">
        <v>0</v>
      </c>
      <c r="O4300" s="55">
        <v>0</v>
      </c>
      <c r="P4300" s="55">
        <v>0</v>
      </c>
    </row>
    <row r="4301" spans="1:16" ht="30" x14ac:dyDescent="0.25">
      <c r="A4301" s="41" t="s">
        <v>5319</v>
      </c>
      <c r="B4301" s="125">
        <v>18</v>
      </c>
      <c r="C4301" s="55">
        <v>0.75174444444444399</v>
      </c>
      <c r="D4301" s="55">
        <v>0</v>
      </c>
      <c r="E4301" s="55">
        <v>11.1111111111111</v>
      </c>
      <c r="L4301" s="41" t="s">
        <v>6056</v>
      </c>
      <c r="M4301" s="125">
        <v>1</v>
      </c>
      <c r="N4301" s="55">
        <v>0</v>
      </c>
      <c r="O4301" s="55">
        <v>0</v>
      </c>
      <c r="P4301" s="55">
        <v>0</v>
      </c>
    </row>
    <row r="4302" spans="1:16" ht="30" x14ac:dyDescent="0.25">
      <c r="A4302" s="41" t="s">
        <v>5244</v>
      </c>
      <c r="B4302" s="125">
        <v>18</v>
      </c>
      <c r="C4302" s="55">
        <v>0.59564444444444398</v>
      </c>
      <c r="D4302" s="55">
        <v>0</v>
      </c>
      <c r="E4302" s="55">
        <v>0</v>
      </c>
      <c r="L4302" s="41" t="s">
        <v>7392</v>
      </c>
      <c r="M4302" s="125">
        <v>1</v>
      </c>
      <c r="N4302" s="55">
        <v>0</v>
      </c>
      <c r="O4302" s="55">
        <v>0</v>
      </c>
      <c r="P4302" s="55">
        <v>0</v>
      </c>
    </row>
    <row r="4303" spans="1:16" ht="30" x14ac:dyDescent="0.25">
      <c r="A4303" s="41" t="s">
        <v>5434</v>
      </c>
      <c r="B4303" s="125">
        <v>18</v>
      </c>
      <c r="C4303" s="55">
        <v>0.465716666666666</v>
      </c>
      <c r="D4303" s="55">
        <v>0</v>
      </c>
      <c r="E4303" s="55">
        <v>5.55555555555555</v>
      </c>
      <c r="L4303" s="41" t="s">
        <v>843</v>
      </c>
      <c r="M4303" s="125">
        <v>1</v>
      </c>
      <c r="N4303" s="55">
        <v>0.78659999999999997</v>
      </c>
      <c r="O4303" s="55">
        <v>0</v>
      </c>
      <c r="P4303" s="55">
        <v>0</v>
      </c>
    </row>
    <row r="4304" spans="1:16" x14ac:dyDescent="0.25">
      <c r="A4304" s="41" t="s">
        <v>5285</v>
      </c>
      <c r="B4304" s="125">
        <v>18</v>
      </c>
      <c r="C4304" s="55">
        <v>1.3163111111111101</v>
      </c>
      <c r="D4304" s="55">
        <v>0</v>
      </c>
      <c r="E4304" s="55">
        <v>22.2222222222222</v>
      </c>
      <c r="L4304" s="41" t="s">
        <v>2674</v>
      </c>
      <c r="M4304" s="125">
        <v>1</v>
      </c>
      <c r="N4304" s="55">
        <v>1.4421999999999999</v>
      </c>
      <c r="O4304" s="55">
        <v>0</v>
      </c>
      <c r="P4304" s="55">
        <v>0</v>
      </c>
    </row>
    <row r="4305" spans="1:16" ht="30" x14ac:dyDescent="0.25">
      <c r="A4305" s="41" t="s">
        <v>5325</v>
      </c>
      <c r="B4305" s="125">
        <v>18</v>
      </c>
      <c r="C4305" s="55">
        <v>0.35112777777777698</v>
      </c>
      <c r="D4305" s="55">
        <v>0</v>
      </c>
      <c r="E4305" s="55">
        <v>0</v>
      </c>
      <c r="L4305" s="41" t="s">
        <v>4547</v>
      </c>
      <c r="M4305" s="125">
        <v>1</v>
      </c>
      <c r="N4305" s="55">
        <v>1.9507000000000001</v>
      </c>
      <c r="O4305" s="55">
        <v>0</v>
      </c>
      <c r="P4305" s="55">
        <v>0</v>
      </c>
    </row>
    <row r="4306" spans="1:16" x14ac:dyDescent="0.25">
      <c r="A4306" s="41" t="s">
        <v>8511</v>
      </c>
      <c r="B4306" s="125">
        <v>18</v>
      </c>
      <c r="C4306" s="55">
        <v>2.0786555555555499</v>
      </c>
      <c r="D4306" s="55">
        <v>5.55555555555555</v>
      </c>
      <c r="E4306" s="55">
        <v>16.6666666666666</v>
      </c>
      <c r="L4306" s="41" t="s">
        <v>2291</v>
      </c>
      <c r="M4306" s="125">
        <v>1</v>
      </c>
      <c r="N4306" s="55">
        <v>0</v>
      </c>
      <c r="O4306" s="55">
        <v>0</v>
      </c>
      <c r="P4306" s="55">
        <v>0</v>
      </c>
    </row>
    <row r="4307" spans="1:16" ht="30" x14ac:dyDescent="0.25">
      <c r="A4307" s="41" t="s">
        <v>8512</v>
      </c>
      <c r="B4307" s="125">
        <v>18</v>
      </c>
      <c r="C4307" s="55">
        <v>0.79646666666666599</v>
      </c>
      <c r="D4307" s="55">
        <v>0</v>
      </c>
      <c r="E4307" s="55">
        <v>5.55555555555555</v>
      </c>
      <c r="L4307" s="41" t="s">
        <v>5441</v>
      </c>
      <c r="M4307" s="125">
        <v>1</v>
      </c>
      <c r="N4307" s="55">
        <v>0.26219999999999999</v>
      </c>
      <c r="O4307" s="55">
        <v>0</v>
      </c>
      <c r="P4307" s="55">
        <v>0</v>
      </c>
    </row>
    <row r="4308" spans="1:16" x14ac:dyDescent="0.25">
      <c r="A4308" s="41" t="s">
        <v>2905</v>
      </c>
      <c r="B4308" s="125">
        <v>18</v>
      </c>
      <c r="C4308" s="55">
        <v>0.18124999999999999</v>
      </c>
      <c r="D4308" s="55">
        <v>0</v>
      </c>
      <c r="E4308" s="55">
        <v>0</v>
      </c>
      <c r="L4308" s="41" t="s">
        <v>8513</v>
      </c>
      <c r="M4308" s="125">
        <v>1</v>
      </c>
      <c r="N4308" s="55">
        <v>0</v>
      </c>
      <c r="O4308" s="55">
        <v>0</v>
      </c>
      <c r="P4308" s="55">
        <v>0</v>
      </c>
    </row>
    <row r="4309" spans="1:16" ht="30" x14ac:dyDescent="0.25">
      <c r="A4309" s="41" t="s">
        <v>2224</v>
      </c>
      <c r="B4309" s="125">
        <v>18</v>
      </c>
      <c r="C4309" s="55">
        <v>0.21656111111111101</v>
      </c>
      <c r="D4309" s="55">
        <v>0</v>
      </c>
      <c r="E4309" s="55">
        <v>0</v>
      </c>
      <c r="L4309" s="41" t="s">
        <v>6991</v>
      </c>
      <c r="M4309" s="125">
        <v>1</v>
      </c>
      <c r="N4309" s="55">
        <v>0.26219999999999999</v>
      </c>
      <c r="O4309" s="55">
        <v>0</v>
      </c>
      <c r="P4309" s="55">
        <v>0</v>
      </c>
    </row>
    <row r="4310" spans="1:16" x14ac:dyDescent="0.25">
      <c r="A4310" s="41" t="s">
        <v>2670</v>
      </c>
      <c r="B4310" s="125">
        <v>18</v>
      </c>
      <c r="C4310" s="55">
        <v>0.14404999999999901</v>
      </c>
      <c r="D4310" s="55">
        <v>0</v>
      </c>
      <c r="E4310" s="55">
        <v>0</v>
      </c>
      <c r="L4310" s="41" t="s">
        <v>3131</v>
      </c>
      <c r="M4310" s="125">
        <v>1</v>
      </c>
      <c r="N4310" s="55">
        <v>1.4421999999999999</v>
      </c>
      <c r="O4310" s="55">
        <v>0</v>
      </c>
      <c r="P4310" s="55">
        <v>0</v>
      </c>
    </row>
    <row r="4311" spans="1:16" x14ac:dyDescent="0.25">
      <c r="A4311" s="41" t="s">
        <v>5001</v>
      </c>
      <c r="B4311" s="125">
        <v>18</v>
      </c>
      <c r="C4311" s="55">
        <v>2.2930944444444399</v>
      </c>
      <c r="D4311" s="55">
        <v>11.1111111111111</v>
      </c>
      <c r="E4311" s="55">
        <v>33.3333333333333</v>
      </c>
      <c r="L4311" s="41" t="s">
        <v>8514</v>
      </c>
      <c r="M4311" s="125">
        <v>1</v>
      </c>
      <c r="N4311" s="55">
        <v>0.627</v>
      </c>
      <c r="O4311" s="55">
        <v>0</v>
      </c>
      <c r="P4311" s="55">
        <v>0</v>
      </c>
    </row>
    <row r="4312" spans="1:16" ht="30" x14ac:dyDescent="0.25">
      <c r="A4312" s="41" t="s">
        <v>5235</v>
      </c>
      <c r="B4312" s="125">
        <v>18</v>
      </c>
      <c r="C4312" s="55">
        <v>1.6973499999999899</v>
      </c>
      <c r="D4312" s="55">
        <v>5.55555555555555</v>
      </c>
      <c r="E4312" s="55">
        <v>5.55555555555555</v>
      </c>
      <c r="L4312" s="41" t="s">
        <v>3118</v>
      </c>
      <c r="M4312" s="125">
        <v>1</v>
      </c>
      <c r="N4312" s="55">
        <v>0.26219999999999999</v>
      </c>
      <c r="O4312" s="55">
        <v>0</v>
      </c>
      <c r="P4312" s="55">
        <v>0</v>
      </c>
    </row>
    <row r="4313" spans="1:16" ht="30" x14ac:dyDescent="0.25">
      <c r="A4313" s="41" t="s">
        <v>7065</v>
      </c>
      <c r="B4313" s="125">
        <v>18</v>
      </c>
      <c r="C4313" s="55">
        <v>1.1852055555555501</v>
      </c>
      <c r="D4313" s="55">
        <v>5.55555555555555</v>
      </c>
      <c r="E4313" s="55">
        <v>16.6666666666666</v>
      </c>
      <c r="L4313" s="41" t="s">
        <v>3177</v>
      </c>
      <c r="M4313" s="125">
        <v>1</v>
      </c>
      <c r="N4313" s="55">
        <v>0</v>
      </c>
      <c r="O4313" s="55">
        <v>0</v>
      </c>
      <c r="P4313" s="55">
        <v>0</v>
      </c>
    </row>
    <row r="4314" spans="1:16" ht="30" x14ac:dyDescent="0.25">
      <c r="A4314" s="41" t="s">
        <v>2635</v>
      </c>
      <c r="B4314" s="125">
        <v>18</v>
      </c>
      <c r="C4314" s="55">
        <v>1.14883333333333</v>
      </c>
      <c r="D4314" s="55">
        <v>5.55555555555555</v>
      </c>
      <c r="E4314" s="55">
        <v>16.6666666666666</v>
      </c>
      <c r="L4314" s="41" t="s">
        <v>6281</v>
      </c>
      <c r="M4314" s="125">
        <v>1</v>
      </c>
      <c r="N4314" s="55">
        <v>0.24379999999999999</v>
      </c>
      <c r="O4314" s="55">
        <v>0</v>
      </c>
      <c r="P4314" s="55">
        <v>0</v>
      </c>
    </row>
    <row r="4315" spans="1:16" x14ac:dyDescent="0.25">
      <c r="A4315" s="41" t="s">
        <v>579</v>
      </c>
      <c r="B4315" s="125">
        <v>18</v>
      </c>
      <c r="C4315" s="55">
        <v>3.73962222222222</v>
      </c>
      <c r="D4315" s="55">
        <v>5.55555555555555</v>
      </c>
      <c r="E4315" s="55">
        <v>22.2222222222222</v>
      </c>
      <c r="L4315" s="41" t="s">
        <v>8515</v>
      </c>
      <c r="M4315" s="125">
        <v>1</v>
      </c>
      <c r="N4315" s="55">
        <v>0.33760000000000001</v>
      </c>
      <c r="O4315" s="55">
        <v>0</v>
      </c>
      <c r="P4315" s="55">
        <v>0</v>
      </c>
    </row>
    <row r="4316" spans="1:16" x14ac:dyDescent="0.25">
      <c r="A4316" s="41" t="s">
        <v>1310</v>
      </c>
      <c r="B4316" s="125">
        <v>17</v>
      </c>
      <c r="C4316" s="55">
        <v>1.21823529411764</v>
      </c>
      <c r="D4316" s="55">
        <v>5.8823529411764701</v>
      </c>
      <c r="E4316" s="55">
        <v>11.764705882352899</v>
      </c>
      <c r="L4316" s="41" t="s">
        <v>8516</v>
      </c>
      <c r="M4316" s="125">
        <v>1</v>
      </c>
      <c r="N4316" s="55">
        <v>0.52439999999999998</v>
      </c>
      <c r="O4316" s="55">
        <v>0</v>
      </c>
      <c r="P4316" s="55">
        <v>0</v>
      </c>
    </row>
    <row r="4317" spans="1:16" x14ac:dyDescent="0.25">
      <c r="A4317" s="41" t="s">
        <v>2156</v>
      </c>
      <c r="B4317" s="125">
        <v>17</v>
      </c>
      <c r="C4317" s="55">
        <v>2.1426294117647</v>
      </c>
      <c r="D4317" s="55">
        <v>5.8823529411764701</v>
      </c>
      <c r="E4317" s="55">
        <v>17.647058823529399</v>
      </c>
      <c r="L4317" s="41" t="s">
        <v>3264</v>
      </c>
      <c r="M4317" s="125">
        <v>1</v>
      </c>
      <c r="N4317" s="55">
        <v>0.39329999999999998</v>
      </c>
      <c r="O4317" s="55">
        <v>0</v>
      </c>
      <c r="P4317" s="55">
        <v>0</v>
      </c>
    </row>
    <row r="4318" spans="1:16" x14ac:dyDescent="0.25">
      <c r="A4318" s="41" t="s">
        <v>2081</v>
      </c>
      <c r="B4318" s="125">
        <v>17</v>
      </c>
      <c r="C4318" s="55">
        <v>0.65852352941176395</v>
      </c>
      <c r="D4318" s="55">
        <v>0</v>
      </c>
      <c r="E4318" s="55">
        <v>0</v>
      </c>
      <c r="L4318" s="41" t="s">
        <v>3791</v>
      </c>
      <c r="M4318" s="125">
        <v>1</v>
      </c>
      <c r="N4318" s="55">
        <v>0.73150000000000004</v>
      </c>
      <c r="O4318" s="55">
        <v>0</v>
      </c>
      <c r="P4318" s="55">
        <v>0</v>
      </c>
    </row>
    <row r="4319" spans="1:16" x14ac:dyDescent="0.25">
      <c r="A4319" s="41" t="s">
        <v>2619</v>
      </c>
      <c r="B4319" s="125">
        <v>17</v>
      </c>
      <c r="C4319" s="55">
        <v>0.90561176470588201</v>
      </c>
      <c r="D4319" s="55">
        <v>0</v>
      </c>
      <c r="E4319" s="55">
        <v>11.764705882352899</v>
      </c>
      <c r="L4319" s="41" t="s">
        <v>7295</v>
      </c>
      <c r="M4319" s="125">
        <v>1</v>
      </c>
      <c r="N4319" s="55">
        <v>0</v>
      </c>
      <c r="O4319" s="55">
        <v>0</v>
      </c>
      <c r="P4319" s="55">
        <v>0</v>
      </c>
    </row>
    <row r="4320" spans="1:16" x14ac:dyDescent="0.25">
      <c r="A4320" s="41" t="s">
        <v>4350</v>
      </c>
      <c r="B4320" s="125">
        <v>17</v>
      </c>
      <c r="C4320" s="55">
        <v>1.1813058823529401</v>
      </c>
      <c r="D4320" s="55">
        <v>5.8823529411764701</v>
      </c>
      <c r="E4320" s="55">
        <v>5.8823529411764701</v>
      </c>
      <c r="L4320" s="41" t="s">
        <v>3913</v>
      </c>
      <c r="M4320" s="125">
        <v>1</v>
      </c>
      <c r="N4320" s="55">
        <v>0.73150000000000004</v>
      </c>
      <c r="O4320" s="55">
        <v>0</v>
      </c>
      <c r="P4320" s="55">
        <v>0</v>
      </c>
    </row>
    <row r="4321" spans="1:16" x14ac:dyDescent="0.25">
      <c r="A4321" s="41" t="s">
        <v>3581</v>
      </c>
      <c r="B4321" s="125">
        <v>17</v>
      </c>
      <c r="C4321" s="55">
        <v>1.0037</v>
      </c>
      <c r="D4321" s="55">
        <v>5.8823529411764701</v>
      </c>
      <c r="E4321" s="55">
        <v>11.764705882352899</v>
      </c>
      <c r="L4321" s="41" t="s">
        <v>3903</v>
      </c>
      <c r="M4321" s="125">
        <v>1</v>
      </c>
      <c r="N4321" s="55">
        <v>0.4597</v>
      </c>
      <c r="O4321" s="55">
        <v>0</v>
      </c>
      <c r="P4321" s="55">
        <v>0</v>
      </c>
    </row>
    <row r="4322" spans="1:16" x14ac:dyDescent="0.25">
      <c r="A4322" s="41" t="s">
        <v>873</v>
      </c>
      <c r="B4322" s="125">
        <v>17</v>
      </c>
      <c r="C4322" s="55">
        <v>1.0849588235294101</v>
      </c>
      <c r="D4322" s="55">
        <v>0</v>
      </c>
      <c r="E4322" s="55">
        <v>11.764705882352899</v>
      </c>
      <c r="L4322" s="41" t="s">
        <v>7487</v>
      </c>
      <c r="M4322" s="125">
        <v>1</v>
      </c>
      <c r="N4322" s="55">
        <v>0.24379999999999999</v>
      </c>
      <c r="O4322" s="55">
        <v>0</v>
      </c>
      <c r="P4322" s="55">
        <v>0</v>
      </c>
    </row>
    <row r="4323" spans="1:16" ht="30" x14ac:dyDescent="0.25">
      <c r="A4323" s="41" t="s">
        <v>2906</v>
      </c>
      <c r="B4323" s="125">
        <v>17</v>
      </c>
      <c r="C4323" s="55">
        <v>0.665594117647058</v>
      </c>
      <c r="D4323" s="55">
        <v>0</v>
      </c>
      <c r="E4323" s="55">
        <v>5.8823529411764701</v>
      </c>
      <c r="L4323" s="41" t="s">
        <v>7209</v>
      </c>
      <c r="M4323" s="125">
        <v>1</v>
      </c>
      <c r="N4323" s="55">
        <v>0.1532</v>
      </c>
      <c r="O4323" s="55">
        <v>0</v>
      </c>
      <c r="P4323" s="55">
        <v>0</v>
      </c>
    </row>
    <row r="4324" spans="1:16" ht="30" x14ac:dyDescent="0.25">
      <c r="A4324" s="41" t="s">
        <v>2318</v>
      </c>
      <c r="B4324" s="125">
        <v>17</v>
      </c>
      <c r="C4324" s="55">
        <v>0.77987647058823495</v>
      </c>
      <c r="D4324" s="55">
        <v>0</v>
      </c>
      <c r="E4324" s="55">
        <v>5.8823529411764701</v>
      </c>
      <c r="L4324" s="41" t="s">
        <v>5918</v>
      </c>
      <c r="M4324" s="125">
        <v>1</v>
      </c>
      <c r="N4324" s="55">
        <v>0</v>
      </c>
      <c r="O4324" s="55">
        <v>0</v>
      </c>
      <c r="P4324" s="55">
        <v>0</v>
      </c>
    </row>
    <row r="4325" spans="1:16" x14ac:dyDescent="0.25">
      <c r="A4325" s="41" t="s">
        <v>1254</v>
      </c>
      <c r="B4325" s="125">
        <v>17</v>
      </c>
      <c r="C4325" s="55">
        <v>0.93622352941176401</v>
      </c>
      <c r="D4325" s="55">
        <v>0</v>
      </c>
      <c r="E4325" s="55">
        <v>11.764705882352899</v>
      </c>
      <c r="L4325" s="41" t="s">
        <v>2150</v>
      </c>
      <c r="M4325" s="125">
        <v>1</v>
      </c>
      <c r="N4325" s="55">
        <v>0</v>
      </c>
      <c r="O4325" s="55">
        <v>0</v>
      </c>
      <c r="P4325" s="55">
        <v>0</v>
      </c>
    </row>
    <row r="4326" spans="1:16" ht="30" x14ac:dyDescent="0.25">
      <c r="A4326" s="41" t="s">
        <v>4948</v>
      </c>
      <c r="B4326" s="125">
        <v>17</v>
      </c>
      <c r="C4326" s="55">
        <v>1.10962352941176</v>
      </c>
      <c r="D4326" s="55">
        <v>0</v>
      </c>
      <c r="E4326" s="55">
        <v>11.764705882352899</v>
      </c>
      <c r="L4326" s="41" t="s">
        <v>5309</v>
      </c>
      <c r="M4326" s="125">
        <v>1</v>
      </c>
      <c r="N4326" s="55">
        <v>0.52439999999999998</v>
      </c>
      <c r="O4326" s="55">
        <v>0</v>
      </c>
      <c r="P4326" s="55">
        <v>0</v>
      </c>
    </row>
    <row r="4327" spans="1:16" x14ac:dyDescent="0.25">
      <c r="A4327" s="41" t="s">
        <v>2170</v>
      </c>
      <c r="B4327" s="125">
        <v>17</v>
      </c>
      <c r="C4327" s="55">
        <v>1.1996294117646999</v>
      </c>
      <c r="D4327" s="55">
        <v>0</v>
      </c>
      <c r="E4327" s="55">
        <v>17.647058823529399</v>
      </c>
      <c r="L4327" s="41" t="s">
        <v>8517</v>
      </c>
      <c r="M4327" s="125">
        <v>1</v>
      </c>
      <c r="N4327" s="55">
        <v>0</v>
      </c>
      <c r="O4327" s="55">
        <v>0</v>
      </c>
      <c r="P4327" s="55">
        <v>0</v>
      </c>
    </row>
    <row r="4328" spans="1:16" ht="30" x14ac:dyDescent="0.25">
      <c r="A4328" s="41" t="s">
        <v>3642</v>
      </c>
      <c r="B4328" s="125">
        <v>17</v>
      </c>
      <c r="C4328" s="55">
        <v>0.88942352941176395</v>
      </c>
      <c r="D4328" s="55">
        <v>0</v>
      </c>
      <c r="E4328" s="55">
        <v>11.764705882352899</v>
      </c>
      <c r="L4328" s="41" t="s">
        <v>3866</v>
      </c>
      <c r="M4328" s="125">
        <v>1</v>
      </c>
      <c r="N4328" s="55">
        <v>0.4597</v>
      </c>
      <c r="O4328" s="55">
        <v>0</v>
      </c>
      <c r="P4328" s="55">
        <v>0</v>
      </c>
    </row>
    <row r="4329" spans="1:16" ht="30" x14ac:dyDescent="0.25">
      <c r="A4329" s="41" t="s">
        <v>2259</v>
      </c>
      <c r="B4329" s="125">
        <v>17</v>
      </c>
      <c r="C4329" s="55">
        <v>0.617547058823529</v>
      </c>
      <c r="D4329" s="55">
        <v>0</v>
      </c>
      <c r="E4329" s="55">
        <v>0</v>
      </c>
      <c r="L4329" s="41" t="s">
        <v>5166</v>
      </c>
      <c r="M4329" s="125">
        <v>1</v>
      </c>
      <c r="N4329" s="55">
        <v>0</v>
      </c>
      <c r="O4329" s="55">
        <v>0</v>
      </c>
      <c r="P4329" s="55">
        <v>0</v>
      </c>
    </row>
    <row r="4330" spans="1:16" x14ac:dyDescent="0.25">
      <c r="A4330" s="41" t="s">
        <v>1927</v>
      </c>
      <c r="B4330" s="125">
        <v>17</v>
      </c>
      <c r="C4330" s="55">
        <v>0.34580588235294102</v>
      </c>
      <c r="D4330" s="55">
        <v>0</v>
      </c>
      <c r="E4330" s="55">
        <v>0</v>
      </c>
      <c r="L4330" s="41" t="s">
        <v>6731</v>
      </c>
      <c r="M4330" s="125">
        <v>1</v>
      </c>
      <c r="N4330" s="55">
        <v>0.81989999999999996</v>
      </c>
      <c r="O4330" s="55">
        <v>0</v>
      </c>
      <c r="P4330" s="55">
        <v>0</v>
      </c>
    </row>
    <row r="4331" spans="1:16" x14ac:dyDescent="0.25">
      <c r="A4331" s="41" t="s">
        <v>1843</v>
      </c>
      <c r="B4331" s="125">
        <v>17</v>
      </c>
      <c r="C4331" s="55">
        <v>0.85385294117647004</v>
      </c>
      <c r="D4331" s="55">
        <v>0</v>
      </c>
      <c r="E4331" s="55">
        <v>11.764705882352899</v>
      </c>
      <c r="L4331" s="41" t="s">
        <v>6449</v>
      </c>
      <c r="M4331" s="125">
        <v>1</v>
      </c>
      <c r="N4331" s="55">
        <v>7.6600000000000001E-2</v>
      </c>
      <c r="O4331" s="55">
        <v>0</v>
      </c>
      <c r="P4331" s="55">
        <v>0</v>
      </c>
    </row>
    <row r="4332" spans="1:16" x14ac:dyDescent="0.25">
      <c r="A4332" s="41" t="s">
        <v>7433</v>
      </c>
      <c r="B4332" s="125">
        <v>17</v>
      </c>
      <c r="C4332" s="55">
        <v>0.97778235294117599</v>
      </c>
      <c r="D4332" s="55">
        <v>5.8823529411764701</v>
      </c>
      <c r="E4332" s="55">
        <v>11.764705882352899</v>
      </c>
      <c r="L4332" s="41" t="s">
        <v>6282</v>
      </c>
      <c r="M4332" s="125">
        <v>1</v>
      </c>
      <c r="N4332" s="55">
        <v>2.2288000000000001</v>
      </c>
      <c r="O4332" s="55">
        <v>0</v>
      </c>
      <c r="P4332" s="55">
        <v>0</v>
      </c>
    </row>
    <row r="4333" spans="1:16" ht="30" x14ac:dyDescent="0.25">
      <c r="A4333" s="41" t="s">
        <v>3125</v>
      </c>
      <c r="B4333" s="125">
        <v>17</v>
      </c>
      <c r="C4333" s="55">
        <v>0.42161176470588202</v>
      </c>
      <c r="D4333" s="55">
        <v>0</v>
      </c>
      <c r="E4333" s="55">
        <v>5.8823529411764701</v>
      </c>
      <c r="L4333" s="41" t="s">
        <v>8518</v>
      </c>
      <c r="M4333" s="125">
        <v>1</v>
      </c>
      <c r="N4333" s="55">
        <v>9.6500000000000002E-2</v>
      </c>
      <c r="O4333" s="55">
        <v>0</v>
      </c>
      <c r="P4333" s="55">
        <v>0</v>
      </c>
    </row>
    <row r="4334" spans="1:16" x14ac:dyDescent="0.25">
      <c r="A4334" s="41" t="s">
        <v>3550</v>
      </c>
      <c r="B4334" s="125">
        <v>17</v>
      </c>
      <c r="C4334" s="55">
        <v>1.0479705882352901</v>
      </c>
      <c r="D4334" s="55">
        <v>0</v>
      </c>
      <c r="E4334" s="55">
        <v>17.647058823529399</v>
      </c>
      <c r="L4334" s="41" t="s">
        <v>1813</v>
      </c>
      <c r="M4334" s="125">
        <v>1</v>
      </c>
      <c r="N4334" s="55">
        <v>0.1532</v>
      </c>
      <c r="O4334" s="55">
        <v>0</v>
      </c>
      <c r="P4334" s="55">
        <v>0</v>
      </c>
    </row>
    <row r="4335" spans="1:16" ht="30" x14ac:dyDescent="0.25">
      <c r="A4335" s="41" t="s">
        <v>5252</v>
      </c>
      <c r="B4335" s="125">
        <v>17</v>
      </c>
      <c r="C4335" s="55">
        <v>0.71795882352941098</v>
      </c>
      <c r="D4335" s="55">
        <v>0</v>
      </c>
      <c r="E4335" s="55">
        <v>0</v>
      </c>
      <c r="L4335" s="41" t="s">
        <v>5294</v>
      </c>
      <c r="M4335" s="125">
        <v>1</v>
      </c>
      <c r="N4335" s="55">
        <v>0.73150000000000004</v>
      </c>
      <c r="O4335" s="55">
        <v>0</v>
      </c>
      <c r="P4335" s="55">
        <v>0</v>
      </c>
    </row>
    <row r="4336" spans="1:16" ht="30" x14ac:dyDescent="0.25">
      <c r="A4336" s="41" t="s">
        <v>1726</v>
      </c>
      <c r="B4336" s="125">
        <v>17</v>
      </c>
      <c r="C4336" s="55">
        <v>0.22235294117647</v>
      </c>
      <c r="D4336" s="55">
        <v>0</v>
      </c>
      <c r="E4336" s="55">
        <v>0</v>
      </c>
      <c r="L4336" s="41" t="s">
        <v>8519</v>
      </c>
      <c r="M4336" s="125">
        <v>1</v>
      </c>
      <c r="N4336" s="55">
        <v>0.84279999999999999</v>
      </c>
      <c r="O4336" s="55">
        <v>0</v>
      </c>
      <c r="P4336" s="55">
        <v>0</v>
      </c>
    </row>
    <row r="4337" spans="1:16" ht="30" x14ac:dyDescent="0.25">
      <c r="A4337" s="41" t="s">
        <v>4807</v>
      </c>
      <c r="B4337" s="125">
        <v>17</v>
      </c>
      <c r="C4337" s="55">
        <v>0.55012352941176401</v>
      </c>
      <c r="D4337" s="55">
        <v>0</v>
      </c>
      <c r="E4337" s="55">
        <v>11.764705882352899</v>
      </c>
      <c r="L4337" s="41" t="s">
        <v>3880</v>
      </c>
      <c r="M4337" s="125">
        <v>1</v>
      </c>
      <c r="N4337" s="55">
        <v>1.4558</v>
      </c>
      <c r="O4337" s="55">
        <v>0</v>
      </c>
      <c r="P4337" s="55">
        <v>0</v>
      </c>
    </row>
    <row r="4338" spans="1:16" ht="30" x14ac:dyDescent="0.25">
      <c r="A4338" s="41" t="s">
        <v>2568</v>
      </c>
      <c r="B4338" s="125">
        <v>17</v>
      </c>
      <c r="C4338" s="55">
        <v>4.7819882352941097</v>
      </c>
      <c r="D4338" s="55">
        <v>17.647058823529399</v>
      </c>
      <c r="E4338" s="55">
        <v>29.411764705882302</v>
      </c>
      <c r="L4338" s="41" t="s">
        <v>4919</v>
      </c>
      <c r="M4338" s="125">
        <v>1</v>
      </c>
      <c r="N4338" s="55">
        <v>0.42609999999999998</v>
      </c>
      <c r="O4338" s="55">
        <v>0</v>
      </c>
      <c r="P4338" s="55">
        <v>0</v>
      </c>
    </row>
    <row r="4339" spans="1:16" x14ac:dyDescent="0.25">
      <c r="A4339" s="41" t="s">
        <v>7269</v>
      </c>
      <c r="B4339" s="125">
        <v>17</v>
      </c>
      <c r="C4339" s="55">
        <v>0.83638823529411699</v>
      </c>
      <c r="D4339" s="55">
        <v>0</v>
      </c>
      <c r="E4339" s="55">
        <v>5.8823529411764701</v>
      </c>
      <c r="L4339" s="41" t="s">
        <v>3265</v>
      </c>
      <c r="M4339" s="125">
        <v>1</v>
      </c>
      <c r="N4339" s="55">
        <v>0.24379999999999999</v>
      </c>
      <c r="O4339" s="55">
        <v>0</v>
      </c>
      <c r="P4339" s="55">
        <v>0</v>
      </c>
    </row>
    <row r="4340" spans="1:16" x14ac:dyDescent="0.25">
      <c r="A4340" s="41" t="s">
        <v>2454</v>
      </c>
      <c r="B4340" s="125">
        <v>17</v>
      </c>
      <c r="C4340" s="55">
        <v>1.3732588235294101</v>
      </c>
      <c r="D4340" s="55">
        <v>0</v>
      </c>
      <c r="E4340" s="55">
        <v>23.529411764705799</v>
      </c>
      <c r="L4340" s="41" t="s">
        <v>2228</v>
      </c>
      <c r="M4340" s="125">
        <v>1</v>
      </c>
      <c r="N4340" s="55">
        <v>0.24379999999999999</v>
      </c>
      <c r="O4340" s="55">
        <v>0</v>
      </c>
      <c r="P4340" s="55">
        <v>0</v>
      </c>
    </row>
    <row r="4341" spans="1:16" x14ac:dyDescent="0.25">
      <c r="A4341" s="41" t="s">
        <v>5703</v>
      </c>
      <c r="B4341" s="125">
        <v>17</v>
      </c>
      <c r="C4341" s="55">
        <v>1.3707</v>
      </c>
      <c r="D4341" s="55">
        <v>0</v>
      </c>
      <c r="E4341" s="55">
        <v>17.647058823529399</v>
      </c>
      <c r="L4341" s="41" t="s">
        <v>7651</v>
      </c>
      <c r="M4341" s="125">
        <v>1</v>
      </c>
      <c r="N4341" s="55">
        <v>0</v>
      </c>
      <c r="O4341" s="55">
        <v>0</v>
      </c>
      <c r="P4341" s="55">
        <v>0</v>
      </c>
    </row>
    <row r="4342" spans="1:16" x14ac:dyDescent="0.25">
      <c r="A4342" s="41" t="s">
        <v>3536</v>
      </c>
      <c r="B4342" s="125">
        <v>17</v>
      </c>
      <c r="C4342" s="55">
        <v>1.5126941176470501</v>
      </c>
      <c r="D4342" s="55">
        <v>0</v>
      </c>
      <c r="E4342" s="55">
        <v>29.411764705882302</v>
      </c>
      <c r="L4342" s="41" t="s">
        <v>1740</v>
      </c>
      <c r="M4342" s="125">
        <v>1</v>
      </c>
      <c r="N4342" s="55">
        <v>4.3890000000000002</v>
      </c>
      <c r="O4342" s="55">
        <v>0</v>
      </c>
      <c r="P4342" s="55">
        <v>100</v>
      </c>
    </row>
    <row r="4343" spans="1:16" x14ac:dyDescent="0.25">
      <c r="A4343" s="41" t="s">
        <v>7094</v>
      </c>
      <c r="B4343" s="125">
        <v>17</v>
      </c>
      <c r="C4343" s="55">
        <v>0.87338235294117605</v>
      </c>
      <c r="D4343" s="55">
        <v>0</v>
      </c>
      <c r="E4343" s="55">
        <v>5.8823529411764701</v>
      </c>
      <c r="L4343" s="41" t="s">
        <v>6221</v>
      </c>
      <c r="M4343" s="125">
        <v>1</v>
      </c>
      <c r="N4343" s="55">
        <v>3.8344999999999998</v>
      </c>
      <c r="O4343" s="55">
        <v>0</v>
      </c>
      <c r="P4343" s="55">
        <v>100</v>
      </c>
    </row>
    <row r="4344" spans="1:16" ht="30" x14ac:dyDescent="0.25">
      <c r="A4344" s="41" t="s">
        <v>1991</v>
      </c>
      <c r="B4344" s="125">
        <v>17</v>
      </c>
      <c r="C4344" s="55">
        <v>1.0106294117646999</v>
      </c>
      <c r="D4344" s="55">
        <v>0</v>
      </c>
      <c r="E4344" s="55">
        <v>17.647058823529399</v>
      </c>
      <c r="L4344" s="41" t="s">
        <v>2540</v>
      </c>
      <c r="M4344" s="125">
        <v>1</v>
      </c>
      <c r="N4344" s="55">
        <v>2.3752</v>
      </c>
      <c r="O4344" s="55">
        <v>0</v>
      </c>
      <c r="P4344" s="55">
        <v>100</v>
      </c>
    </row>
    <row r="4345" spans="1:16" x14ac:dyDescent="0.25">
      <c r="A4345" s="41" t="s">
        <v>1992</v>
      </c>
      <c r="B4345" s="125">
        <v>17</v>
      </c>
      <c r="C4345" s="55">
        <v>1.0106294117646999</v>
      </c>
      <c r="D4345" s="55">
        <v>0</v>
      </c>
      <c r="E4345" s="55">
        <v>17.647058823529399</v>
      </c>
      <c r="L4345" s="41" t="s">
        <v>7319</v>
      </c>
      <c r="M4345" s="125">
        <v>1</v>
      </c>
      <c r="N4345" s="55">
        <v>1.4630000000000001</v>
      </c>
      <c r="O4345" s="55">
        <v>0</v>
      </c>
      <c r="P4345" s="55">
        <v>0</v>
      </c>
    </row>
    <row r="4346" spans="1:16" ht="30" x14ac:dyDescent="0.25">
      <c r="A4346" s="41" t="s">
        <v>4966</v>
      </c>
      <c r="B4346" s="125">
        <v>17</v>
      </c>
      <c r="C4346" s="55">
        <v>0.61559411764705896</v>
      </c>
      <c r="D4346" s="55">
        <v>0</v>
      </c>
      <c r="E4346" s="55">
        <v>0</v>
      </c>
      <c r="L4346" s="41" t="s">
        <v>8520</v>
      </c>
      <c r="M4346" s="125">
        <v>1</v>
      </c>
      <c r="N4346" s="55">
        <v>0.48770000000000002</v>
      </c>
      <c r="O4346" s="55">
        <v>0</v>
      </c>
      <c r="P4346" s="55">
        <v>0</v>
      </c>
    </row>
    <row r="4347" spans="1:16" ht="30" x14ac:dyDescent="0.25">
      <c r="A4347" s="41" t="s">
        <v>2202</v>
      </c>
      <c r="B4347" s="125">
        <v>17</v>
      </c>
      <c r="C4347" s="55">
        <v>1.65064117647058</v>
      </c>
      <c r="D4347" s="55">
        <v>5.8823529411764701</v>
      </c>
      <c r="E4347" s="55">
        <v>17.647058823529399</v>
      </c>
      <c r="L4347" s="41" t="s">
        <v>6997</v>
      </c>
      <c r="M4347" s="125">
        <v>1</v>
      </c>
      <c r="N4347" s="55">
        <v>0</v>
      </c>
      <c r="O4347" s="55">
        <v>0</v>
      </c>
      <c r="P4347" s="55">
        <v>0</v>
      </c>
    </row>
    <row r="4348" spans="1:16" x14ac:dyDescent="0.25">
      <c r="A4348" s="41" t="s">
        <v>1848</v>
      </c>
      <c r="B4348" s="125">
        <v>17</v>
      </c>
      <c r="C4348" s="55">
        <v>2.3319352941176401</v>
      </c>
      <c r="D4348" s="55">
        <v>5.8823529411764701</v>
      </c>
      <c r="E4348" s="55">
        <v>17.647058823529399</v>
      </c>
      <c r="L4348" s="41" t="s">
        <v>6594</v>
      </c>
      <c r="M4348" s="125">
        <v>1</v>
      </c>
      <c r="N4348" s="55">
        <v>0</v>
      </c>
      <c r="O4348" s="55">
        <v>0</v>
      </c>
      <c r="P4348" s="55">
        <v>0</v>
      </c>
    </row>
    <row r="4349" spans="1:16" ht="30" x14ac:dyDescent="0.25">
      <c r="A4349" s="41" t="s">
        <v>1397</v>
      </c>
      <c r="B4349" s="125">
        <v>17</v>
      </c>
      <c r="C4349" s="55">
        <v>0.71697647058823499</v>
      </c>
      <c r="D4349" s="55">
        <v>0</v>
      </c>
      <c r="E4349" s="55">
        <v>5.8823529411764701</v>
      </c>
      <c r="L4349" s="41" t="s">
        <v>2966</v>
      </c>
      <c r="M4349" s="125">
        <v>1</v>
      </c>
      <c r="N4349" s="55">
        <v>0.39329999999999998</v>
      </c>
      <c r="O4349" s="55">
        <v>0</v>
      </c>
      <c r="P4349" s="55">
        <v>0</v>
      </c>
    </row>
    <row r="4350" spans="1:16" x14ac:dyDescent="0.25">
      <c r="A4350" s="41" t="s">
        <v>2898</v>
      </c>
      <c r="B4350" s="125">
        <v>17</v>
      </c>
      <c r="C4350" s="55">
        <v>0.63223529411764701</v>
      </c>
      <c r="D4350" s="55">
        <v>5.8823529411764701</v>
      </c>
      <c r="E4350" s="55">
        <v>5.8823529411764701</v>
      </c>
      <c r="L4350" s="41" t="s">
        <v>1150</v>
      </c>
      <c r="M4350" s="125">
        <v>1</v>
      </c>
      <c r="N4350" s="55">
        <v>0</v>
      </c>
      <c r="O4350" s="55">
        <v>0</v>
      </c>
      <c r="P4350" s="55">
        <v>0</v>
      </c>
    </row>
    <row r="4351" spans="1:16" ht="30" x14ac:dyDescent="0.25">
      <c r="A4351" s="41" t="s">
        <v>6813</v>
      </c>
      <c r="B4351" s="125">
        <v>17</v>
      </c>
      <c r="C4351" s="55">
        <v>0.87528235294117596</v>
      </c>
      <c r="D4351" s="55">
        <v>0</v>
      </c>
      <c r="E4351" s="55">
        <v>11.764705882352899</v>
      </c>
      <c r="L4351" s="41" t="s">
        <v>5889</v>
      </c>
      <c r="M4351" s="125">
        <v>1</v>
      </c>
      <c r="N4351" s="55">
        <v>0.24379999999999999</v>
      </c>
      <c r="O4351" s="55">
        <v>0</v>
      </c>
      <c r="P4351" s="55">
        <v>0</v>
      </c>
    </row>
    <row r="4352" spans="1:16" x14ac:dyDescent="0.25">
      <c r="A4352" s="41" t="s">
        <v>4514</v>
      </c>
      <c r="B4352" s="125">
        <v>17</v>
      </c>
      <c r="C4352" s="55">
        <v>3.6328117647058802</v>
      </c>
      <c r="D4352" s="55">
        <v>5.8823529411764701</v>
      </c>
      <c r="E4352" s="55">
        <v>17.647058823529399</v>
      </c>
      <c r="L4352" s="41" t="s">
        <v>500</v>
      </c>
      <c r="M4352" s="125">
        <v>1</v>
      </c>
      <c r="N4352" s="55">
        <v>0.85209999999999997</v>
      </c>
      <c r="O4352" s="55">
        <v>0</v>
      </c>
      <c r="P4352" s="55">
        <v>0</v>
      </c>
    </row>
    <row r="4353" spans="1:16" ht="30" x14ac:dyDescent="0.25">
      <c r="A4353" s="41" t="s">
        <v>4911</v>
      </c>
      <c r="B4353" s="125">
        <v>17</v>
      </c>
      <c r="C4353" s="55">
        <v>0.84518235294117605</v>
      </c>
      <c r="D4353" s="55">
        <v>0</v>
      </c>
      <c r="E4353" s="55">
        <v>5.8823529411764701</v>
      </c>
      <c r="L4353" s="41" t="s">
        <v>1381</v>
      </c>
      <c r="M4353" s="125">
        <v>1</v>
      </c>
      <c r="N4353" s="55">
        <v>18.0855</v>
      </c>
      <c r="O4353" s="55">
        <v>100</v>
      </c>
      <c r="P4353" s="55">
        <v>100</v>
      </c>
    </row>
    <row r="4354" spans="1:16" ht="30" x14ac:dyDescent="0.25">
      <c r="A4354" s="41" t="s">
        <v>8521</v>
      </c>
      <c r="B4354" s="125">
        <v>17</v>
      </c>
      <c r="C4354" s="55">
        <v>0.62498235294117599</v>
      </c>
      <c r="D4354" s="55">
        <v>0</v>
      </c>
      <c r="E4354" s="55">
        <v>0</v>
      </c>
      <c r="L4354" s="41" t="s">
        <v>4026</v>
      </c>
      <c r="M4354" s="125">
        <v>1</v>
      </c>
      <c r="N4354" s="55">
        <v>0</v>
      </c>
      <c r="O4354" s="55">
        <v>0</v>
      </c>
      <c r="P4354" s="55">
        <v>0</v>
      </c>
    </row>
    <row r="4355" spans="1:16" ht="30" x14ac:dyDescent="0.25">
      <c r="A4355" s="41" t="s">
        <v>2982</v>
      </c>
      <c r="B4355" s="125">
        <v>17</v>
      </c>
      <c r="C4355" s="55">
        <v>0.60160588235294099</v>
      </c>
      <c r="D4355" s="55">
        <v>0</v>
      </c>
      <c r="E4355" s="55">
        <v>5.8823529411764701</v>
      </c>
      <c r="L4355" s="41" t="s">
        <v>2927</v>
      </c>
      <c r="M4355" s="125">
        <v>1</v>
      </c>
      <c r="N4355" s="55">
        <v>0.30649999999999999</v>
      </c>
      <c r="O4355" s="55">
        <v>0</v>
      </c>
      <c r="P4355" s="55">
        <v>0</v>
      </c>
    </row>
    <row r="4356" spans="1:16" ht="30" x14ac:dyDescent="0.25">
      <c r="A4356" s="41" t="s">
        <v>7275</v>
      </c>
      <c r="B4356" s="125">
        <v>17</v>
      </c>
      <c r="C4356" s="55">
        <v>0.96027647058823495</v>
      </c>
      <c r="D4356" s="55">
        <v>0</v>
      </c>
      <c r="E4356" s="55">
        <v>11.764705882352899</v>
      </c>
      <c r="L4356" s="41" t="s">
        <v>8281</v>
      </c>
      <c r="M4356" s="125">
        <v>1</v>
      </c>
      <c r="N4356" s="55">
        <v>0</v>
      </c>
      <c r="O4356" s="55">
        <v>0</v>
      </c>
      <c r="P4356" s="55">
        <v>0</v>
      </c>
    </row>
    <row r="4357" spans="1:16" x14ac:dyDescent="0.25">
      <c r="A4357" s="41" t="s">
        <v>8522</v>
      </c>
      <c r="B4357" s="125">
        <v>17</v>
      </c>
      <c r="C4357" s="55">
        <v>0.59154117647058801</v>
      </c>
      <c r="D4357" s="55">
        <v>0</v>
      </c>
      <c r="E4357" s="55">
        <v>0</v>
      </c>
      <c r="L4357" s="41" t="s">
        <v>572</v>
      </c>
      <c r="M4357" s="125">
        <v>1</v>
      </c>
      <c r="N4357" s="55">
        <v>0.39329999999999998</v>
      </c>
      <c r="O4357" s="55">
        <v>0</v>
      </c>
      <c r="P4357" s="55">
        <v>0</v>
      </c>
    </row>
    <row r="4358" spans="1:16" ht="30" x14ac:dyDescent="0.25">
      <c r="A4358" s="41" t="s">
        <v>2214</v>
      </c>
      <c r="B4358" s="125">
        <v>17</v>
      </c>
      <c r="C4358" s="55">
        <v>1.2757058823529399</v>
      </c>
      <c r="D4358" s="55">
        <v>0</v>
      </c>
      <c r="E4358" s="55">
        <v>23.529411764705799</v>
      </c>
      <c r="L4358" s="41" t="s">
        <v>8523</v>
      </c>
      <c r="M4358" s="125">
        <v>1</v>
      </c>
      <c r="N4358" s="55">
        <v>0</v>
      </c>
      <c r="O4358" s="55">
        <v>0</v>
      </c>
      <c r="P4358" s="55">
        <v>0</v>
      </c>
    </row>
    <row r="4359" spans="1:16" ht="30" x14ac:dyDescent="0.25">
      <c r="A4359" s="41" t="s">
        <v>8198</v>
      </c>
      <c r="B4359" s="125">
        <v>17</v>
      </c>
      <c r="C4359" s="55">
        <v>1.16178823529411</v>
      </c>
      <c r="D4359" s="55">
        <v>0</v>
      </c>
      <c r="E4359" s="55">
        <v>17.647058823529399</v>
      </c>
      <c r="L4359" s="41" t="s">
        <v>6737</v>
      </c>
      <c r="M4359" s="125">
        <v>1</v>
      </c>
      <c r="N4359" s="55">
        <v>1.2192000000000001</v>
      </c>
      <c r="O4359" s="55">
        <v>0</v>
      </c>
      <c r="P4359" s="55">
        <v>0</v>
      </c>
    </row>
    <row r="4360" spans="1:16" ht="30" x14ac:dyDescent="0.25">
      <c r="A4360" s="41" t="s">
        <v>4891</v>
      </c>
      <c r="B4360" s="125">
        <v>17</v>
      </c>
      <c r="C4360" s="55">
        <v>0.67392352941176403</v>
      </c>
      <c r="D4360" s="55">
        <v>0</v>
      </c>
      <c r="E4360" s="55">
        <v>5.8823529411764701</v>
      </c>
      <c r="L4360" s="41" t="s">
        <v>2153</v>
      </c>
      <c r="M4360" s="125">
        <v>1</v>
      </c>
      <c r="N4360" s="55">
        <v>0.30649999999999999</v>
      </c>
      <c r="O4360" s="55">
        <v>0</v>
      </c>
      <c r="P4360" s="55">
        <v>0</v>
      </c>
    </row>
    <row r="4361" spans="1:16" x14ac:dyDescent="0.25">
      <c r="A4361" s="41" t="s">
        <v>5848</v>
      </c>
      <c r="B4361" s="125">
        <v>17</v>
      </c>
      <c r="C4361" s="55">
        <v>0.864723529411764</v>
      </c>
      <c r="D4361" s="55">
        <v>0</v>
      </c>
      <c r="E4361" s="55">
        <v>11.764705882352899</v>
      </c>
      <c r="L4361" s="41" t="s">
        <v>1534</v>
      </c>
      <c r="M4361" s="125">
        <v>1</v>
      </c>
      <c r="N4361" s="55">
        <v>1.4421999999999999</v>
      </c>
      <c r="O4361" s="55">
        <v>0</v>
      </c>
      <c r="P4361" s="55">
        <v>0</v>
      </c>
    </row>
    <row r="4362" spans="1:16" x14ac:dyDescent="0.25">
      <c r="A4362" s="41" t="s">
        <v>2667</v>
      </c>
      <c r="B4362" s="125">
        <v>17</v>
      </c>
      <c r="C4362" s="55">
        <v>0.63245294117647</v>
      </c>
      <c r="D4362" s="55">
        <v>0</v>
      </c>
      <c r="E4362" s="55">
        <v>5.8823529411764701</v>
      </c>
      <c r="L4362" s="41" t="s">
        <v>2075</v>
      </c>
      <c r="M4362" s="125">
        <v>1</v>
      </c>
      <c r="N4362" s="55">
        <v>52.8307</v>
      </c>
      <c r="O4362" s="55">
        <v>100</v>
      </c>
      <c r="P4362" s="55">
        <v>100</v>
      </c>
    </row>
    <row r="4363" spans="1:16" x14ac:dyDescent="0.25">
      <c r="A4363" s="41" t="s">
        <v>8047</v>
      </c>
      <c r="B4363" s="125">
        <v>17</v>
      </c>
      <c r="C4363" s="55">
        <v>0.528670588235294</v>
      </c>
      <c r="D4363" s="55">
        <v>0</v>
      </c>
      <c r="E4363" s="55">
        <v>0</v>
      </c>
      <c r="L4363" s="41" t="s">
        <v>1954</v>
      </c>
      <c r="M4363" s="125">
        <v>1</v>
      </c>
      <c r="N4363" s="55">
        <v>0</v>
      </c>
      <c r="O4363" s="55">
        <v>0</v>
      </c>
      <c r="P4363" s="55">
        <v>0</v>
      </c>
    </row>
    <row r="4364" spans="1:16" x14ac:dyDescent="0.25">
      <c r="A4364" s="41" t="s">
        <v>5849</v>
      </c>
      <c r="B4364" s="125">
        <v>17</v>
      </c>
      <c r="C4364" s="55">
        <v>1.30525882352941</v>
      </c>
      <c r="D4364" s="55">
        <v>5.8823529411764701</v>
      </c>
      <c r="E4364" s="55">
        <v>23.529411764705799</v>
      </c>
      <c r="L4364" s="41" t="s">
        <v>7151</v>
      </c>
      <c r="M4364" s="125">
        <v>1</v>
      </c>
      <c r="N4364" s="55">
        <v>0.43409999999999999</v>
      </c>
      <c r="O4364" s="55">
        <v>0</v>
      </c>
      <c r="P4364" s="55">
        <v>0</v>
      </c>
    </row>
    <row r="4365" spans="1:16" x14ac:dyDescent="0.25">
      <c r="A4365" s="41" t="s">
        <v>3207</v>
      </c>
      <c r="B4365" s="125">
        <v>17</v>
      </c>
      <c r="C4365" s="55">
        <v>0.56731764705882304</v>
      </c>
      <c r="D4365" s="55">
        <v>0</v>
      </c>
      <c r="E4365" s="55">
        <v>5.8823529411764701</v>
      </c>
      <c r="L4365" s="41" t="s">
        <v>5774</v>
      </c>
      <c r="M4365" s="125">
        <v>1</v>
      </c>
      <c r="N4365" s="55">
        <v>0.30649999999999999</v>
      </c>
      <c r="O4365" s="55">
        <v>0</v>
      </c>
      <c r="P4365" s="55">
        <v>0</v>
      </c>
    </row>
    <row r="4366" spans="1:16" x14ac:dyDescent="0.25">
      <c r="A4366" s="41" t="s">
        <v>2552</v>
      </c>
      <c r="B4366" s="125">
        <v>17</v>
      </c>
      <c r="C4366" s="55">
        <v>0.86224117647058796</v>
      </c>
      <c r="D4366" s="55">
        <v>0</v>
      </c>
      <c r="E4366" s="55">
        <v>5.8823529411764701</v>
      </c>
      <c r="L4366" s="41" t="s">
        <v>7394</v>
      </c>
      <c r="M4366" s="125">
        <v>1</v>
      </c>
      <c r="N4366" s="55">
        <v>0.28939999999999999</v>
      </c>
      <c r="O4366" s="55">
        <v>0</v>
      </c>
      <c r="P4366" s="55">
        <v>0</v>
      </c>
    </row>
    <row r="4367" spans="1:16" x14ac:dyDescent="0.25">
      <c r="A4367" s="41" t="s">
        <v>6423</v>
      </c>
      <c r="B4367" s="125">
        <v>17</v>
      </c>
      <c r="C4367" s="55">
        <v>0.42577647058823498</v>
      </c>
      <c r="D4367" s="55">
        <v>0</v>
      </c>
      <c r="E4367" s="55">
        <v>0</v>
      </c>
      <c r="L4367" s="41" t="s">
        <v>7210</v>
      </c>
      <c r="M4367" s="125">
        <v>1</v>
      </c>
      <c r="N4367" s="55">
        <v>0.30649999999999999</v>
      </c>
      <c r="O4367" s="55">
        <v>0</v>
      </c>
      <c r="P4367" s="55">
        <v>0</v>
      </c>
    </row>
    <row r="4368" spans="1:16" ht="30" x14ac:dyDescent="0.25">
      <c r="A4368" s="41" t="s">
        <v>8134</v>
      </c>
      <c r="B4368" s="125">
        <v>17</v>
      </c>
      <c r="C4368" s="55">
        <v>0.68481176470588201</v>
      </c>
      <c r="D4368" s="55">
        <v>0</v>
      </c>
      <c r="E4368" s="55">
        <v>5.8823529411764701</v>
      </c>
      <c r="L4368" s="41" t="s">
        <v>3789</v>
      </c>
      <c r="M4368" s="125">
        <v>1</v>
      </c>
      <c r="N4368" s="55">
        <v>0.97529999999999994</v>
      </c>
      <c r="O4368" s="55">
        <v>0</v>
      </c>
      <c r="P4368" s="55">
        <v>0</v>
      </c>
    </row>
    <row r="4369" spans="1:16" x14ac:dyDescent="0.25">
      <c r="A4369" s="41" t="s">
        <v>7659</v>
      </c>
      <c r="B4369" s="125">
        <v>17</v>
      </c>
      <c r="C4369" s="55">
        <v>0.56389411764705799</v>
      </c>
      <c r="D4369" s="55">
        <v>0</v>
      </c>
      <c r="E4369" s="55">
        <v>0</v>
      </c>
      <c r="L4369" s="41" t="s">
        <v>1860</v>
      </c>
      <c r="M4369" s="125">
        <v>1</v>
      </c>
      <c r="N4369" s="55">
        <v>0.26219999999999999</v>
      </c>
      <c r="O4369" s="55">
        <v>0</v>
      </c>
      <c r="P4369" s="55">
        <v>0</v>
      </c>
    </row>
    <row r="4370" spans="1:16" ht="30" x14ac:dyDescent="0.25">
      <c r="A4370" s="41" t="s">
        <v>2855</v>
      </c>
      <c r="B4370" s="125">
        <v>17</v>
      </c>
      <c r="C4370" s="55">
        <v>1.19917647058823</v>
      </c>
      <c r="D4370" s="55">
        <v>0</v>
      </c>
      <c r="E4370" s="55">
        <v>17.647058823529399</v>
      </c>
      <c r="L4370" s="41" t="s">
        <v>8125</v>
      </c>
      <c r="M4370" s="125">
        <v>1</v>
      </c>
      <c r="N4370" s="55">
        <v>1.9507000000000001</v>
      </c>
      <c r="O4370" s="55">
        <v>0</v>
      </c>
      <c r="P4370" s="55">
        <v>0</v>
      </c>
    </row>
    <row r="4371" spans="1:16" ht="30" x14ac:dyDescent="0.25">
      <c r="A4371" s="41" t="s">
        <v>6846</v>
      </c>
      <c r="B4371" s="125">
        <v>17</v>
      </c>
      <c r="C4371" s="55">
        <v>0.54979999999999996</v>
      </c>
      <c r="D4371" s="55">
        <v>0</v>
      </c>
      <c r="E4371" s="55">
        <v>5.8823529411764701</v>
      </c>
      <c r="L4371" s="41" t="s">
        <v>6065</v>
      </c>
      <c r="M4371" s="125">
        <v>1</v>
      </c>
      <c r="N4371" s="55">
        <v>0</v>
      </c>
      <c r="O4371" s="55">
        <v>0</v>
      </c>
      <c r="P4371" s="55">
        <v>0</v>
      </c>
    </row>
    <row r="4372" spans="1:16" x14ac:dyDescent="0.25">
      <c r="A4372" s="41" t="s">
        <v>2933</v>
      </c>
      <c r="B4372" s="125">
        <v>17</v>
      </c>
      <c r="C4372" s="55">
        <v>0.73763529411764694</v>
      </c>
      <c r="D4372" s="55">
        <v>0</v>
      </c>
      <c r="E4372" s="55">
        <v>5.8823529411764701</v>
      </c>
      <c r="L4372" s="41" t="s">
        <v>8524</v>
      </c>
      <c r="M4372" s="125">
        <v>1</v>
      </c>
      <c r="N4372" s="55">
        <v>2.1454</v>
      </c>
      <c r="O4372" s="55">
        <v>0</v>
      </c>
      <c r="P4372" s="55">
        <v>0</v>
      </c>
    </row>
    <row r="4373" spans="1:16" x14ac:dyDescent="0.25">
      <c r="A4373" s="41" t="s">
        <v>7544</v>
      </c>
      <c r="B4373" s="125">
        <v>17</v>
      </c>
      <c r="C4373" s="55">
        <v>2.5621</v>
      </c>
      <c r="D4373" s="55">
        <v>5.8823529411764701</v>
      </c>
      <c r="E4373" s="55">
        <v>41.176470588235198</v>
      </c>
      <c r="L4373" s="41" t="s">
        <v>1508</v>
      </c>
      <c r="M4373" s="125">
        <v>1</v>
      </c>
      <c r="N4373" s="55">
        <v>1.7043999999999999</v>
      </c>
      <c r="O4373" s="55">
        <v>0</v>
      </c>
      <c r="P4373" s="55">
        <v>0</v>
      </c>
    </row>
    <row r="4374" spans="1:16" ht="30" x14ac:dyDescent="0.25">
      <c r="A4374" s="41" t="s">
        <v>8382</v>
      </c>
      <c r="B4374" s="125">
        <v>17</v>
      </c>
      <c r="C4374" s="55">
        <v>0.91617058823529396</v>
      </c>
      <c r="D4374" s="55">
        <v>0</v>
      </c>
      <c r="E4374" s="55">
        <v>5.8823529411764701</v>
      </c>
      <c r="L4374" s="41" t="s">
        <v>2398</v>
      </c>
      <c r="M4374" s="125">
        <v>1</v>
      </c>
      <c r="N4374" s="55">
        <v>2.6221000000000001</v>
      </c>
      <c r="O4374" s="55">
        <v>0</v>
      </c>
      <c r="P4374" s="55">
        <v>100</v>
      </c>
    </row>
    <row r="4375" spans="1:16" x14ac:dyDescent="0.25">
      <c r="A4375" s="41" t="s">
        <v>6860</v>
      </c>
      <c r="B4375" s="125">
        <v>17</v>
      </c>
      <c r="C4375" s="55">
        <v>1.21739411764705</v>
      </c>
      <c r="D4375" s="55">
        <v>0</v>
      </c>
      <c r="E4375" s="55">
        <v>29.411764705882302</v>
      </c>
      <c r="L4375" s="41" t="s">
        <v>1906</v>
      </c>
      <c r="M4375" s="125">
        <v>1</v>
      </c>
      <c r="N4375" s="55">
        <v>0</v>
      </c>
      <c r="O4375" s="55">
        <v>0</v>
      </c>
      <c r="P4375" s="55">
        <v>0</v>
      </c>
    </row>
    <row r="4376" spans="1:16" x14ac:dyDescent="0.25">
      <c r="A4376" s="41" t="s">
        <v>2842</v>
      </c>
      <c r="B4376" s="125">
        <v>17</v>
      </c>
      <c r="C4376" s="55">
        <v>0.886864705882352</v>
      </c>
      <c r="D4376" s="55">
        <v>0</v>
      </c>
      <c r="E4376" s="55">
        <v>11.764705882352899</v>
      </c>
      <c r="L4376" s="41" t="s">
        <v>5785</v>
      </c>
      <c r="M4376" s="125">
        <v>1</v>
      </c>
      <c r="N4376" s="55">
        <v>1.0488</v>
      </c>
      <c r="O4376" s="55">
        <v>0</v>
      </c>
      <c r="P4376" s="55">
        <v>0</v>
      </c>
    </row>
    <row r="4377" spans="1:16" x14ac:dyDescent="0.25">
      <c r="A4377" s="41" t="s">
        <v>2874</v>
      </c>
      <c r="B4377" s="125">
        <v>17</v>
      </c>
      <c r="C4377" s="55">
        <v>0.96345294117646996</v>
      </c>
      <c r="D4377" s="55">
        <v>0</v>
      </c>
      <c r="E4377" s="55">
        <v>11.764705882352899</v>
      </c>
      <c r="L4377" s="41" t="s">
        <v>1820</v>
      </c>
      <c r="M4377" s="125">
        <v>1</v>
      </c>
      <c r="N4377" s="55">
        <v>0.24110000000000001</v>
      </c>
      <c r="O4377" s="55">
        <v>0</v>
      </c>
      <c r="P4377" s="55">
        <v>0</v>
      </c>
    </row>
    <row r="4378" spans="1:16" ht="30" x14ac:dyDescent="0.25">
      <c r="A4378" s="41" t="s">
        <v>2844</v>
      </c>
      <c r="B4378" s="125">
        <v>17</v>
      </c>
      <c r="C4378" s="55">
        <v>2.3139647058823498</v>
      </c>
      <c r="D4378" s="55">
        <v>5.8823529411764701</v>
      </c>
      <c r="E4378" s="55">
        <v>11.764705882352899</v>
      </c>
      <c r="L4378" s="41" t="s">
        <v>3104</v>
      </c>
      <c r="M4378" s="125">
        <v>1</v>
      </c>
      <c r="N4378" s="55">
        <v>0.97529999999999994</v>
      </c>
      <c r="O4378" s="55">
        <v>0</v>
      </c>
      <c r="P4378" s="55">
        <v>0</v>
      </c>
    </row>
    <row r="4379" spans="1:16" ht="30" x14ac:dyDescent="0.25">
      <c r="A4379" s="41" t="s">
        <v>8525</v>
      </c>
      <c r="B4379" s="125">
        <v>17</v>
      </c>
      <c r="C4379" s="55">
        <v>0.16287058823529399</v>
      </c>
      <c r="D4379" s="55">
        <v>0</v>
      </c>
      <c r="E4379" s="55">
        <v>0</v>
      </c>
      <c r="L4379" s="41" t="s">
        <v>3200</v>
      </c>
      <c r="M4379" s="125">
        <v>1</v>
      </c>
      <c r="N4379" s="55">
        <v>1.2192000000000001</v>
      </c>
      <c r="O4379" s="55">
        <v>0</v>
      </c>
      <c r="P4379" s="55">
        <v>0</v>
      </c>
    </row>
    <row r="4380" spans="1:16" ht="30" x14ac:dyDescent="0.25">
      <c r="A4380" s="41" t="s">
        <v>3763</v>
      </c>
      <c r="B4380" s="125">
        <v>17</v>
      </c>
      <c r="C4380" s="55">
        <v>0.58406470588235204</v>
      </c>
      <c r="D4380" s="55">
        <v>0</v>
      </c>
      <c r="E4380" s="55">
        <v>11.764705882352899</v>
      </c>
      <c r="L4380" s="41" t="s">
        <v>1252</v>
      </c>
      <c r="M4380" s="125">
        <v>1</v>
      </c>
      <c r="N4380" s="55">
        <v>0</v>
      </c>
      <c r="O4380" s="55">
        <v>0</v>
      </c>
      <c r="P4380" s="55">
        <v>0</v>
      </c>
    </row>
    <row r="4381" spans="1:16" ht="30" x14ac:dyDescent="0.25">
      <c r="A4381" s="41" t="s">
        <v>3040</v>
      </c>
      <c r="B4381" s="125">
        <v>17</v>
      </c>
      <c r="C4381" s="55">
        <v>2.7363823529411699</v>
      </c>
      <c r="D4381" s="55">
        <v>5.8823529411764701</v>
      </c>
      <c r="E4381" s="55">
        <v>29.411764705882302</v>
      </c>
      <c r="L4381" s="41" t="s">
        <v>6473</v>
      </c>
      <c r="M4381" s="125">
        <v>1</v>
      </c>
      <c r="N4381" s="55">
        <v>0.42609999999999998</v>
      </c>
      <c r="O4381" s="55">
        <v>0</v>
      </c>
      <c r="P4381" s="55">
        <v>0</v>
      </c>
    </row>
    <row r="4382" spans="1:16" ht="30" x14ac:dyDescent="0.25">
      <c r="A4382" s="41" t="s">
        <v>3544</v>
      </c>
      <c r="B4382" s="125">
        <v>17</v>
      </c>
      <c r="C4382" s="55">
        <v>0.55645882352941101</v>
      </c>
      <c r="D4382" s="55">
        <v>0</v>
      </c>
      <c r="E4382" s="55">
        <v>0</v>
      </c>
      <c r="L4382" s="41" t="s">
        <v>2299</v>
      </c>
      <c r="M4382" s="125">
        <v>1</v>
      </c>
      <c r="N4382" s="55">
        <v>0.22989999999999999</v>
      </c>
      <c r="O4382" s="55">
        <v>0</v>
      </c>
      <c r="P4382" s="55">
        <v>0</v>
      </c>
    </row>
    <row r="4383" spans="1:16" x14ac:dyDescent="0.25">
      <c r="A4383" s="41" t="s">
        <v>3532</v>
      </c>
      <c r="B4383" s="125">
        <v>17</v>
      </c>
      <c r="C4383" s="55">
        <v>0.99365294117646996</v>
      </c>
      <c r="D4383" s="55">
        <v>0</v>
      </c>
      <c r="E4383" s="55">
        <v>11.764705882352899</v>
      </c>
      <c r="L4383" s="41" t="s">
        <v>1709</v>
      </c>
      <c r="M4383" s="125">
        <v>1</v>
      </c>
      <c r="N4383" s="55">
        <v>0</v>
      </c>
      <c r="O4383" s="55">
        <v>0</v>
      </c>
      <c r="P4383" s="55">
        <v>0</v>
      </c>
    </row>
    <row r="4384" spans="1:16" x14ac:dyDescent="0.25">
      <c r="A4384" s="41" t="s">
        <v>5020</v>
      </c>
      <c r="B4384" s="125">
        <v>17</v>
      </c>
      <c r="C4384" s="55">
        <v>1.2011176470588201</v>
      </c>
      <c r="D4384" s="55">
        <v>5.8823529411764701</v>
      </c>
      <c r="E4384" s="55">
        <v>11.764705882352899</v>
      </c>
      <c r="L4384" s="41" t="s">
        <v>6489</v>
      </c>
      <c r="M4384" s="125">
        <v>1</v>
      </c>
      <c r="N4384" s="55">
        <v>1.1798999999999999</v>
      </c>
      <c r="O4384" s="55">
        <v>0</v>
      </c>
      <c r="P4384" s="55">
        <v>0</v>
      </c>
    </row>
    <row r="4385" spans="1:16" x14ac:dyDescent="0.25">
      <c r="A4385" s="41" t="s">
        <v>6691</v>
      </c>
      <c r="B4385" s="125">
        <v>17</v>
      </c>
      <c r="C4385" s="55">
        <v>0.892511764705882</v>
      </c>
      <c r="D4385" s="55">
        <v>0</v>
      </c>
      <c r="E4385" s="55">
        <v>17.647058823529399</v>
      </c>
      <c r="L4385" s="41" t="s">
        <v>2642</v>
      </c>
      <c r="M4385" s="125">
        <v>1</v>
      </c>
      <c r="N4385" s="55">
        <v>4.82E-2</v>
      </c>
      <c r="O4385" s="55">
        <v>0</v>
      </c>
      <c r="P4385" s="55">
        <v>0</v>
      </c>
    </row>
    <row r="4386" spans="1:16" x14ac:dyDescent="0.25">
      <c r="A4386" s="41" t="s">
        <v>3764</v>
      </c>
      <c r="B4386" s="125">
        <v>17</v>
      </c>
      <c r="C4386" s="55">
        <v>0.77014705882352896</v>
      </c>
      <c r="D4386" s="55">
        <v>0</v>
      </c>
      <c r="E4386" s="55">
        <v>5.8823529411764701</v>
      </c>
      <c r="L4386" s="41" t="s">
        <v>2399</v>
      </c>
      <c r="M4386" s="125">
        <v>1</v>
      </c>
      <c r="N4386" s="55">
        <v>7.6600000000000001E-2</v>
      </c>
      <c r="O4386" s="55">
        <v>0</v>
      </c>
      <c r="P4386" s="55">
        <v>0</v>
      </c>
    </row>
    <row r="4387" spans="1:16" x14ac:dyDescent="0.25">
      <c r="A4387" s="41" t="s">
        <v>3590</v>
      </c>
      <c r="B4387" s="125">
        <v>17</v>
      </c>
      <c r="C4387" s="55">
        <v>1.2835999999999901</v>
      </c>
      <c r="D4387" s="55">
        <v>5.8823529411764701</v>
      </c>
      <c r="E4387" s="55">
        <v>5.8823529411764701</v>
      </c>
      <c r="L4387" s="41" t="s">
        <v>3967</v>
      </c>
      <c r="M4387" s="125">
        <v>1</v>
      </c>
      <c r="N4387" s="55">
        <v>0.1532</v>
      </c>
      <c r="O4387" s="55">
        <v>0</v>
      </c>
      <c r="P4387" s="55">
        <v>0</v>
      </c>
    </row>
    <row r="4388" spans="1:16" ht="30" x14ac:dyDescent="0.25">
      <c r="A4388" s="41" t="s">
        <v>8526</v>
      </c>
      <c r="B4388" s="125">
        <v>17</v>
      </c>
      <c r="C4388" s="55">
        <v>0.89991764705882304</v>
      </c>
      <c r="D4388" s="55">
        <v>5.8823529411764701</v>
      </c>
      <c r="E4388" s="55">
        <v>5.8823529411764701</v>
      </c>
      <c r="L4388" s="41" t="s">
        <v>1772</v>
      </c>
      <c r="M4388" s="125">
        <v>1</v>
      </c>
      <c r="N4388" s="55">
        <v>0</v>
      </c>
      <c r="O4388" s="55">
        <v>0</v>
      </c>
      <c r="P4388" s="55">
        <v>0</v>
      </c>
    </row>
    <row r="4389" spans="1:16" x14ac:dyDescent="0.25">
      <c r="A4389" s="41" t="s">
        <v>8527</v>
      </c>
      <c r="B4389" s="125">
        <v>17</v>
      </c>
      <c r="C4389" s="55">
        <v>1.1867705882352899</v>
      </c>
      <c r="D4389" s="55">
        <v>0</v>
      </c>
      <c r="E4389" s="55">
        <v>17.647058823529399</v>
      </c>
      <c r="L4389" s="41" t="s">
        <v>579</v>
      </c>
      <c r="M4389" s="125">
        <v>1</v>
      </c>
      <c r="N4389" s="55">
        <v>9.6500000000000002E-2</v>
      </c>
      <c r="O4389" s="55">
        <v>0</v>
      </c>
      <c r="P4389" s="55">
        <v>0</v>
      </c>
    </row>
    <row r="4390" spans="1:16" x14ac:dyDescent="0.25">
      <c r="A4390" s="41" t="s">
        <v>3538</v>
      </c>
      <c r="B4390" s="125">
        <v>17</v>
      </c>
      <c r="C4390" s="55">
        <v>0.82782352941176396</v>
      </c>
      <c r="D4390" s="55">
        <v>0</v>
      </c>
      <c r="E4390" s="55">
        <v>5.8823529411764701</v>
      </c>
      <c r="L4390" s="41" t="s">
        <v>1742</v>
      </c>
      <c r="M4390" s="125">
        <v>1</v>
      </c>
      <c r="N4390" s="55">
        <v>0</v>
      </c>
      <c r="O4390" s="55">
        <v>0</v>
      </c>
      <c r="P4390" s="55">
        <v>0</v>
      </c>
    </row>
    <row r="4391" spans="1:16" x14ac:dyDescent="0.25">
      <c r="A4391" s="41" t="s">
        <v>3780</v>
      </c>
      <c r="B4391" s="125">
        <v>17</v>
      </c>
      <c r="C4391" s="55">
        <v>0.83996470588235295</v>
      </c>
      <c r="D4391" s="55">
        <v>5.8823529411764701</v>
      </c>
      <c r="E4391" s="55">
        <v>5.8823529411764701</v>
      </c>
      <c r="L4391" s="41" t="s">
        <v>1743</v>
      </c>
      <c r="M4391" s="125">
        <v>1</v>
      </c>
      <c r="N4391" s="55">
        <v>0.73150000000000004</v>
      </c>
      <c r="O4391" s="55">
        <v>0</v>
      </c>
      <c r="P4391" s="55">
        <v>0</v>
      </c>
    </row>
    <row r="4392" spans="1:16" ht="30" x14ac:dyDescent="0.25">
      <c r="A4392" s="41" t="s">
        <v>4454</v>
      </c>
      <c r="B4392" s="125">
        <v>17</v>
      </c>
      <c r="C4392" s="55">
        <v>0.98171764705882303</v>
      </c>
      <c r="D4392" s="55">
        <v>0</v>
      </c>
      <c r="E4392" s="55">
        <v>11.764705882352899</v>
      </c>
      <c r="L4392" s="41" t="s">
        <v>8528</v>
      </c>
      <c r="M4392" s="125">
        <v>1</v>
      </c>
      <c r="N4392" s="55">
        <v>0.57869999999999999</v>
      </c>
      <c r="O4392" s="55">
        <v>0</v>
      </c>
      <c r="P4392" s="55">
        <v>0</v>
      </c>
    </row>
    <row r="4393" spans="1:16" x14ac:dyDescent="0.25">
      <c r="A4393" s="41" t="s">
        <v>5486</v>
      </c>
      <c r="B4393" s="125">
        <v>17</v>
      </c>
      <c r="C4393" s="55">
        <v>4.1911764705882301E-2</v>
      </c>
      <c r="D4393" s="55">
        <v>0</v>
      </c>
      <c r="E4393" s="55">
        <v>0</v>
      </c>
      <c r="L4393" s="41" t="s">
        <v>1369</v>
      </c>
      <c r="M4393" s="125">
        <v>1</v>
      </c>
      <c r="N4393" s="55">
        <v>0.57869999999999999</v>
      </c>
      <c r="O4393" s="55">
        <v>0</v>
      </c>
      <c r="P4393" s="55">
        <v>0</v>
      </c>
    </row>
    <row r="4394" spans="1:16" x14ac:dyDescent="0.25">
      <c r="A4394" s="41" t="s">
        <v>4648</v>
      </c>
      <c r="B4394" s="125">
        <v>17</v>
      </c>
      <c r="C4394" s="55">
        <v>10.726970588235201</v>
      </c>
      <c r="D4394" s="55">
        <v>17.647058823529399</v>
      </c>
      <c r="E4394" s="55">
        <v>58.823529411764703</v>
      </c>
      <c r="L4394" s="41" t="s">
        <v>2229</v>
      </c>
      <c r="M4394" s="125">
        <v>1</v>
      </c>
      <c r="N4394" s="55">
        <v>1.9507000000000001</v>
      </c>
      <c r="O4394" s="55">
        <v>0</v>
      </c>
      <c r="P4394" s="55">
        <v>0</v>
      </c>
    </row>
    <row r="4395" spans="1:16" ht="30" x14ac:dyDescent="0.25">
      <c r="A4395" s="41" t="s">
        <v>4098</v>
      </c>
      <c r="B4395" s="125">
        <v>17</v>
      </c>
      <c r="C4395" s="55">
        <v>0.98674117647058801</v>
      </c>
      <c r="D4395" s="55">
        <v>0</v>
      </c>
      <c r="E4395" s="55">
        <v>11.764705882352899</v>
      </c>
      <c r="L4395" s="41" t="s">
        <v>1680</v>
      </c>
      <c r="M4395" s="125">
        <v>1</v>
      </c>
      <c r="N4395" s="55">
        <v>0.24110000000000001</v>
      </c>
      <c r="O4395" s="55">
        <v>0</v>
      </c>
      <c r="P4395" s="55">
        <v>0</v>
      </c>
    </row>
    <row r="4396" spans="1:16" x14ac:dyDescent="0.25">
      <c r="A4396" s="41" t="s">
        <v>6702</v>
      </c>
      <c r="B4396" s="125">
        <v>17</v>
      </c>
      <c r="C4396" s="55">
        <v>1.6940941176470501</v>
      </c>
      <c r="D4396" s="55">
        <v>0</v>
      </c>
      <c r="E4396" s="55">
        <v>23.529411764705799</v>
      </c>
      <c r="L4396" s="41" t="s">
        <v>2013</v>
      </c>
      <c r="M4396" s="125">
        <v>1</v>
      </c>
      <c r="N4396" s="55">
        <v>0.26219999999999999</v>
      </c>
      <c r="O4396" s="55">
        <v>0</v>
      </c>
      <c r="P4396" s="55">
        <v>0</v>
      </c>
    </row>
    <row r="4397" spans="1:16" x14ac:dyDescent="0.25">
      <c r="A4397" s="41" t="s">
        <v>4491</v>
      </c>
      <c r="B4397" s="125">
        <v>17</v>
      </c>
      <c r="C4397" s="55">
        <v>1.3680352941176399</v>
      </c>
      <c r="D4397" s="55">
        <v>5.8823529411764701</v>
      </c>
      <c r="E4397" s="55">
        <v>5.8823529411764701</v>
      </c>
      <c r="L4397" s="41" t="s">
        <v>3028</v>
      </c>
      <c r="M4397" s="125">
        <v>1</v>
      </c>
      <c r="N4397" s="55">
        <v>0.24379999999999999</v>
      </c>
      <c r="O4397" s="55">
        <v>0</v>
      </c>
      <c r="P4397" s="55">
        <v>0</v>
      </c>
    </row>
    <row r="4398" spans="1:16" x14ac:dyDescent="0.25">
      <c r="A4398" s="41" t="s">
        <v>4471</v>
      </c>
      <c r="B4398" s="125">
        <v>17</v>
      </c>
      <c r="C4398" s="55">
        <v>2.2860705882352899</v>
      </c>
      <c r="D4398" s="55">
        <v>5.8823529411764701</v>
      </c>
      <c r="E4398" s="55">
        <v>35.294117647058798</v>
      </c>
      <c r="L4398" s="41" t="s">
        <v>7003</v>
      </c>
      <c r="M4398" s="125">
        <v>1</v>
      </c>
      <c r="N4398" s="55">
        <v>1.2259</v>
      </c>
      <c r="O4398" s="55">
        <v>0</v>
      </c>
      <c r="P4398" s="55">
        <v>0</v>
      </c>
    </row>
    <row r="4399" spans="1:16" x14ac:dyDescent="0.25">
      <c r="A4399" s="41" t="s">
        <v>4367</v>
      </c>
      <c r="B4399" s="125">
        <v>17</v>
      </c>
      <c r="C4399" s="55">
        <v>1.1952529411764701</v>
      </c>
      <c r="D4399" s="55">
        <v>0</v>
      </c>
      <c r="E4399" s="55">
        <v>11.764705882352899</v>
      </c>
      <c r="L4399" s="41" t="s">
        <v>5553</v>
      </c>
      <c r="M4399" s="125">
        <v>1</v>
      </c>
      <c r="N4399" s="55">
        <v>1.4468000000000001</v>
      </c>
      <c r="O4399" s="55">
        <v>0</v>
      </c>
      <c r="P4399" s="55">
        <v>0</v>
      </c>
    </row>
    <row r="4400" spans="1:16" x14ac:dyDescent="0.25">
      <c r="A4400" s="41" t="s">
        <v>4368</v>
      </c>
      <c r="B4400" s="125">
        <v>17</v>
      </c>
      <c r="C4400" s="55">
        <v>0.48158823529411698</v>
      </c>
      <c r="D4400" s="55">
        <v>0</v>
      </c>
      <c r="E4400" s="55">
        <v>0</v>
      </c>
      <c r="M4400" s="125"/>
      <c r="N4400" s="55"/>
      <c r="O4400" s="55"/>
      <c r="P4400" s="55"/>
    </row>
    <row r="4401" spans="1:16" x14ac:dyDescent="0.25">
      <c r="A4401" s="41" t="s">
        <v>4267</v>
      </c>
      <c r="B4401" s="125">
        <v>17</v>
      </c>
      <c r="C4401" s="55">
        <v>2.2403941176470501</v>
      </c>
      <c r="D4401" s="55">
        <v>5.8823529411764701</v>
      </c>
      <c r="E4401" s="55">
        <v>35.294117647058798</v>
      </c>
      <c r="L4401" s="124" t="s">
        <v>594</v>
      </c>
      <c r="M4401" s="125"/>
      <c r="N4401" s="55"/>
      <c r="O4401" s="55"/>
      <c r="P4401" s="55"/>
    </row>
    <row r="4402" spans="1:16" x14ac:dyDescent="0.25">
      <c r="A4402" s="41" t="s">
        <v>4613</v>
      </c>
      <c r="B4402" s="125">
        <v>17</v>
      </c>
      <c r="C4402" s="55">
        <v>2.0856294117647001</v>
      </c>
      <c r="D4402" s="55">
        <v>5.8823529411764701</v>
      </c>
      <c r="E4402" s="55">
        <v>17.647058823529399</v>
      </c>
      <c r="L4402" s="124" t="s">
        <v>7012</v>
      </c>
      <c r="M4402" s="125"/>
      <c r="N4402" s="55"/>
      <c r="O4402" s="55"/>
      <c r="P4402" s="55"/>
    </row>
    <row r="4403" spans="1:16" ht="30" x14ac:dyDescent="0.25">
      <c r="A4403" s="41" t="s">
        <v>3972</v>
      </c>
      <c r="B4403" s="125">
        <v>17</v>
      </c>
      <c r="C4403" s="55">
        <v>0.84416470588235304</v>
      </c>
      <c r="D4403" s="55">
        <v>0</v>
      </c>
      <c r="E4403" s="55">
        <v>11.764705882352899</v>
      </c>
      <c r="L4403" s="124" t="s">
        <v>7730</v>
      </c>
      <c r="M4403" s="125"/>
      <c r="N4403" s="55"/>
      <c r="O4403" s="55"/>
      <c r="P4403" s="55"/>
    </row>
    <row r="4404" spans="1:16" x14ac:dyDescent="0.25">
      <c r="A4404" s="41" t="s">
        <v>4325</v>
      </c>
      <c r="B4404" s="125">
        <v>17</v>
      </c>
      <c r="C4404" s="55">
        <v>1.1813058823529401</v>
      </c>
      <c r="D4404" s="55">
        <v>5.8823529411764701</v>
      </c>
      <c r="E4404" s="55">
        <v>5.8823529411764701</v>
      </c>
      <c r="L4404" s="124" t="s">
        <v>7062</v>
      </c>
      <c r="M4404" s="125"/>
      <c r="N4404" s="55"/>
      <c r="O4404" s="55"/>
      <c r="P4404" s="55"/>
    </row>
    <row r="4405" spans="1:16" x14ac:dyDescent="0.25">
      <c r="A4405" s="41" t="s">
        <v>5067</v>
      </c>
      <c r="B4405" s="125">
        <v>17</v>
      </c>
      <c r="C4405" s="55">
        <v>0.78432941176470505</v>
      </c>
      <c r="D4405" s="55">
        <v>0</v>
      </c>
      <c r="E4405" s="55">
        <v>5.8823529411764701</v>
      </c>
      <c r="L4405" s="124" t="s">
        <v>596</v>
      </c>
      <c r="M4405" s="125"/>
      <c r="N4405" s="55"/>
      <c r="O4405" s="55"/>
      <c r="P4405" s="55"/>
    </row>
    <row r="4406" spans="1:16" x14ac:dyDescent="0.25">
      <c r="A4406" s="41" t="s">
        <v>5349</v>
      </c>
      <c r="B4406" s="125">
        <v>17</v>
      </c>
      <c r="C4406" s="55">
        <v>1.9747117647058801</v>
      </c>
      <c r="D4406" s="55">
        <v>11.764705882352899</v>
      </c>
      <c r="E4406" s="55">
        <v>23.529411764705799</v>
      </c>
      <c r="L4406" s="124" t="s">
        <v>8529</v>
      </c>
      <c r="M4406" s="125"/>
      <c r="N4406" s="55"/>
      <c r="O4406" s="55"/>
      <c r="P4406" s="55"/>
    </row>
    <row r="4407" spans="1:16" x14ac:dyDescent="0.25">
      <c r="A4407" s="41" t="s">
        <v>5291</v>
      </c>
      <c r="B4407" s="125">
        <v>17</v>
      </c>
      <c r="C4407" s="55">
        <v>1.4642411764705801</v>
      </c>
      <c r="D4407" s="55">
        <v>0</v>
      </c>
      <c r="E4407" s="55">
        <v>23.529411764705799</v>
      </c>
      <c r="M4407" s="125"/>
      <c r="N4407" s="55"/>
      <c r="O4407" s="55"/>
      <c r="P4407" s="55"/>
    </row>
    <row r="4408" spans="1:16" ht="30" x14ac:dyDescent="0.25">
      <c r="A4408" s="41" t="s">
        <v>6715</v>
      </c>
      <c r="B4408" s="125">
        <v>17</v>
      </c>
      <c r="C4408" s="55">
        <v>0.57529411764705796</v>
      </c>
      <c r="D4408" s="55">
        <v>0</v>
      </c>
      <c r="E4408" s="55">
        <v>5.8823529411764701</v>
      </c>
      <c r="L4408" s="124" t="s">
        <v>7964</v>
      </c>
      <c r="M4408" s="125"/>
      <c r="N4408" s="55"/>
      <c r="O4408" s="55"/>
      <c r="P4408" s="55"/>
    </row>
    <row r="4409" spans="1:16" ht="30" x14ac:dyDescent="0.25">
      <c r="A4409" s="41" t="s">
        <v>6967</v>
      </c>
      <c r="B4409" s="125">
        <v>17</v>
      </c>
      <c r="C4409" s="55">
        <v>0.485341176470588</v>
      </c>
      <c r="D4409" s="55">
        <v>0</v>
      </c>
      <c r="E4409" s="55">
        <v>0</v>
      </c>
      <c r="L4409" s="124" t="s">
        <v>7009</v>
      </c>
      <c r="M4409" s="125"/>
      <c r="N4409" s="55"/>
      <c r="O4409" s="55"/>
      <c r="P4409" s="55"/>
    </row>
    <row r="4410" spans="1:16" ht="30" x14ac:dyDescent="0.25">
      <c r="A4410" s="41" t="s">
        <v>5271</v>
      </c>
      <c r="B4410" s="125">
        <v>17</v>
      </c>
      <c r="C4410" s="55">
        <v>0.512864705882353</v>
      </c>
      <c r="D4410" s="55">
        <v>0</v>
      </c>
      <c r="E4410" s="55">
        <v>0</v>
      </c>
      <c r="M4410" s="125"/>
      <c r="N4410" s="55"/>
      <c r="O4410" s="55"/>
      <c r="P4410" s="55"/>
    </row>
    <row r="4411" spans="1:16" x14ac:dyDescent="0.25">
      <c r="A4411" s="41" t="s">
        <v>7478</v>
      </c>
      <c r="B4411" s="125">
        <v>17</v>
      </c>
      <c r="C4411" s="55">
        <v>0.58112352941176404</v>
      </c>
      <c r="D4411" s="55">
        <v>0</v>
      </c>
      <c r="E4411" s="55">
        <v>0</v>
      </c>
      <c r="M4411" s="125"/>
      <c r="N4411" s="55"/>
      <c r="O4411" s="55"/>
      <c r="P4411" s="55"/>
    </row>
    <row r="4412" spans="1:16" x14ac:dyDescent="0.25">
      <c r="A4412" s="41" t="s">
        <v>7237</v>
      </c>
      <c r="B4412" s="125">
        <v>17</v>
      </c>
      <c r="C4412" s="55">
        <v>0.27838235294117603</v>
      </c>
      <c r="D4412" s="55">
        <v>0</v>
      </c>
      <c r="E4412" s="55">
        <v>5.8823529411764701</v>
      </c>
      <c r="M4412" s="125"/>
      <c r="N4412" s="55"/>
      <c r="O4412" s="55"/>
      <c r="P4412" s="55"/>
    </row>
    <row r="4413" spans="1:16" x14ac:dyDescent="0.25">
      <c r="A4413" s="41" t="s">
        <v>7141</v>
      </c>
      <c r="B4413" s="125">
        <v>17</v>
      </c>
      <c r="C4413" s="55">
        <v>0.80526470588235299</v>
      </c>
      <c r="D4413" s="55">
        <v>0</v>
      </c>
      <c r="E4413" s="55">
        <v>11.764705882352899</v>
      </c>
      <c r="M4413" s="125"/>
      <c r="N4413" s="55"/>
      <c r="O4413" s="55"/>
      <c r="P4413" s="55"/>
    </row>
    <row r="4414" spans="1:16" x14ac:dyDescent="0.25">
      <c r="A4414" s="41" t="s">
        <v>8530</v>
      </c>
      <c r="B4414" s="125">
        <v>17</v>
      </c>
      <c r="C4414" s="55">
        <v>2.7422235294117598</v>
      </c>
      <c r="D4414" s="55">
        <v>11.764705882352899</v>
      </c>
      <c r="E4414" s="55">
        <v>35.294117647058798</v>
      </c>
      <c r="M4414" s="125"/>
      <c r="N4414" s="55"/>
      <c r="O4414" s="55"/>
      <c r="P4414" s="55"/>
    </row>
    <row r="4415" spans="1:16" x14ac:dyDescent="0.25">
      <c r="A4415" s="41" t="s">
        <v>1901</v>
      </c>
      <c r="B4415" s="125">
        <v>17</v>
      </c>
      <c r="C4415" s="55">
        <v>0.363223529411764</v>
      </c>
      <c r="D4415" s="55">
        <v>0</v>
      </c>
      <c r="E4415" s="55">
        <v>0</v>
      </c>
      <c r="M4415" s="125"/>
      <c r="N4415" s="55"/>
      <c r="O4415" s="55"/>
      <c r="P4415" s="55"/>
    </row>
    <row r="4416" spans="1:16" ht="30" x14ac:dyDescent="0.25">
      <c r="A4416" s="41" t="s">
        <v>5609</v>
      </c>
      <c r="B4416" s="125">
        <v>17</v>
      </c>
      <c r="C4416" s="55">
        <v>0.38222352941176402</v>
      </c>
      <c r="D4416" s="55">
        <v>0</v>
      </c>
      <c r="E4416" s="55">
        <v>0</v>
      </c>
      <c r="M4416" s="125"/>
      <c r="N4416" s="55"/>
      <c r="O4416" s="55"/>
      <c r="P4416" s="55"/>
    </row>
    <row r="4417" spans="1:16" x14ac:dyDescent="0.25">
      <c r="A4417" s="41" t="s">
        <v>4694</v>
      </c>
      <c r="B4417" s="125">
        <v>17</v>
      </c>
      <c r="C4417" s="55">
        <v>0.84291176470588203</v>
      </c>
      <c r="D4417" s="55">
        <v>0</v>
      </c>
      <c r="E4417" s="55">
        <v>11.764705882352899</v>
      </c>
      <c r="M4417" s="125"/>
      <c r="N4417" s="55"/>
      <c r="O4417" s="55"/>
      <c r="P4417" s="55"/>
    </row>
    <row r="4418" spans="1:16" x14ac:dyDescent="0.25">
      <c r="A4418" s="41" t="s">
        <v>2005</v>
      </c>
      <c r="B4418" s="125">
        <v>17</v>
      </c>
      <c r="C4418" s="55">
        <v>0.37065882352941099</v>
      </c>
      <c r="D4418" s="55">
        <v>0</v>
      </c>
      <c r="E4418" s="55">
        <v>0</v>
      </c>
      <c r="M4418" s="125"/>
      <c r="N4418" s="55"/>
      <c r="O4418" s="55"/>
      <c r="P4418" s="55"/>
    </row>
    <row r="4419" spans="1:16" x14ac:dyDescent="0.25">
      <c r="A4419" s="41" t="s">
        <v>3042</v>
      </c>
      <c r="B4419" s="125">
        <v>17</v>
      </c>
      <c r="C4419" s="55">
        <v>0.96404705882352904</v>
      </c>
      <c r="D4419" s="55">
        <v>0</v>
      </c>
      <c r="E4419" s="55">
        <v>5.8823529411764701</v>
      </c>
      <c r="M4419" s="125"/>
      <c r="N4419" s="55"/>
      <c r="O4419" s="55"/>
      <c r="P4419" s="55"/>
    </row>
    <row r="4420" spans="1:16" x14ac:dyDescent="0.25">
      <c r="A4420" s="41" t="s">
        <v>3913</v>
      </c>
      <c r="B4420" s="125">
        <v>17</v>
      </c>
      <c r="C4420" s="55">
        <v>0.43780588235294099</v>
      </c>
      <c r="D4420" s="55">
        <v>0</v>
      </c>
      <c r="E4420" s="55">
        <v>5.8823529411764701</v>
      </c>
      <c r="M4420" s="125"/>
      <c r="N4420" s="55"/>
      <c r="O4420" s="55"/>
      <c r="P4420" s="55"/>
    </row>
    <row r="4421" spans="1:16" x14ac:dyDescent="0.25">
      <c r="A4421" s="41" t="s">
        <v>5281</v>
      </c>
      <c r="B4421" s="125">
        <v>17</v>
      </c>
      <c r="C4421" s="55">
        <v>0.573894117647058</v>
      </c>
      <c r="D4421" s="55">
        <v>0</v>
      </c>
      <c r="E4421" s="55">
        <v>5.8823529411764701</v>
      </c>
      <c r="M4421" s="125"/>
      <c r="N4421" s="55"/>
      <c r="O4421" s="55"/>
      <c r="P4421" s="55"/>
    </row>
    <row r="4422" spans="1:16" x14ac:dyDescent="0.25">
      <c r="A4422" s="41" t="s">
        <v>6472</v>
      </c>
      <c r="B4422" s="125">
        <v>17</v>
      </c>
      <c r="C4422" s="55">
        <v>0.232541176470588</v>
      </c>
      <c r="D4422" s="55">
        <v>0</v>
      </c>
      <c r="E4422" s="55">
        <v>0</v>
      </c>
      <c r="M4422" s="125"/>
      <c r="N4422" s="55"/>
      <c r="O4422" s="55"/>
      <c r="P4422" s="55"/>
    </row>
    <row r="4423" spans="1:16" x14ac:dyDescent="0.25">
      <c r="A4423" s="41" t="s">
        <v>2892</v>
      </c>
      <c r="B4423" s="125">
        <v>17</v>
      </c>
      <c r="C4423" s="55">
        <v>0.93672352941176396</v>
      </c>
      <c r="D4423" s="55">
        <v>0</v>
      </c>
      <c r="E4423" s="55">
        <v>11.764705882352899</v>
      </c>
      <c r="M4423" s="125"/>
      <c r="N4423" s="55"/>
      <c r="O4423" s="55"/>
      <c r="P4423" s="55"/>
    </row>
    <row r="4424" spans="1:16" x14ac:dyDescent="0.25">
      <c r="A4424" s="41" t="s">
        <v>2565</v>
      </c>
      <c r="B4424" s="125">
        <v>17</v>
      </c>
      <c r="C4424" s="55">
        <v>0.213294117647058</v>
      </c>
      <c r="D4424" s="55">
        <v>0</v>
      </c>
      <c r="E4424" s="55">
        <v>0</v>
      </c>
      <c r="M4424" s="125"/>
      <c r="N4424" s="55"/>
      <c r="O4424" s="55"/>
      <c r="P4424" s="55"/>
    </row>
    <row r="4425" spans="1:16" x14ac:dyDescent="0.25">
      <c r="A4425" s="41" t="s">
        <v>6739</v>
      </c>
      <c r="B4425" s="125">
        <v>17</v>
      </c>
      <c r="C4425" s="55">
        <v>2.1168999999999998</v>
      </c>
      <c r="D4425" s="55">
        <v>5.8823529411764701</v>
      </c>
      <c r="E4425" s="55">
        <v>35.294117647058798</v>
      </c>
      <c r="M4425" s="125"/>
      <c r="N4425" s="55"/>
      <c r="O4425" s="55"/>
      <c r="P4425" s="55"/>
    </row>
    <row r="4426" spans="1:16" x14ac:dyDescent="0.25">
      <c r="A4426" s="41" t="s">
        <v>2485</v>
      </c>
      <c r="B4426" s="125">
        <v>17</v>
      </c>
      <c r="C4426" s="55">
        <v>1.1384529411764699</v>
      </c>
      <c r="D4426" s="55">
        <v>0</v>
      </c>
      <c r="E4426" s="55">
        <v>17.647058823529399</v>
      </c>
      <c r="M4426" s="125"/>
      <c r="N4426" s="55"/>
      <c r="O4426" s="55"/>
      <c r="P4426" s="55"/>
    </row>
    <row r="4427" spans="1:16" x14ac:dyDescent="0.25">
      <c r="A4427" s="41" t="s">
        <v>2229</v>
      </c>
      <c r="B4427" s="125">
        <v>17</v>
      </c>
      <c r="C4427" s="55">
        <v>0.81042352941176399</v>
      </c>
      <c r="D4427" s="55">
        <v>5.8823529411764701</v>
      </c>
      <c r="E4427" s="55">
        <v>5.8823529411764701</v>
      </c>
      <c r="M4427" s="125"/>
      <c r="N4427" s="55"/>
      <c r="O4427" s="55"/>
      <c r="P4427" s="55"/>
    </row>
    <row r="4428" spans="1:16" x14ac:dyDescent="0.25">
      <c r="A4428" s="41" t="s">
        <v>6460</v>
      </c>
      <c r="B4428" s="125">
        <v>16</v>
      </c>
      <c r="C4428" s="55">
        <v>0.88802499999999995</v>
      </c>
      <c r="D4428" s="55">
        <v>0</v>
      </c>
      <c r="E4428" s="55">
        <v>6.25</v>
      </c>
      <c r="M4428" s="125"/>
      <c r="N4428" s="55"/>
      <c r="O4428" s="55"/>
      <c r="P4428" s="55"/>
    </row>
    <row r="4429" spans="1:16" x14ac:dyDescent="0.25">
      <c r="A4429" s="41" t="s">
        <v>5295</v>
      </c>
      <c r="B4429" s="125">
        <v>16</v>
      </c>
      <c r="C4429" s="55">
        <v>0.55185625000000005</v>
      </c>
      <c r="D4429" s="55">
        <v>0</v>
      </c>
      <c r="E4429" s="55">
        <v>0</v>
      </c>
      <c r="M4429" s="125"/>
      <c r="N4429" s="55"/>
      <c r="O4429" s="55"/>
      <c r="P4429" s="55"/>
    </row>
    <row r="4430" spans="1:16" x14ac:dyDescent="0.25">
      <c r="A4430" s="41" t="s">
        <v>3771</v>
      </c>
      <c r="B4430" s="125">
        <v>16</v>
      </c>
      <c r="C4430" s="55">
        <v>0.90346249999999995</v>
      </c>
      <c r="D4430" s="55">
        <v>0</v>
      </c>
      <c r="E4430" s="55">
        <v>18.75</v>
      </c>
      <c r="M4430" s="125"/>
      <c r="N4430" s="55"/>
      <c r="O4430" s="55"/>
      <c r="P4430" s="55"/>
    </row>
    <row r="4431" spans="1:16" x14ac:dyDescent="0.25">
      <c r="A4431" s="41" t="s">
        <v>4028</v>
      </c>
      <c r="B4431" s="125">
        <v>16</v>
      </c>
      <c r="C4431" s="55">
        <v>1.6617500000000001</v>
      </c>
      <c r="D4431" s="55">
        <v>0</v>
      </c>
      <c r="E4431" s="55">
        <v>31.25</v>
      </c>
      <c r="M4431" s="125"/>
      <c r="N4431" s="55"/>
      <c r="O4431" s="55"/>
      <c r="P4431" s="55"/>
    </row>
    <row r="4432" spans="1:16" x14ac:dyDescent="0.25">
      <c r="A4432" s="41" t="s">
        <v>3557</v>
      </c>
      <c r="B4432" s="125">
        <v>16</v>
      </c>
      <c r="C4432" s="55">
        <v>0.79016874999999998</v>
      </c>
      <c r="D4432" s="55">
        <v>0</v>
      </c>
      <c r="E4432" s="55">
        <v>6.25</v>
      </c>
      <c r="M4432" s="125"/>
      <c r="N4432" s="55"/>
      <c r="O4432" s="55"/>
      <c r="P4432" s="55"/>
    </row>
    <row r="4433" spans="1:16" x14ac:dyDescent="0.25">
      <c r="A4433" s="41" t="s">
        <v>852</v>
      </c>
      <c r="B4433" s="125">
        <v>16</v>
      </c>
      <c r="C4433" s="55">
        <v>0.78773124999999999</v>
      </c>
      <c r="D4433" s="55">
        <v>0</v>
      </c>
      <c r="E4433" s="55">
        <v>12.5</v>
      </c>
      <c r="M4433" s="125"/>
      <c r="N4433" s="55"/>
      <c r="O4433" s="55"/>
      <c r="P4433" s="55"/>
    </row>
    <row r="4434" spans="1:16" x14ac:dyDescent="0.25">
      <c r="A4434" s="41" t="s">
        <v>2089</v>
      </c>
      <c r="B4434" s="125">
        <v>16</v>
      </c>
      <c r="C4434" s="55">
        <v>0.96116249999999903</v>
      </c>
      <c r="D4434" s="55">
        <v>0</v>
      </c>
      <c r="E4434" s="55">
        <v>18.75</v>
      </c>
      <c r="M4434" s="125"/>
      <c r="N4434" s="55"/>
      <c r="O4434" s="55"/>
      <c r="P4434" s="55"/>
    </row>
    <row r="4435" spans="1:16" x14ac:dyDescent="0.25">
      <c r="A4435" s="41" t="s">
        <v>2414</v>
      </c>
      <c r="B4435" s="125">
        <v>16</v>
      </c>
      <c r="C4435" s="55">
        <v>0.48795624999999998</v>
      </c>
      <c r="D4435" s="55">
        <v>0</v>
      </c>
      <c r="E4435" s="55">
        <v>0</v>
      </c>
      <c r="M4435" s="125"/>
      <c r="N4435" s="55"/>
      <c r="O4435" s="55"/>
      <c r="P4435" s="55"/>
    </row>
    <row r="4436" spans="1:16" ht="30" x14ac:dyDescent="0.25">
      <c r="A4436" s="41" t="s">
        <v>4956</v>
      </c>
      <c r="B4436" s="125">
        <v>16</v>
      </c>
      <c r="C4436" s="55">
        <v>0.72896874999999905</v>
      </c>
      <c r="D4436" s="55">
        <v>0</v>
      </c>
      <c r="E4436" s="55">
        <v>6.25</v>
      </c>
      <c r="M4436" s="125"/>
      <c r="N4436" s="55"/>
      <c r="O4436" s="55"/>
      <c r="P4436" s="55"/>
    </row>
    <row r="4437" spans="1:16" x14ac:dyDescent="0.25">
      <c r="A4437" s="41" t="s">
        <v>2095</v>
      </c>
      <c r="B4437" s="125">
        <v>16</v>
      </c>
      <c r="C4437" s="55">
        <v>0.89663124999999999</v>
      </c>
      <c r="D4437" s="55">
        <v>6.25</v>
      </c>
      <c r="E4437" s="55">
        <v>18.75</v>
      </c>
      <c r="M4437" s="125"/>
      <c r="N4437" s="55"/>
      <c r="O4437" s="55"/>
      <c r="P4437" s="55"/>
    </row>
    <row r="4438" spans="1:16" x14ac:dyDescent="0.25">
      <c r="A4438" s="41" t="s">
        <v>6606</v>
      </c>
      <c r="B4438" s="125">
        <v>16</v>
      </c>
      <c r="C4438" s="55">
        <v>0.88883749999999995</v>
      </c>
      <c r="D4438" s="55">
        <v>0</v>
      </c>
      <c r="E4438" s="55">
        <v>0</v>
      </c>
      <c r="M4438" s="125"/>
      <c r="N4438" s="55"/>
      <c r="O4438" s="55"/>
      <c r="P4438" s="55"/>
    </row>
    <row r="4439" spans="1:16" x14ac:dyDescent="0.25">
      <c r="A4439" s="41" t="s">
        <v>1656</v>
      </c>
      <c r="B4439" s="125">
        <v>16</v>
      </c>
      <c r="C4439" s="55">
        <v>0.47533750000000002</v>
      </c>
      <c r="D4439" s="55">
        <v>0</v>
      </c>
      <c r="E4439" s="55">
        <v>0</v>
      </c>
      <c r="M4439" s="125"/>
      <c r="N4439" s="55"/>
      <c r="O4439" s="55"/>
      <c r="P4439" s="55"/>
    </row>
    <row r="4440" spans="1:16" x14ac:dyDescent="0.25">
      <c r="A4440" s="41" t="s">
        <v>1657</v>
      </c>
      <c r="B4440" s="125">
        <v>16</v>
      </c>
      <c r="C4440" s="55">
        <v>0.77424375000000001</v>
      </c>
      <c r="D4440" s="55">
        <v>0</v>
      </c>
      <c r="E4440" s="55">
        <v>6.25</v>
      </c>
      <c r="M4440" s="125"/>
      <c r="N4440" s="55"/>
      <c r="O4440" s="55"/>
      <c r="P4440" s="55"/>
    </row>
    <row r="4441" spans="1:16" x14ac:dyDescent="0.25">
      <c r="A4441" s="41" t="s">
        <v>2497</v>
      </c>
      <c r="B4441" s="125">
        <v>16</v>
      </c>
      <c r="C4441" s="55">
        <v>0.47146874999999999</v>
      </c>
      <c r="D4441" s="55">
        <v>0</v>
      </c>
      <c r="E4441" s="55">
        <v>6.25</v>
      </c>
      <c r="M4441" s="125"/>
      <c r="N4441" s="55"/>
      <c r="O4441" s="55"/>
      <c r="P4441" s="55"/>
    </row>
    <row r="4442" spans="1:16" x14ac:dyDescent="0.25">
      <c r="A4442" s="41" t="s">
        <v>2331</v>
      </c>
      <c r="B4442" s="125">
        <v>16</v>
      </c>
      <c r="C4442" s="55">
        <v>0.51533125000000002</v>
      </c>
      <c r="D4442" s="55">
        <v>0</v>
      </c>
      <c r="E4442" s="55">
        <v>0</v>
      </c>
      <c r="M4442" s="125"/>
      <c r="N4442" s="55"/>
      <c r="O4442" s="55"/>
      <c r="P4442" s="55"/>
    </row>
    <row r="4443" spans="1:16" x14ac:dyDescent="0.25">
      <c r="A4443" s="41" t="s">
        <v>6763</v>
      </c>
      <c r="B4443" s="125">
        <v>16</v>
      </c>
      <c r="C4443" s="55">
        <v>0.31474999999999997</v>
      </c>
      <c r="D4443" s="55">
        <v>0</v>
      </c>
      <c r="E4443" s="55">
        <v>0</v>
      </c>
      <c r="M4443" s="125"/>
      <c r="N4443" s="55"/>
      <c r="O4443" s="55"/>
      <c r="P4443" s="55"/>
    </row>
    <row r="4444" spans="1:16" x14ac:dyDescent="0.25">
      <c r="A4444" s="41" t="s">
        <v>2677</v>
      </c>
      <c r="B4444" s="125">
        <v>16</v>
      </c>
      <c r="C4444" s="55">
        <v>0.58103749999999998</v>
      </c>
      <c r="D4444" s="55">
        <v>0</v>
      </c>
      <c r="E4444" s="55">
        <v>6.25</v>
      </c>
      <c r="M4444" s="125"/>
      <c r="N4444" s="55"/>
      <c r="O4444" s="55"/>
      <c r="P4444" s="55"/>
    </row>
    <row r="4445" spans="1:16" x14ac:dyDescent="0.25">
      <c r="A4445" s="41" t="s">
        <v>1754</v>
      </c>
      <c r="B4445" s="125">
        <v>16</v>
      </c>
      <c r="C4445" s="55">
        <v>1.8510562500000001</v>
      </c>
      <c r="D4445" s="55">
        <v>6.25</v>
      </c>
      <c r="E4445" s="55">
        <v>31.25</v>
      </c>
      <c r="M4445" s="125"/>
      <c r="N4445" s="55"/>
      <c r="O4445" s="55"/>
      <c r="P4445" s="55"/>
    </row>
    <row r="4446" spans="1:16" ht="30" x14ac:dyDescent="0.25">
      <c r="A4446" s="41" t="s">
        <v>3975</v>
      </c>
      <c r="B4446" s="125">
        <v>16</v>
      </c>
      <c r="C4446" s="55">
        <v>0.55978125000000001</v>
      </c>
      <c r="D4446" s="55">
        <v>0</v>
      </c>
      <c r="E4446" s="55">
        <v>6.25</v>
      </c>
      <c r="M4446" s="125"/>
      <c r="N4446" s="55"/>
      <c r="O4446" s="55"/>
      <c r="P4446" s="55"/>
    </row>
    <row r="4447" spans="1:16" x14ac:dyDescent="0.25">
      <c r="A4447" s="41" t="s">
        <v>1925</v>
      </c>
      <c r="B4447" s="125">
        <v>16</v>
      </c>
      <c r="C4447" s="55">
        <v>0.58645625000000001</v>
      </c>
      <c r="D4447" s="55">
        <v>0</v>
      </c>
      <c r="E4447" s="55">
        <v>6.25</v>
      </c>
      <c r="M4447" s="125"/>
      <c r="N4447" s="55"/>
      <c r="O4447" s="55"/>
      <c r="P4447" s="55"/>
    </row>
    <row r="4448" spans="1:16" x14ac:dyDescent="0.25">
      <c r="A4448" s="41" t="s">
        <v>1883</v>
      </c>
      <c r="B4448" s="125">
        <v>16</v>
      </c>
      <c r="C4448" s="55">
        <v>0.62719999999999998</v>
      </c>
      <c r="D4448" s="55">
        <v>0</v>
      </c>
      <c r="E4448" s="55">
        <v>6.25</v>
      </c>
      <c r="M4448" s="125"/>
      <c r="N4448" s="55"/>
      <c r="O4448" s="55"/>
      <c r="P4448" s="55"/>
    </row>
    <row r="4449" spans="1:16" x14ac:dyDescent="0.25">
      <c r="A4449" s="41" t="s">
        <v>5930</v>
      </c>
      <c r="B4449" s="125">
        <v>16</v>
      </c>
      <c r="C4449" s="55">
        <v>0.47960625000000001</v>
      </c>
      <c r="D4449" s="55">
        <v>0</v>
      </c>
      <c r="E4449" s="55">
        <v>0</v>
      </c>
      <c r="M4449" s="125"/>
      <c r="N4449" s="55"/>
      <c r="O4449" s="55"/>
      <c r="P4449" s="55"/>
    </row>
    <row r="4450" spans="1:16" x14ac:dyDescent="0.25">
      <c r="A4450" s="41" t="s">
        <v>1591</v>
      </c>
      <c r="B4450" s="125">
        <v>16</v>
      </c>
      <c r="C4450" s="55">
        <v>0.45883750000000001</v>
      </c>
      <c r="D4450" s="55">
        <v>0</v>
      </c>
      <c r="E4450" s="55">
        <v>0</v>
      </c>
      <c r="M4450" s="125"/>
      <c r="N4450" s="55"/>
      <c r="O4450" s="55"/>
      <c r="P4450" s="55"/>
    </row>
    <row r="4451" spans="1:16" x14ac:dyDescent="0.25">
      <c r="A4451" s="41" t="s">
        <v>2508</v>
      </c>
      <c r="B4451" s="125">
        <v>16</v>
      </c>
      <c r="C4451" s="55">
        <v>0.93620000000000003</v>
      </c>
      <c r="D4451" s="55">
        <v>0</v>
      </c>
      <c r="E4451" s="55">
        <v>6.25</v>
      </c>
      <c r="M4451" s="125"/>
      <c r="N4451" s="55"/>
      <c r="O4451" s="55"/>
      <c r="P4451" s="55"/>
    </row>
    <row r="4452" spans="1:16" x14ac:dyDescent="0.25">
      <c r="A4452" s="41" t="s">
        <v>5992</v>
      </c>
      <c r="B4452" s="125">
        <v>16</v>
      </c>
      <c r="C4452" s="55">
        <v>0.84616250000000004</v>
      </c>
      <c r="D4452" s="55">
        <v>0</v>
      </c>
      <c r="E4452" s="55">
        <v>6.25</v>
      </c>
      <c r="M4452" s="125"/>
      <c r="N4452" s="55"/>
      <c r="O4452" s="55"/>
      <c r="P4452" s="55"/>
    </row>
    <row r="4453" spans="1:16" x14ac:dyDescent="0.25">
      <c r="A4453" s="41" t="s">
        <v>7180</v>
      </c>
      <c r="B4453" s="125">
        <v>16</v>
      </c>
      <c r="C4453" s="55">
        <v>0.76166875000000001</v>
      </c>
      <c r="D4453" s="55">
        <v>0</v>
      </c>
      <c r="E4453" s="55">
        <v>12.5</v>
      </c>
      <c r="M4453" s="125"/>
      <c r="N4453" s="55"/>
      <c r="O4453" s="55"/>
      <c r="P4453" s="55"/>
    </row>
    <row r="4454" spans="1:16" x14ac:dyDescent="0.25">
      <c r="A4454" s="41" t="s">
        <v>6785</v>
      </c>
      <c r="B4454" s="125">
        <v>16</v>
      </c>
      <c r="C4454" s="55">
        <v>0.90690625000000002</v>
      </c>
      <c r="D4454" s="55">
        <v>0</v>
      </c>
      <c r="E4454" s="55">
        <v>18.75</v>
      </c>
      <c r="M4454" s="125"/>
      <c r="N4454" s="55"/>
      <c r="O4454" s="55"/>
      <c r="P4454" s="55"/>
    </row>
    <row r="4455" spans="1:16" x14ac:dyDescent="0.25">
      <c r="A4455" s="41" t="s">
        <v>2120</v>
      </c>
      <c r="B4455" s="125">
        <v>16</v>
      </c>
      <c r="C4455" s="55">
        <v>0.81019375000000005</v>
      </c>
      <c r="D4455" s="55">
        <v>0</v>
      </c>
      <c r="E4455" s="55">
        <v>12.5</v>
      </c>
      <c r="M4455" s="125"/>
      <c r="N4455" s="55"/>
      <c r="O4455" s="55"/>
      <c r="P4455" s="55"/>
    </row>
    <row r="4456" spans="1:16" x14ac:dyDescent="0.25">
      <c r="A4456" s="41" t="s">
        <v>2186</v>
      </c>
      <c r="B4456" s="125">
        <v>16</v>
      </c>
      <c r="C4456" s="55">
        <v>0.68913124999999997</v>
      </c>
      <c r="D4456" s="55">
        <v>0</v>
      </c>
      <c r="E4456" s="55">
        <v>6.25</v>
      </c>
      <c r="M4456" s="125"/>
      <c r="N4456" s="55"/>
      <c r="O4456" s="55"/>
      <c r="P4456" s="55"/>
    </row>
    <row r="4457" spans="1:16" x14ac:dyDescent="0.25">
      <c r="A4457" s="41" t="s">
        <v>4889</v>
      </c>
      <c r="B4457" s="125">
        <v>16</v>
      </c>
      <c r="C4457" s="55">
        <v>0.50298125000000005</v>
      </c>
      <c r="D4457" s="55">
        <v>0</v>
      </c>
      <c r="E4457" s="55">
        <v>0</v>
      </c>
      <c r="M4457" s="125"/>
      <c r="N4457" s="55"/>
      <c r="O4457" s="55"/>
      <c r="P4457" s="55"/>
    </row>
    <row r="4458" spans="1:16" ht="30" x14ac:dyDescent="0.25">
      <c r="A4458" s="41" t="s">
        <v>2886</v>
      </c>
      <c r="B4458" s="125">
        <v>16</v>
      </c>
      <c r="C4458" s="55">
        <v>5.1717374999999999</v>
      </c>
      <c r="D4458" s="55">
        <v>18.75</v>
      </c>
      <c r="E4458" s="55">
        <v>37.5</v>
      </c>
      <c r="M4458" s="125"/>
      <c r="N4458" s="55"/>
      <c r="O4458" s="55"/>
      <c r="P4458" s="55"/>
    </row>
    <row r="4459" spans="1:16" x14ac:dyDescent="0.25">
      <c r="A4459" s="41" t="s">
        <v>5752</v>
      </c>
      <c r="B4459" s="125">
        <v>16</v>
      </c>
      <c r="C4459" s="55">
        <v>0.74920624999999996</v>
      </c>
      <c r="D4459" s="55">
        <v>0</v>
      </c>
      <c r="E4459" s="55">
        <v>6.25</v>
      </c>
      <c r="M4459" s="125"/>
      <c r="N4459" s="55"/>
      <c r="O4459" s="55"/>
      <c r="P4459" s="55"/>
    </row>
    <row r="4460" spans="1:16" ht="30" x14ac:dyDescent="0.25">
      <c r="A4460" s="41" t="s">
        <v>8531</v>
      </c>
      <c r="B4460" s="125">
        <v>16</v>
      </c>
      <c r="C4460" s="55">
        <v>1.2483875</v>
      </c>
      <c r="D4460" s="55">
        <v>0</v>
      </c>
      <c r="E4460" s="55">
        <v>25</v>
      </c>
      <c r="M4460" s="125"/>
      <c r="N4460" s="55"/>
      <c r="O4460" s="55"/>
      <c r="P4460" s="55"/>
    </row>
    <row r="4461" spans="1:16" x14ac:dyDescent="0.25">
      <c r="A4461" s="41" t="s">
        <v>1617</v>
      </c>
      <c r="B4461" s="125">
        <v>16</v>
      </c>
      <c r="C4461" s="55">
        <v>0.317025</v>
      </c>
      <c r="D4461" s="55">
        <v>0</v>
      </c>
      <c r="E4461" s="55">
        <v>0</v>
      </c>
      <c r="M4461" s="125"/>
      <c r="N4461" s="55"/>
      <c r="O4461" s="55"/>
      <c r="P4461" s="55"/>
    </row>
    <row r="4462" spans="1:16" x14ac:dyDescent="0.25">
      <c r="A4462" s="41" t="s">
        <v>1188</v>
      </c>
      <c r="B4462" s="125">
        <v>16</v>
      </c>
      <c r="C4462" s="55">
        <v>1.83566249999999</v>
      </c>
      <c r="D4462" s="55">
        <v>0</v>
      </c>
      <c r="E4462" s="55">
        <v>25</v>
      </c>
      <c r="M4462" s="125"/>
      <c r="N4462" s="55"/>
      <c r="O4462" s="55"/>
      <c r="P4462" s="55"/>
    </row>
    <row r="4463" spans="1:16" x14ac:dyDescent="0.25">
      <c r="A4463" s="41" t="s">
        <v>1327</v>
      </c>
      <c r="B4463" s="125">
        <v>16</v>
      </c>
      <c r="C4463" s="55">
        <v>0.72656874999999999</v>
      </c>
      <c r="D4463" s="55">
        <v>0</v>
      </c>
      <c r="E4463" s="55">
        <v>6.25</v>
      </c>
      <c r="M4463" s="125"/>
      <c r="N4463" s="55"/>
      <c r="O4463" s="55"/>
      <c r="P4463" s="55"/>
    </row>
    <row r="4464" spans="1:16" ht="30" x14ac:dyDescent="0.25">
      <c r="A4464" s="41" t="s">
        <v>2821</v>
      </c>
      <c r="B4464" s="125">
        <v>16</v>
      </c>
      <c r="C4464" s="55">
        <v>1.3061437499999999</v>
      </c>
      <c r="D4464" s="55">
        <v>6.25</v>
      </c>
      <c r="E4464" s="55">
        <v>12.5</v>
      </c>
      <c r="M4464" s="125"/>
      <c r="N4464" s="55"/>
      <c r="O4464" s="55"/>
      <c r="P4464" s="55"/>
    </row>
    <row r="4465" spans="1:16" x14ac:dyDescent="0.25">
      <c r="A4465" s="41" t="s">
        <v>1054</v>
      </c>
      <c r="B4465" s="125">
        <v>16</v>
      </c>
      <c r="C4465" s="55">
        <v>0.88656249999999903</v>
      </c>
      <c r="D4465" s="55">
        <v>0</v>
      </c>
      <c r="E4465" s="55">
        <v>18.75</v>
      </c>
      <c r="M4465" s="125"/>
      <c r="N4465" s="55"/>
      <c r="O4465" s="55"/>
      <c r="P4465" s="55"/>
    </row>
    <row r="4466" spans="1:16" x14ac:dyDescent="0.25">
      <c r="A4466" s="41" t="s">
        <v>1121</v>
      </c>
      <c r="B4466" s="125">
        <v>16</v>
      </c>
      <c r="C4466" s="55">
        <v>1.5103875</v>
      </c>
      <c r="D4466" s="55">
        <v>0</v>
      </c>
      <c r="E4466" s="55">
        <v>25</v>
      </c>
      <c r="M4466" s="125"/>
      <c r="N4466" s="55"/>
      <c r="O4466" s="55"/>
      <c r="P4466" s="55"/>
    </row>
    <row r="4467" spans="1:16" x14ac:dyDescent="0.25">
      <c r="A4467" s="41" t="s">
        <v>2048</v>
      </c>
      <c r="B4467" s="125">
        <v>16</v>
      </c>
      <c r="C4467" s="55">
        <v>0.93054999999999999</v>
      </c>
      <c r="D4467" s="55">
        <v>0</v>
      </c>
      <c r="E4467" s="55">
        <v>6.25</v>
      </c>
      <c r="M4467" s="125"/>
      <c r="N4467" s="55"/>
      <c r="O4467" s="55"/>
      <c r="P4467" s="55"/>
    </row>
    <row r="4468" spans="1:16" x14ac:dyDescent="0.25">
      <c r="A4468" s="41" t="s">
        <v>2528</v>
      </c>
      <c r="B4468" s="125">
        <v>16</v>
      </c>
      <c r="C4468" s="55">
        <v>9.9702500000000001</v>
      </c>
      <c r="D4468" s="55">
        <v>31.25</v>
      </c>
      <c r="E4468" s="55">
        <v>50</v>
      </c>
      <c r="M4468" s="125"/>
      <c r="N4468" s="55"/>
      <c r="O4468" s="55"/>
      <c r="P4468" s="55"/>
    </row>
    <row r="4469" spans="1:16" x14ac:dyDescent="0.25">
      <c r="A4469" s="41" t="s">
        <v>4811</v>
      </c>
      <c r="B4469" s="125">
        <v>16</v>
      </c>
      <c r="C4469" s="55">
        <v>1.7319125</v>
      </c>
      <c r="D4469" s="55">
        <v>6.25</v>
      </c>
      <c r="E4469" s="55">
        <v>25</v>
      </c>
      <c r="M4469" s="125"/>
      <c r="N4469" s="55"/>
      <c r="O4469" s="55"/>
      <c r="P4469" s="55"/>
    </row>
    <row r="4470" spans="1:16" x14ac:dyDescent="0.25">
      <c r="A4470" s="41" t="s">
        <v>4281</v>
      </c>
      <c r="B4470" s="125">
        <v>16</v>
      </c>
      <c r="C4470" s="55">
        <v>0.80556249999999996</v>
      </c>
      <c r="D4470" s="55">
        <v>0</v>
      </c>
      <c r="E4470" s="55">
        <v>12.5</v>
      </c>
      <c r="M4470" s="125"/>
      <c r="N4470" s="55"/>
      <c r="O4470" s="55"/>
      <c r="P4470" s="55"/>
    </row>
    <row r="4471" spans="1:16" x14ac:dyDescent="0.25">
      <c r="A4471" s="41" t="s">
        <v>3606</v>
      </c>
      <c r="B4471" s="125">
        <v>16</v>
      </c>
      <c r="C4471" s="55">
        <v>0.53012499999999996</v>
      </c>
      <c r="D4471" s="55">
        <v>0</v>
      </c>
      <c r="E4471" s="55">
        <v>0</v>
      </c>
      <c r="M4471" s="125"/>
      <c r="N4471" s="55"/>
      <c r="O4471" s="55"/>
      <c r="P4471" s="55"/>
    </row>
    <row r="4472" spans="1:16" x14ac:dyDescent="0.25">
      <c r="A4472" s="41" t="s">
        <v>3235</v>
      </c>
      <c r="B4472" s="125">
        <v>16</v>
      </c>
      <c r="C4472" s="55">
        <v>1.1563187500000001</v>
      </c>
      <c r="D4472" s="55">
        <v>0</v>
      </c>
      <c r="E4472" s="55">
        <v>25</v>
      </c>
      <c r="M4472" s="125"/>
      <c r="N4472" s="55"/>
      <c r="O4472" s="55"/>
      <c r="P4472" s="55"/>
    </row>
    <row r="4473" spans="1:16" x14ac:dyDescent="0.25">
      <c r="A4473" s="41" t="s">
        <v>2273</v>
      </c>
      <c r="B4473" s="125">
        <v>16</v>
      </c>
      <c r="C4473" s="55">
        <v>1.9959437499999999</v>
      </c>
      <c r="D4473" s="55">
        <v>6.25</v>
      </c>
      <c r="E4473" s="55">
        <v>12.5</v>
      </c>
      <c r="M4473" s="125"/>
      <c r="N4473" s="55"/>
      <c r="O4473" s="55"/>
      <c r="P4473" s="55"/>
    </row>
    <row r="4474" spans="1:16" ht="30" x14ac:dyDescent="0.25">
      <c r="A4474" s="41" t="s">
        <v>8532</v>
      </c>
      <c r="B4474" s="125">
        <v>16</v>
      </c>
      <c r="C4474" s="55">
        <v>0.62851250000000003</v>
      </c>
      <c r="D4474" s="55">
        <v>0</v>
      </c>
      <c r="E4474" s="55">
        <v>0</v>
      </c>
      <c r="M4474" s="125"/>
      <c r="N4474" s="55"/>
      <c r="O4474" s="55"/>
      <c r="P4474" s="55"/>
    </row>
    <row r="4475" spans="1:16" x14ac:dyDescent="0.25">
      <c r="A4475" s="41" t="s">
        <v>1624</v>
      </c>
      <c r="B4475" s="125">
        <v>16</v>
      </c>
      <c r="C4475" s="55">
        <v>1.7838375</v>
      </c>
      <c r="D4475" s="55">
        <v>6.25</v>
      </c>
      <c r="E4475" s="55">
        <v>25</v>
      </c>
      <c r="M4475" s="125"/>
      <c r="N4475" s="55"/>
      <c r="O4475" s="55"/>
      <c r="P4475" s="55"/>
    </row>
    <row r="4476" spans="1:16" x14ac:dyDescent="0.25">
      <c r="A4476" s="41" t="s">
        <v>3607</v>
      </c>
      <c r="B4476" s="125">
        <v>16</v>
      </c>
      <c r="C4476" s="55">
        <v>1.10223125</v>
      </c>
      <c r="D4476" s="55">
        <v>0</v>
      </c>
      <c r="E4476" s="55">
        <v>12.5</v>
      </c>
      <c r="M4476" s="125"/>
      <c r="N4476" s="55"/>
      <c r="O4476" s="55"/>
      <c r="P4476" s="55"/>
    </row>
    <row r="4477" spans="1:16" x14ac:dyDescent="0.25">
      <c r="A4477" s="41" t="s">
        <v>1470</v>
      </c>
      <c r="B4477" s="125">
        <v>16</v>
      </c>
      <c r="C4477" s="55">
        <v>6.7309749999999999</v>
      </c>
      <c r="D4477" s="55">
        <v>25</v>
      </c>
      <c r="E4477" s="55">
        <v>31.25</v>
      </c>
      <c r="M4477" s="125"/>
      <c r="N4477" s="55"/>
      <c r="O4477" s="55"/>
      <c r="P4477" s="55"/>
    </row>
    <row r="4478" spans="1:16" x14ac:dyDescent="0.25">
      <c r="A4478" s="41" t="s">
        <v>2555</v>
      </c>
      <c r="B4478" s="125">
        <v>16</v>
      </c>
      <c r="C4478" s="55">
        <v>2.30898125</v>
      </c>
      <c r="D4478" s="55">
        <v>6.25</v>
      </c>
      <c r="E4478" s="55">
        <v>12.5</v>
      </c>
      <c r="M4478" s="125"/>
      <c r="N4478" s="55"/>
      <c r="O4478" s="55"/>
      <c r="P4478" s="55"/>
    </row>
    <row r="4479" spans="1:16" x14ac:dyDescent="0.25">
      <c r="A4479" s="41" t="s">
        <v>1702</v>
      </c>
      <c r="B4479" s="125">
        <v>16</v>
      </c>
      <c r="C4479" s="55">
        <v>0.74566250000000001</v>
      </c>
      <c r="D4479" s="55">
        <v>0</v>
      </c>
      <c r="E4479" s="55">
        <v>12.5</v>
      </c>
      <c r="M4479" s="125"/>
      <c r="N4479" s="55"/>
      <c r="O4479" s="55"/>
      <c r="P4479" s="55"/>
    </row>
    <row r="4480" spans="1:16" x14ac:dyDescent="0.25">
      <c r="A4480" s="41" t="s">
        <v>5262</v>
      </c>
      <c r="B4480" s="125">
        <v>16</v>
      </c>
      <c r="C4480" s="55">
        <v>0.28388750000000001</v>
      </c>
      <c r="D4480" s="55">
        <v>0</v>
      </c>
      <c r="E4480" s="55">
        <v>0</v>
      </c>
      <c r="M4480" s="125"/>
      <c r="N4480" s="55"/>
      <c r="O4480" s="55"/>
      <c r="P4480" s="55"/>
    </row>
    <row r="4481" spans="1:16" x14ac:dyDescent="0.25">
      <c r="A4481" s="41" t="s">
        <v>2585</v>
      </c>
      <c r="B4481" s="125">
        <v>16</v>
      </c>
      <c r="C4481" s="55">
        <v>1.3585687500000001</v>
      </c>
      <c r="D4481" s="55">
        <v>6.25</v>
      </c>
      <c r="E4481" s="55">
        <v>12.5</v>
      </c>
      <c r="M4481" s="125"/>
      <c r="N4481" s="55"/>
      <c r="O4481" s="55"/>
      <c r="P4481" s="55"/>
    </row>
    <row r="4482" spans="1:16" ht="30" x14ac:dyDescent="0.25">
      <c r="A4482" s="41" t="s">
        <v>8533</v>
      </c>
      <c r="B4482" s="125">
        <v>16</v>
      </c>
      <c r="C4482" s="55">
        <v>0.63785625000000001</v>
      </c>
      <c r="D4482" s="55">
        <v>0</v>
      </c>
      <c r="E4482" s="55">
        <v>0</v>
      </c>
      <c r="M4482" s="125"/>
      <c r="N4482" s="55"/>
      <c r="O4482" s="55"/>
      <c r="P4482" s="55"/>
    </row>
    <row r="4483" spans="1:16" x14ac:dyDescent="0.25">
      <c r="A4483" s="41" t="s">
        <v>7543</v>
      </c>
      <c r="B4483" s="125">
        <v>16</v>
      </c>
      <c r="C4483" s="55">
        <v>0.63774375000000005</v>
      </c>
      <c r="D4483" s="55">
        <v>0</v>
      </c>
      <c r="E4483" s="55">
        <v>6.25</v>
      </c>
      <c r="M4483" s="125"/>
      <c r="N4483" s="55"/>
      <c r="O4483" s="55"/>
      <c r="P4483" s="55"/>
    </row>
    <row r="4484" spans="1:16" x14ac:dyDescent="0.25">
      <c r="A4484" s="41" t="s">
        <v>3065</v>
      </c>
      <c r="B4484" s="125">
        <v>16</v>
      </c>
      <c r="C4484" s="55">
        <v>0.66731874999999996</v>
      </c>
      <c r="D4484" s="55">
        <v>0</v>
      </c>
      <c r="E4484" s="55">
        <v>0</v>
      </c>
      <c r="M4484" s="125"/>
      <c r="N4484" s="55"/>
      <c r="O4484" s="55"/>
      <c r="P4484" s="55"/>
    </row>
    <row r="4485" spans="1:16" x14ac:dyDescent="0.25">
      <c r="A4485" s="41" t="s">
        <v>4959</v>
      </c>
      <c r="B4485" s="125">
        <v>16</v>
      </c>
      <c r="C4485" s="55">
        <v>1.1938562500000001</v>
      </c>
      <c r="D4485" s="55">
        <v>0</v>
      </c>
      <c r="E4485" s="55">
        <v>25</v>
      </c>
      <c r="M4485" s="125"/>
      <c r="N4485" s="55"/>
      <c r="O4485" s="55"/>
      <c r="P4485" s="55"/>
    </row>
    <row r="4486" spans="1:16" x14ac:dyDescent="0.25">
      <c r="A4486" s="41" t="s">
        <v>4961</v>
      </c>
      <c r="B4486" s="125">
        <v>16</v>
      </c>
      <c r="C4486" s="55">
        <v>0.42119374999999998</v>
      </c>
      <c r="D4486" s="55">
        <v>0</v>
      </c>
      <c r="E4486" s="55">
        <v>6.25</v>
      </c>
      <c r="M4486" s="125"/>
      <c r="N4486" s="55"/>
      <c r="O4486" s="55"/>
      <c r="P4486" s="55"/>
    </row>
    <row r="4487" spans="1:16" ht="30" x14ac:dyDescent="0.25">
      <c r="A4487" s="41" t="s">
        <v>7695</v>
      </c>
      <c r="B4487" s="125">
        <v>16</v>
      </c>
      <c r="C4487" s="55">
        <v>2.6291187499999999</v>
      </c>
      <c r="D4487" s="55">
        <v>12.5</v>
      </c>
      <c r="E4487" s="55">
        <v>31.25</v>
      </c>
      <c r="M4487" s="125"/>
      <c r="N4487" s="55"/>
      <c r="O4487" s="55"/>
      <c r="P4487" s="55"/>
    </row>
    <row r="4488" spans="1:16" x14ac:dyDescent="0.25">
      <c r="A4488" s="41" t="s">
        <v>7550</v>
      </c>
      <c r="B4488" s="125">
        <v>16</v>
      </c>
      <c r="C4488" s="55">
        <v>4.1826937500000003</v>
      </c>
      <c r="D4488" s="55">
        <v>18.75</v>
      </c>
      <c r="E4488" s="55">
        <v>18.75</v>
      </c>
      <c r="M4488" s="125"/>
      <c r="N4488" s="55"/>
      <c r="O4488" s="55"/>
      <c r="P4488" s="55"/>
    </row>
    <row r="4489" spans="1:16" ht="30" x14ac:dyDescent="0.25">
      <c r="A4489" s="41" t="s">
        <v>2829</v>
      </c>
      <c r="B4489" s="125">
        <v>16</v>
      </c>
      <c r="C4489" s="55">
        <v>1.1530812499999901</v>
      </c>
      <c r="D4489" s="55">
        <v>0</v>
      </c>
      <c r="E4489" s="55">
        <v>12.5</v>
      </c>
      <c r="M4489" s="125"/>
      <c r="N4489" s="55"/>
      <c r="O4489" s="55"/>
      <c r="P4489" s="55"/>
    </row>
    <row r="4490" spans="1:16" ht="30" x14ac:dyDescent="0.25">
      <c r="A4490" s="41" t="s">
        <v>2838</v>
      </c>
      <c r="B4490" s="125">
        <v>16</v>
      </c>
      <c r="C4490" s="55">
        <v>0.71586249999999996</v>
      </c>
      <c r="D4490" s="55">
        <v>0</v>
      </c>
      <c r="E4490" s="55">
        <v>0</v>
      </c>
      <c r="M4490" s="125"/>
      <c r="N4490" s="55"/>
      <c r="O4490" s="55"/>
      <c r="P4490" s="55"/>
    </row>
    <row r="4491" spans="1:16" ht="30" x14ac:dyDescent="0.25">
      <c r="A4491" s="41" t="s">
        <v>6867</v>
      </c>
      <c r="B4491" s="125">
        <v>16</v>
      </c>
      <c r="C4491" s="55">
        <v>0.31967499999999999</v>
      </c>
      <c r="D4491" s="55">
        <v>0</v>
      </c>
      <c r="E4491" s="55">
        <v>0</v>
      </c>
      <c r="M4491" s="125"/>
      <c r="N4491" s="55"/>
      <c r="O4491" s="55"/>
      <c r="P4491" s="55"/>
    </row>
    <row r="4492" spans="1:16" x14ac:dyDescent="0.25">
      <c r="A4492" s="41" t="s">
        <v>2963</v>
      </c>
      <c r="B4492" s="125">
        <v>16</v>
      </c>
      <c r="C4492" s="55">
        <v>1.0578375</v>
      </c>
      <c r="D4492" s="55">
        <v>0</v>
      </c>
      <c r="E4492" s="55">
        <v>12.5</v>
      </c>
      <c r="M4492" s="125"/>
      <c r="N4492" s="55"/>
      <c r="O4492" s="55"/>
      <c r="P4492" s="55"/>
    </row>
    <row r="4493" spans="1:16" ht="30" x14ac:dyDescent="0.25">
      <c r="A4493" s="41" t="s">
        <v>8534</v>
      </c>
      <c r="B4493" s="125">
        <v>16</v>
      </c>
      <c r="C4493" s="55">
        <v>1.5388375000000001</v>
      </c>
      <c r="D4493" s="55">
        <v>6.25</v>
      </c>
      <c r="E4493" s="55">
        <v>18.75</v>
      </c>
      <c r="M4493" s="125"/>
      <c r="N4493" s="55"/>
      <c r="O4493" s="55"/>
      <c r="P4493" s="55"/>
    </row>
    <row r="4494" spans="1:16" ht="30" x14ac:dyDescent="0.25">
      <c r="A4494" s="41" t="s">
        <v>8535</v>
      </c>
      <c r="B4494" s="125">
        <v>16</v>
      </c>
      <c r="C4494" s="55">
        <v>1.02790625</v>
      </c>
      <c r="D4494" s="55">
        <v>0</v>
      </c>
      <c r="E4494" s="55">
        <v>0</v>
      </c>
      <c r="M4494" s="125"/>
      <c r="N4494" s="55"/>
      <c r="O4494" s="55"/>
      <c r="P4494" s="55"/>
    </row>
    <row r="4495" spans="1:16" x14ac:dyDescent="0.25">
      <c r="A4495" s="41" t="s">
        <v>3070</v>
      </c>
      <c r="B4495" s="125">
        <v>16</v>
      </c>
      <c r="C4495" s="55">
        <v>0.37487500000000001</v>
      </c>
      <c r="D4495" s="55">
        <v>0</v>
      </c>
      <c r="E4495" s="55">
        <v>0</v>
      </c>
      <c r="M4495" s="125"/>
      <c r="N4495" s="55"/>
      <c r="O4495" s="55"/>
      <c r="P4495" s="55"/>
    </row>
    <row r="4496" spans="1:16" ht="30" x14ac:dyDescent="0.25">
      <c r="A4496" s="41" t="s">
        <v>3049</v>
      </c>
      <c r="B4496" s="125">
        <v>16</v>
      </c>
      <c r="C4496" s="55">
        <v>2.09661874999999</v>
      </c>
      <c r="D4496" s="55">
        <v>0</v>
      </c>
      <c r="E4496" s="55">
        <v>31.25</v>
      </c>
      <c r="M4496" s="125"/>
      <c r="N4496" s="55"/>
      <c r="O4496" s="55"/>
      <c r="P4496" s="55"/>
    </row>
    <row r="4497" spans="1:16" x14ac:dyDescent="0.25">
      <c r="A4497" s="41" t="s">
        <v>3176</v>
      </c>
      <c r="B4497" s="125">
        <v>16</v>
      </c>
      <c r="C4497" s="55">
        <v>1.5422</v>
      </c>
      <c r="D4497" s="55">
        <v>6.25</v>
      </c>
      <c r="E4497" s="55">
        <v>25</v>
      </c>
      <c r="M4497" s="125"/>
      <c r="N4497" s="55"/>
      <c r="O4497" s="55"/>
      <c r="P4497" s="55"/>
    </row>
    <row r="4498" spans="1:16" x14ac:dyDescent="0.25">
      <c r="A4498" s="41" t="s">
        <v>3584</v>
      </c>
      <c r="B4498" s="125">
        <v>16</v>
      </c>
      <c r="C4498" s="55">
        <v>0.64920624999999998</v>
      </c>
      <c r="D4498" s="55">
        <v>0</v>
      </c>
      <c r="E4498" s="55">
        <v>6.25</v>
      </c>
      <c r="M4498" s="125"/>
      <c r="N4498" s="55"/>
      <c r="O4498" s="55"/>
      <c r="P4498" s="55"/>
    </row>
    <row r="4499" spans="1:16" x14ac:dyDescent="0.25">
      <c r="A4499" s="41" t="s">
        <v>3612</v>
      </c>
      <c r="B4499" s="125">
        <v>16</v>
      </c>
      <c r="C4499" s="55">
        <v>0.69101250000000003</v>
      </c>
      <c r="D4499" s="55">
        <v>0</v>
      </c>
      <c r="E4499" s="55">
        <v>0</v>
      </c>
      <c r="M4499" s="125"/>
      <c r="N4499" s="55"/>
      <c r="O4499" s="55"/>
      <c r="P4499" s="55"/>
    </row>
    <row r="4500" spans="1:16" x14ac:dyDescent="0.25">
      <c r="A4500" s="41" t="s">
        <v>4816</v>
      </c>
      <c r="B4500" s="125">
        <v>16</v>
      </c>
      <c r="C4500" s="55">
        <v>4.0621374999999897</v>
      </c>
      <c r="D4500" s="55">
        <v>18.75</v>
      </c>
      <c r="E4500" s="55">
        <v>43.75</v>
      </c>
      <c r="M4500" s="125"/>
      <c r="N4500" s="55"/>
      <c r="O4500" s="55"/>
      <c r="P4500" s="55"/>
    </row>
    <row r="4501" spans="1:16" x14ac:dyDescent="0.25">
      <c r="A4501" s="41" t="s">
        <v>8420</v>
      </c>
      <c r="B4501" s="125">
        <v>16</v>
      </c>
      <c r="C4501" s="55">
        <v>0.99826249999999905</v>
      </c>
      <c r="D4501" s="55">
        <v>0</v>
      </c>
      <c r="E4501" s="55">
        <v>6.25</v>
      </c>
      <c r="M4501" s="125"/>
      <c r="N4501" s="55"/>
      <c r="O4501" s="55"/>
      <c r="P4501" s="55"/>
    </row>
    <row r="4502" spans="1:16" x14ac:dyDescent="0.25">
      <c r="A4502" s="41" t="s">
        <v>3334</v>
      </c>
      <c r="B4502" s="125">
        <v>16</v>
      </c>
      <c r="C4502" s="55">
        <v>0.74708749999999902</v>
      </c>
      <c r="D4502" s="55">
        <v>0</v>
      </c>
      <c r="E4502" s="55">
        <v>6.25</v>
      </c>
      <c r="M4502" s="125"/>
      <c r="N4502" s="55"/>
      <c r="O4502" s="55"/>
      <c r="P4502" s="55"/>
    </row>
    <row r="4503" spans="1:16" x14ac:dyDescent="0.25">
      <c r="A4503" s="41" t="s">
        <v>5617</v>
      </c>
      <c r="B4503" s="125">
        <v>16</v>
      </c>
      <c r="C4503" s="55">
        <v>4.9648124999999999</v>
      </c>
      <c r="D4503" s="55">
        <v>18.75</v>
      </c>
      <c r="E4503" s="55">
        <v>37.5</v>
      </c>
      <c r="M4503" s="125"/>
      <c r="N4503" s="55"/>
      <c r="O4503" s="55"/>
      <c r="P4503" s="55"/>
    </row>
    <row r="4504" spans="1:16" x14ac:dyDescent="0.25">
      <c r="A4504" s="41" t="s">
        <v>3633</v>
      </c>
      <c r="B4504" s="125">
        <v>16</v>
      </c>
      <c r="C4504" s="55">
        <v>1.492375</v>
      </c>
      <c r="D4504" s="55">
        <v>0</v>
      </c>
      <c r="E4504" s="55">
        <v>31.25</v>
      </c>
      <c r="M4504" s="125"/>
      <c r="N4504" s="55"/>
      <c r="O4504" s="55"/>
      <c r="P4504" s="55"/>
    </row>
    <row r="4505" spans="1:16" x14ac:dyDescent="0.25">
      <c r="A4505" s="41" t="s">
        <v>3674</v>
      </c>
      <c r="B4505" s="125">
        <v>16</v>
      </c>
      <c r="C4505" s="55">
        <v>1.43131875</v>
      </c>
      <c r="D4505" s="55">
        <v>0</v>
      </c>
      <c r="E4505" s="55">
        <v>31.25</v>
      </c>
      <c r="M4505" s="125"/>
      <c r="N4505" s="55"/>
      <c r="O4505" s="55"/>
      <c r="P4505" s="55"/>
    </row>
    <row r="4506" spans="1:16" x14ac:dyDescent="0.25">
      <c r="A4506" s="41" t="s">
        <v>7315</v>
      </c>
      <c r="B4506" s="125">
        <v>16</v>
      </c>
      <c r="C4506" s="55">
        <v>1.8088500000000001</v>
      </c>
      <c r="D4506" s="55">
        <v>6.25</v>
      </c>
      <c r="E4506" s="55">
        <v>12.5</v>
      </c>
      <c r="M4506" s="125"/>
      <c r="N4506" s="55"/>
      <c r="O4506" s="55"/>
      <c r="P4506" s="55"/>
    </row>
    <row r="4507" spans="1:16" x14ac:dyDescent="0.25">
      <c r="A4507" s="41" t="s">
        <v>3772</v>
      </c>
      <c r="B4507" s="125">
        <v>16</v>
      </c>
      <c r="C4507" s="55">
        <v>2.0357500000000002</v>
      </c>
      <c r="D4507" s="55">
        <v>6.25</v>
      </c>
      <c r="E4507" s="55">
        <v>12.5</v>
      </c>
      <c r="M4507" s="125"/>
      <c r="N4507" s="55"/>
      <c r="O4507" s="55"/>
      <c r="P4507" s="55"/>
    </row>
    <row r="4508" spans="1:16" x14ac:dyDescent="0.25">
      <c r="A4508" s="41" t="s">
        <v>4387</v>
      </c>
      <c r="B4508" s="125">
        <v>16</v>
      </c>
      <c r="C4508" s="55">
        <v>0.98539999999999905</v>
      </c>
      <c r="D4508" s="55">
        <v>0</v>
      </c>
      <c r="E4508" s="55">
        <v>12.5</v>
      </c>
      <c r="M4508" s="125"/>
      <c r="N4508" s="55"/>
      <c r="O4508" s="55"/>
      <c r="P4508" s="55"/>
    </row>
    <row r="4509" spans="1:16" x14ac:dyDescent="0.25">
      <c r="A4509" s="41" t="s">
        <v>8536</v>
      </c>
      <c r="B4509" s="125">
        <v>16</v>
      </c>
      <c r="C4509" s="55">
        <v>0.76856249999999904</v>
      </c>
      <c r="D4509" s="55">
        <v>0</v>
      </c>
      <c r="E4509" s="55">
        <v>6.25</v>
      </c>
      <c r="M4509" s="125"/>
      <c r="N4509" s="55"/>
      <c r="O4509" s="55"/>
      <c r="P4509" s="55"/>
    </row>
    <row r="4510" spans="1:16" ht="30" x14ac:dyDescent="0.25">
      <c r="A4510" s="41" t="s">
        <v>8444</v>
      </c>
      <c r="B4510" s="125">
        <v>16</v>
      </c>
      <c r="C4510" s="55">
        <v>0.61657499999999998</v>
      </c>
      <c r="D4510" s="55">
        <v>0</v>
      </c>
      <c r="E4510" s="55">
        <v>6.25</v>
      </c>
      <c r="M4510" s="125"/>
      <c r="N4510" s="55"/>
      <c r="O4510" s="55"/>
      <c r="P4510" s="55"/>
    </row>
    <row r="4511" spans="1:16" x14ac:dyDescent="0.25">
      <c r="A4511" s="41" t="s">
        <v>6048</v>
      </c>
      <c r="B4511" s="125">
        <v>16</v>
      </c>
      <c r="C4511" s="55">
        <v>0.49979374999999998</v>
      </c>
      <c r="D4511" s="55">
        <v>0</v>
      </c>
      <c r="E4511" s="55">
        <v>6.25</v>
      </c>
      <c r="M4511" s="125"/>
      <c r="N4511" s="55"/>
      <c r="O4511" s="55"/>
      <c r="P4511" s="55"/>
    </row>
    <row r="4512" spans="1:16" x14ac:dyDescent="0.25">
      <c r="A4512" s="41" t="s">
        <v>7996</v>
      </c>
      <c r="B4512" s="125">
        <v>16</v>
      </c>
      <c r="C4512" s="55">
        <v>1.4871624999999999</v>
      </c>
      <c r="D4512" s="55">
        <v>0</v>
      </c>
      <c r="E4512" s="55">
        <v>25</v>
      </c>
      <c r="M4512" s="125"/>
      <c r="N4512" s="55"/>
      <c r="O4512" s="55"/>
      <c r="P4512" s="55"/>
    </row>
    <row r="4513" spans="1:16" x14ac:dyDescent="0.25">
      <c r="A4513" s="41" t="s">
        <v>4490</v>
      </c>
      <c r="B4513" s="125">
        <v>16</v>
      </c>
      <c r="C4513" s="55">
        <v>0.89931249999999996</v>
      </c>
      <c r="D4513" s="55">
        <v>0</v>
      </c>
      <c r="E4513" s="55">
        <v>6.25</v>
      </c>
      <c r="M4513" s="125"/>
      <c r="N4513" s="55"/>
      <c r="O4513" s="55"/>
      <c r="P4513" s="55"/>
    </row>
    <row r="4514" spans="1:16" x14ac:dyDescent="0.25">
      <c r="A4514" s="41" t="s">
        <v>4118</v>
      </c>
      <c r="B4514" s="125">
        <v>16</v>
      </c>
      <c r="C4514" s="55">
        <v>1.4235125</v>
      </c>
      <c r="D4514" s="55">
        <v>6.25</v>
      </c>
      <c r="E4514" s="55">
        <v>18.75</v>
      </c>
      <c r="M4514" s="125"/>
      <c r="N4514" s="55"/>
      <c r="O4514" s="55"/>
      <c r="P4514" s="55"/>
    </row>
    <row r="4515" spans="1:16" x14ac:dyDescent="0.25">
      <c r="A4515" s="41" t="s">
        <v>4653</v>
      </c>
      <c r="B4515" s="125">
        <v>16</v>
      </c>
      <c r="C4515" s="55">
        <v>3.3693312499999899</v>
      </c>
      <c r="D4515" s="55">
        <v>18.75</v>
      </c>
      <c r="E4515" s="55">
        <v>18.75</v>
      </c>
      <c r="M4515" s="125"/>
      <c r="N4515" s="55"/>
      <c r="O4515" s="55"/>
      <c r="P4515" s="55"/>
    </row>
    <row r="4516" spans="1:16" x14ac:dyDescent="0.25">
      <c r="A4516" s="41" t="s">
        <v>4588</v>
      </c>
      <c r="B4516" s="125">
        <v>16</v>
      </c>
      <c r="C4516" s="55">
        <v>1.3737062499999999</v>
      </c>
      <c r="D4516" s="55">
        <v>6.25</v>
      </c>
      <c r="E4516" s="55">
        <v>12.5</v>
      </c>
      <c r="M4516" s="125"/>
      <c r="N4516" s="55"/>
      <c r="O4516" s="55"/>
      <c r="P4516" s="55"/>
    </row>
    <row r="4517" spans="1:16" x14ac:dyDescent="0.25">
      <c r="A4517" s="41" t="s">
        <v>4309</v>
      </c>
      <c r="B4517" s="125">
        <v>16</v>
      </c>
      <c r="C4517" s="55">
        <v>0.75365625000000003</v>
      </c>
      <c r="D4517" s="55">
        <v>0</v>
      </c>
      <c r="E4517" s="55">
        <v>6.25</v>
      </c>
      <c r="M4517" s="125"/>
      <c r="N4517" s="55"/>
      <c r="O4517" s="55"/>
      <c r="P4517" s="55"/>
    </row>
    <row r="4518" spans="1:16" x14ac:dyDescent="0.25">
      <c r="A4518" s="41" t="s">
        <v>4129</v>
      </c>
      <c r="B4518" s="125">
        <v>16</v>
      </c>
      <c r="C4518" s="55">
        <v>2.0158</v>
      </c>
      <c r="D4518" s="55">
        <v>6.25</v>
      </c>
      <c r="E4518" s="55">
        <v>31.25</v>
      </c>
      <c r="M4518" s="125"/>
      <c r="N4518" s="55"/>
      <c r="O4518" s="55"/>
      <c r="P4518" s="55"/>
    </row>
    <row r="4519" spans="1:16" x14ac:dyDescent="0.25">
      <c r="A4519" s="41" t="s">
        <v>4718</v>
      </c>
      <c r="B4519" s="125">
        <v>16</v>
      </c>
      <c r="C4519" s="55">
        <v>1.1955749999999901</v>
      </c>
      <c r="D4519" s="55">
        <v>0</v>
      </c>
      <c r="E4519" s="55">
        <v>12.5</v>
      </c>
      <c r="M4519" s="125"/>
      <c r="N4519" s="55"/>
      <c r="O4519" s="55"/>
      <c r="P4519" s="55"/>
    </row>
    <row r="4520" spans="1:16" x14ac:dyDescent="0.25">
      <c r="A4520" s="41" t="s">
        <v>4690</v>
      </c>
      <c r="B4520" s="125">
        <v>16</v>
      </c>
      <c r="C4520" s="55">
        <v>1.2803</v>
      </c>
      <c r="D4520" s="55">
        <v>0</v>
      </c>
      <c r="E4520" s="55">
        <v>12.5</v>
      </c>
      <c r="M4520" s="125"/>
      <c r="N4520" s="55"/>
      <c r="O4520" s="55"/>
      <c r="P4520" s="55"/>
    </row>
    <row r="4521" spans="1:16" x14ac:dyDescent="0.25">
      <c r="A4521" s="41" t="s">
        <v>4313</v>
      </c>
      <c r="B4521" s="125">
        <v>16</v>
      </c>
      <c r="C4521" s="55">
        <v>1.3868812500000001</v>
      </c>
      <c r="D4521" s="55">
        <v>6.25</v>
      </c>
      <c r="E4521" s="55">
        <v>25</v>
      </c>
      <c r="M4521" s="125"/>
      <c r="N4521" s="55"/>
      <c r="O4521" s="55"/>
      <c r="P4521" s="55"/>
    </row>
    <row r="4522" spans="1:16" x14ac:dyDescent="0.25">
      <c r="A4522" s="41" t="s">
        <v>4475</v>
      </c>
      <c r="B4522" s="125">
        <v>16</v>
      </c>
      <c r="C4522" s="55">
        <v>1.9892062500000001</v>
      </c>
      <c r="D4522" s="55">
        <v>6.25</v>
      </c>
      <c r="E4522" s="55">
        <v>12.5</v>
      </c>
      <c r="M4522" s="125"/>
      <c r="N4522" s="55"/>
      <c r="O4522" s="55"/>
      <c r="P4522" s="55"/>
    </row>
    <row r="4523" spans="1:16" ht="30" x14ac:dyDescent="0.25">
      <c r="A4523" s="41" t="s">
        <v>8065</v>
      </c>
      <c r="B4523" s="125">
        <v>16</v>
      </c>
      <c r="C4523" s="55">
        <v>1.12517499999999</v>
      </c>
      <c r="D4523" s="55">
        <v>6.25</v>
      </c>
      <c r="E4523" s="55">
        <v>12.5</v>
      </c>
      <c r="M4523" s="125"/>
      <c r="N4523" s="55"/>
      <c r="O4523" s="55"/>
      <c r="P4523" s="55"/>
    </row>
    <row r="4524" spans="1:16" ht="30" x14ac:dyDescent="0.25">
      <c r="A4524" s="41" t="s">
        <v>8151</v>
      </c>
      <c r="B4524" s="125">
        <v>16</v>
      </c>
      <c r="C4524" s="55">
        <v>0.93661249999999996</v>
      </c>
      <c r="D4524" s="55">
        <v>0</v>
      </c>
      <c r="E4524" s="55">
        <v>12.5</v>
      </c>
      <c r="M4524" s="125"/>
      <c r="N4524" s="55"/>
      <c r="O4524" s="55"/>
      <c r="P4524" s="55"/>
    </row>
    <row r="4525" spans="1:16" x14ac:dyDescent="0.25">
      <c r="A4525" s="41" t="s">
        <v>8044</v>
      </c>
      <c r="B4525" s="125">
        <v>16</v>
      </c>
      <c r="C4525" s="55">
        <v>0.835462499999999</v>
      </c>
      <c r="D4525" s="55">
        <v>0</v>
      </c>
      <c r="E4525" s="55">
        <v>0</v>
      </c>
      <c r="M4525" s="125"/>
      <c r="N4525" s="55"/>
      <c r="O4525" s="55"/>
      <c r="P4525" s="55"/>
    </row>
    <row r="4526" spans="1:16" x14ac:dyDescent="0.25">
      <c r="A4526" s="41" t="s">
        <v>5364</v>
      </c>
      <c r="B4526" s="125">
        <v>16</v>
      </c>
      <c r="C4526" s="55">
        <v>0.72563124999999995</v>
      </c>
      <c r="D4526" s="55">
        <v>0</v>
      </c>
      <c r="E4526" s="55">
        <v>6.25</v>
      </c>
      <c r="M4526" s="125"/>
      <c r="N4526" s="55"/>
      <c r="O4526" s="55"/>
      <c r="P4526" s="55"/>
    </row>
    <row r="4527" spans="1:16" x14ac:dyDescent="0.25">
      <c r="A4527" s="41" t="s">
        <v>5282</v>
      </c>
      <c r="B4527" s="125">
        <v>16</v>
      </c>
      <c r="C4527" s="55">
        <v>0.56513749999999996</v>
      </c>
      <c r="D4527" s="55">
        <v>0</v>
      </c>
      <c r="E4527" s="55">
        <v>0</v>
      </c>
      <c r="M4527" s="125"/>
      <c r="N4527" s="55"/>
      <c r="O4527" s="55"/>
      <c r="P4527" s="55"/>
    </row>
    <row r="4528" spans="1:16" x14ac:dyDescent="0.25">
      <c r="A4528" s="41" t="s">
        <v>5018</v>
      </c>
      <c r="B4528" s="125">
        <v>16</v>
      </c>
      <c r="C4528" s="55">
        <v>0.48488124999999999</v>
      </c>
      <c r="D4528" s="55">
        <v>0</v>
      </c>
      <c r="E4528" s="55">
        <v>0</v>
      </c>
      <c r="M4528" s="125"/>
      <c r="N4528" s="55"/>
      <c r="O4528" s="55"/>
      <c r="P4528" s="55"/>
    </row>
    <row r="4529" spans="1:16" ht="45" x14ac:dyDescent="0.25">
      <c r="A4529" s="41" t="s">
        <v>5466</v>
      </c>
      <c r="B4529" s="125">
        <v>16</v>
      </c>
      <c r="C4529" s="55">
        <v>5.2212499999999898E-2</v>
      </c>
      <c r="D4529" s="55">
        <v>0</v>
      </c>
      <c r="E4529" s="55">
        <v>0</v>
      </c>
      <c r="M4529" s="125"/>
      <c r="N4529" s="55"/>
      <c r="O4529" s="55"/>
      <c r="P4529" s="55"/>
    </row>
    <row r="4530" spans="1:16" x14ac:dyDescent="0.25">
      <c r="A4530" s="41" t="s">
        <v>5341</v>
      </c>
      <c r="B4530" s="125">
        <v>16</v>
      </c>
      <c r="C4530" s="55">
        <v>0.36327500000000001</v>
      </c>
      <c r="D4530" s="55">
        <v>0</v>
      </c>
      <c r="E4530" s="55">
        <v>6.25</v>
      </c>
      <c r="M4530" s="125"/>
      <c r="N4530" s="55"/>
      <c r="O4530" s="55"/>
      <c r="P4530" s="55"/>
    </row>
    <row r="4531" spans="1:16" ht="30" x14ac:dyDescent="0.25">
      <c r="A4531" s="41" t="s">
        <v>8537</v>
      </c>
      <c r="B4531" s="125">
        <v>16</v>
      </c>
      <c r="C4531" s="55">
        <v>0.18366250000000001</v>
      </c>
      <c r="D4531" s="55">
        <v>0</v>
      </c>
      <c r="E4531" s="55">
        <v>0</v>
      </c>
      <c r="M4531" s="125"/>
      <c r="N4531" s="55"/>
      <c r="O4531" s="55"/>
      <c r="P4531" s="55"/>
    </row>
    <row r="4532" spans="1:16" x14ac:dyDescent="0.25">
      <c r="A4532" s="41" t="s">
        <v>6585</v>
      </c>
      <c r="B4532" s="125">
        <v>16</v>
      </c>
      <c r="C4532" s="55">
        <v>0.59886249999999996</v>
      </c>
      <c r="D4532" s="55">
        <v>0</v>
      </c>
      <c r="E4532" s="55">
        <v>0</v>
      </c>
      <c r="M4532" s="125"/>
      <c r="N4532" s="55"/>
      <c r="O4532" s="55"/>
      <c r="P4532" s="55"/>
    </row>
    <row r="4533" spans="1:16" x14ac:dyDescent="0.25">
      <c r="A4533" s="41" t="s">
        <v>5273</v>
      </c>
      <c r="B4533" s="125">
        <v>16</v>
      </c>
      <c r="C4533" s="55">
        <v>1.6396187499999999</v>
      </c>
      <c r="D4533" s="55">
        <v>6.25</v>
      </c>
      <c r="E4533" s="55">
        <v>25</v>
      </c>
      <c r="M4533" s="125"/>
      <c r="N4533" s="55"/>
      <c r="O4533" s="55"/>
      <c r="P4533" s="55"/>
    </row>
    <row r="4534" spans="1:16" x14ac:dyDescent="0.25">
      <c r="A4534" s="41" t="s">
        <v>5286</v>
      </c>
      <c r="B4534" s="125">
        <v>16</v>
      </c>
      <c r="C4534" s="55">
        <v>1.5828625000000001</v>
      </c>
      <c r="D4534" s="55">
        <v>0</v>
      </c>
      <c r="E4534" s="55">
        <v>31.25</v>
      </c>
      <c r="M4534" s="125"/>
      <c r="N4534" s="55"/>
      <c r="O4534" s="55"/>
      <c r="P4534" s="55"/>
    </row>
    <row r="4535" spans="1:16" ht="30" x14ac:dyDescent="0.25">
      <c r="A4535" s="41" t="s">
        <v>7188</v>
      </c>
      <c r="B4535" s="125">
        <v>16</v>
      </c>
      <c r="C4535" s="55">
        <v>4.2190124999999998</v>
      </c>
      <c r="D4535" s="55">
        <v>18.75</v>
      </c>
      <c r="E4535" s="55">
        <v>37.5</v>
      </c>
      <c r="M4535" s="125"/>
      <c r="N4535" s="55"/>
      <c r="O4535" s="55"/>
      <c r="P4535" s="55"/>
    </row>
    <row r="4536" spans="1:16" x14ac:dyDescent="0.25">
      <c r="A4536" s="41" t="s">
        <v>8158</v>
      </c>
      <c r="B4536" s="125">
        <v>16</v>
      </c>
      <c r="C4536" s="55">
        <v>0.76050624999999905</v>
      </c>
      <c r="D4536" s="55">
        <v>0</v>
      </c>
      <c r="E4536" s="55">
        <v>12.5</v>
      </c>
      <c r="M4536" s="125"/>
      <c r="N4536" s="55"/>
      <c r="O4536" s="55"/>
      <c r="P4536" s="55"/>
    </row>
    <row r="4537" spans="1:16" ht="30" x14ac:dyDescent="0.25">
      <c r="A4537" s="41" t="s">
        <v>8538</v>
      </c>
      <c r="B4537" s="125">
        <v>16</v>
      </c>
      <c r="C4537" s="55">
        <v>0.54469374999999998</v>
      </c>
      <c r="D4537" s="55">
        <v>0</v>
      </c>
      <c r="E4537" s="55">
        <v>0</v>
      </c>
      <c r="M4537" s="125"/>
      <c r="N4537" s="55"/>
      <c r="O4537" s="55"/>
      <c r="P4537" s="55"/>
    </row>
    <row r="4538" spans="1:16" ht="30" x14ac:dyDescent="0.25">
      <c r="A4538" s="41" t="s">
        <v>8500</v>
      </c>
      <c r="B4538" s="125">
        <v>16</v>
      </c>
      <c r="C4538" s="55">
        <v>0.62539999999999996</v>
      </c>
      <c r="D4538" s="55">
        <v>0</v>
      </c>
      <c r="E4538" s="55">
        <v>0</v>
      </c>
      <c r="M4538" s="125"/>
      <c r="N4538" s="55"/>
      <c r="O4538" s="55"/>
      <c r="P4538" s="55"/>
    </row>
    <row r="4539" spans="1:16" x14ac:dyDescent="0.25">
      <c r="A4539" s="41" t="s">
        <v>2286</v>
      </c>
      <c r="B4539" s="125">
        <v>16</v>
      </c>
      <c r="C4539" s="55">
        <v>1.60434375</v>
      </c>
      <c r="D4539" s="55">
        <v>6.25</v>
      </c>
      <c r="E4539" s="55">
        <v>25</v>
      </c>
      <c r="M4539" s="125"/>
      <c r="N4539" s="55"/>
      <c r="O4539" s="55"/>
      <c r="P4539" s="55"/>
    </row>
    <row r="4540" spans="1:16" x14ac:dyDescent="0.25">
      <c r="A4540" s="41" t="s">
        <v>4261</v>
      </c>
      <c r="B4540" s="125">
        <v>16</v>
      </c>
      <c r="C4540" s="55">
        <v>0.57292500000000002</v>
      </c>
      <c r="D4540" s="55">
        <v>0</v>
      </c>
      <c r="E4540" s="55">
        <v>6.25</v>
      </c>
      <c r="M4540" s="125"/>
      <c r="N4540" s="55"/>
      <c r="O4540" s="55"/>
      <c r="P4540" s="55"/>
    </row>
    <row r="4541" spans="1:16" x14ac:dyDescent="0.25">
      <c r="A4541" s="41" t="s">
        <v>1951</v>
      </c>
      <c r="B4541" s="125">
        <v>16</v>
      </c>
      <c r="C4541" s="55">
        <v>0.27007500000000001</v>
      </c>
      <c r="D4541" s="55">
        <v>0</v>
      </c>
      <c r="E4541" s="55">
        <v>0</v>
      </c>
      <c r="M4541" s="125"/>
      <c r="N4541" s="55"/>
      <c r="O4541" s="55"/>
      <c r="P4541" s="55"/>
    </row>
    <row r="4542" spans="1:16" x14ac:dyDescent="0.25">
      <c r="A4542" s="41" t="s">
        <v>4462</v>
      </c>
      <c r="B4542" s="125">
        <v>16</v>
      </c>
      <c r="C4542" s="55">
        <v>0.86245625000000004</v>
      </c>
      <c r="D4542" s="55">
        <v>0</v>
      </c>
      <c r="E4542" s="55">
        <v>18.75</v>
      </c>
      <c r="M4542" s="125"/>
      <c r="N4542" s="55"/>
      <c r="O4542" s="55"/>
      <c r="P4542" s="55"/>
    </row>
    <row r="4543" spans="1:16" x14ac:dyDescent="0.25">
      <c r="A4543" s="41" t="s">
        <v>4597</v>
      </c>
      <c r="B4543" s="125">
        <v>16</v>
      </c>
      <c r="C4543" s="55">
        <v>0.30148750000000002</v>
      </c>
      <c r="D4543" s="55">
        <v>0</v>
      </c>
      <c r="E4543" s="55">
        <v>0</v>
      </c>
      <c r="M4543" s="125"/>
      <c r="N4543" s="55"/>
      <c r="O4543" s="55"/>
      <c r="P4543" s="55"/>
    </row>
    <row r="4544" spans="1:16" x14ac:dyDescent="0.25">
      <c r="A4544" s="41" t="s">
        <v>7643</v>
      </c>
      <c r="B4544" s="125">
        <v>16</v>
      </c>
      <c r="C4544" s="55">
        <v>1.1723250000000001</v>
      </c>
      <c r="D4544" s="55">
        <v>6.25</v>
      </c>
      <c r="E4544" s="55">
        <v>12.5</v>
      </c>
      <c r="M4544" s="125"/>
      <c r="N4544" s="55"/>
      <c r="O4544" s="55"/>
      <c r="P4544" s="55"/>
    </row>
    <row r="4545" spans="1:16" ht="30" x14ac:dyDescent="0.25">
      <c r="A4545" s="41" t="s">
        <v>6589</v>
      </c>
      <c r="B4545" s="125">
        <v>16</v>
      </c>
      <c r="C4545" s="55">
        <v>0.55839375000000002</v>
      </c>
      <c r="D4545" s="55">
        <v>0</v>
      </c>
      <c r="E4545" s="55">
        <v>0</v>
      </c>
      <c r="M4545" s="125"/>
      <c r="N4545" s="55"/>
      <c r="O4545" s="55"/>
      <c r="P4545" s="55"/>
    </row>
    <row r="4546" spans="1:16" x14ac:dyDescent="0.25">
      <c r="A4546" s="41" t="s">
        <v>5804</v>
      </c>
      <c r="B4546" s="125">
        <v>16</v>
      </c>
      <c r="C4546" s="55">
        <v>1.09348125</v>
      </c>
      <c r="D4546" s="55">
        <v>0</v>
      </c>
      <c r="E4546" s="55">
        <v>12.5</v>
      </c>
      <c r="M4546" s="125"/>
      <c r="N4546" s="55"/>
      <c r="O4546" s="55"/>
      <c r="P4546" s="55"/>
    </row>
    <row r="4547" spans="1:16" x14ac:dyDescent="0.25">
      <c r="A4547" s="41" t="s">
        <v>1771</v>
      </c>
      <c r="B4547" s="125">
        <v>16</v>
      </c>
      <c r="C4547" s="55">
        <v>1.4131625000000001</v>
      </c>
      <c r="D4547" s="55">
        <v>6.25</v>
      </c>
      <c r="E4547" s="55">
        <v>12.5</v>
      </c>
      <c r="M4547" s="125"/>
      <c r="N4547" s="55"/>
      <c r="O4547" s="55"/>
      <c r="P4547" s="55"/>
    </row>
    <row r="4548" spans="1:16" x14ac:dyDescent="0.25">
      <c r="A4548" s="41" t="s">
        <v>2482</v>
      </c>
      <c r="B4548" s="125">
        <v>16</v>
      </c>
      <c r="C4548" s="55">
        <v>0.65623749999999903</v>
      </c>
      <c r="D4548" s="55">
        <v>0</v>
      </c>
      <c r="E4548" s="55">
        <v>6.25</v>
      </c>
      <c r="M4548" s="125"/>
      <c r="N4548" s="55"/>
      <c r="O4548" s="55"/>
      <c r="P4548" s="55"/>
    </row>
    <row r="4549" spans="1:16" x14ac:dyDescent="0.25">
      <c r="A4549" s="41" t="s">
        <v>8241</v>
      </c>
      <c r="B4549" s="125">
        <v>16</v>
      </c>
      <c r="C4549" s="55">
        <v>0.85186874999999995</v>
      </c>
      <c r="D4549" s="55">
        <v>0</v>
      </c>
      <c r="E4549" s="55">
        <v>12.5</v>
      </c>
      <c r="M4549" s="125"/>
      <c r="N4549" s="55"/>
      <c r="O4549" s="55"/>
      <c r="P4549" s="55"/>
    </row>
    <row r="4550" spans="1:16" x14ac:dyDescent="0.25">
      <c r="A4550" s="41" t="s">
        <v>3227</v>
      </c>
      <c r="B4550" s="125">
        <v>15</v>
      </c>
      <c r="C4550" s="55">
        <v>1.14526666666666</v>
      </c>
      <c r="D4550" s="55">
        <v>0</v>
      </c>
      <c r="E4550" s="55">
        <v>13.3333333333333</v>
      </c>
      <c r="M4550" s="125"/>
      <c r="N4550" s="55"/>
      <c r="O4550" s="55"/>
      <c r="P4550" s="55"/>
    </row>
    <row r="4551" spans="1:16" x14ac:dyDescent="0.25">
      <c r="A4551" s="41" t="s">
        <v>2233</v>
      </c>
      <c r="B4551" s="125">
        <v>15</v>
      </c>
      <c r="C4551" s="55">
        <v>0.84226666666666605</v>
      </c>
      <c r="D4551" s="55">
        <v>0</v>
      </c>
      <c r="E4551" s="55">
        <v>13.3333333333333</v>
      </c>
      <c r="M4551" s="125"/>
      <c r="N4551" s="55"/>
      <c r="O4551" s="55"/>
      <c r="P4551" s="55"/>
    </row>
    <row r="4552" spans="1:16" x14ac:dyDescent="0.25">
      <c r="A4552" s="41" t="s">
        <v>1778</v>
      </c>
      <c r="B4552" s="125">
        <v>15</v>
      </c>
      <c r="C4552" s="55">
        <v>2.81449333333333</v>
      </c>
      <c r="D4552" s="55">
        <v>6.6666666666666599</v>
      </c>
      <c r="E4552" s="55">
        <v>20</v>
      </c>
      <c r="M4552" s="125"/>
      <c r="N4552" s="55"/>
      <c r="O4552" s="55"/>
      <c r="P4552" s="55"/>
    </row>
    <row r="4553" spans="1:16" x14ac:dyDescent="0.25">
      <c r="A4553" s="41" t="s">
        <v>3572</v>
      </c>
      <c r="B4553" s="125">
        <v>15</v>
      </c>
      <c r="C4553" s="55">
        <v>1.09104</v>
      </c>
      <c r="D4553" s="55">
        <v>0</v>
      </c>
      <c r="E4553" s="55">
        <v>0</v>
      </c>
      <c r="M4553" s="125"/>
      <c r="N4553" s="55"/>
      <c r="O4553" s="55"/>
      <c r="P4553" s="55"/>
    </row>
    <row r="4554" spans="1:16" x14ac:dyDescent="0.25">
      <c r="A4554" s="41" t="s">
        <v>8539</v>
      </c>
      <c r="B4554" s="125">
        <v>15</v>
      </c>
      <c r="C4554" s="55">
        <v>1.1893133333333299</v>
      </c>
      <c r="D4554" s="55">
        <v>0</v>
      </c>
      <c r="E4554" s="55">
        <v>13.3333333333333</v>
      </c>
      <c r="M4554" s="125"/>
      <c r="N4554" s="55"/>
      <c r="O4554" s="55"/>
      <c r="P4554" s="55"/>
    </row>
    <row r="4555" spans="1:16" ht="30" x14ac:dyDescent="0.25">
      <c r="A4555" s="41" t="s">
        <v>7166</v>
      </c>
      <c r="B4555" s="125">
        <v>15</v>
      </c>
      <c r="C4555" s="55">
        <v>0.88601333333333299</v>
      </c>
      <c r="D4555" s="55">
        <v>0</v>
      </c>
      <c r="E4555" s="55">
        <v>13.3333333333333</v>
      </c>
      <c r="M4555" s="125"/>
      <c r="N4555" s="55"/>
      <c r="O4555" s="55"/>
      <c r="P4555" s="55"/>
    </row>
    <row r="4556" spans="1:16" x14ac:dyDescent="0.25">
      <c r="A4556" s="41" t="s">
        <v>2490</v>
      </c>
      <c r="B4556" s="125">
        <v>15</v>
      </c>
      <c r="C4556" s="55">
        <v>5.3447399999999998</v>
      </c>
      <c r="D4556" s="55">
        <v>20</v>
      </c>
      <c r="E4556" s="55">
        <v>26.6666666666666</v>
      </c>
      <c r="M4556" s="125"/>
      <c r="N4556" s="55"/>
      <c r="O4556" s="55"/>
      <c r="P4556" s="55"/>
    </row>
    <row r="4557" spans="1:16" x14ac:dyDescent="0.25">
      <c r="A4557" s="41" t="s">
        <v>5357</v>
      </c>
      <c r="B4557" s="125">
        <v>15</v>
      </c>
      <c r="C4557" s="55">
        <v>0.82908000000000004</v>
      </c>
      <c r="D4557" s="55">
        <v>6.6666666666666599</v>
      </c>
      <c r="E4557" s="55">
        <v>13.3333333333333</v>
      </c>
      <c r="M4557" s="125"/>
      <c r="N4557" s="55"/>
      <c r="O4557" s="55"/>
      <c r="P4557" s="55"/>
    </row>
    <row r="4558" spans="1:16" x14ac:dyDescent="0.25">
      <c r="A4558" s="41" t="s">
        <v>7175</v>
      </c>
      <c r="B4558" s="125">
        <v>15</v>
      </c>
      <c r="C4558" s="55">
        <v>0.67498666666666596</v>
      </c>
      <c r="D4558" s="55">
        <v>0</v>
      </c>
      <c r="E4558" s="55">
        <v>0</v>
      </c>
      <c r="M4558" s="125"/>
      <c r="N4558" s="55"/>
      <c r="O4558" s="55"/>
      <c r="P4558" s="55"/>
    </row>
    <row r="4559" spans="1:16" x14ac:dyDescent="0.25">
      <c r="A4559" s="41" t="s">
        <v>3875</v>
      </c>
      <c r="B4559" s="125">
        <v>15</v>
      </c>
      <c r="C4559" s="55">
        <v>0.34259333333333303</v>
      </c>
      <c r="D4559" s="55">
        <v>0</v>
      </c>
      <c r="E4559" s="55">
        <v>0</v>
      </c>
      <c r="M4559" s="125"/>
      <c r="N4559" s="55"/>
      <c r="O4559" s="55"/>
      <c r="P4559" s="55"/>
    </row>
    <row r="4560" spans="1:16" x14ac:dyDescent="0.25">
      <c r="A4560" s="41" t="s">
        <v>2634</v>
      </c>
      <c r="B4560" s="125">
        <v>15</v>
      </c>
      <c r="C4560" s="55">
        <v>0.91287333333333298</v>
      </c>
      <c r="D4560" s="55">
        <v>6.6666666666666599</v>
      </c>
      <c r="E4560" s="55">
        <v>6.6666666666666599</v>
      </c>
      <c r="M4560" s="125"/>
      <c r="N4560" s="55"/>
      <c r="O4560" s="55"/>
      <c r="P4560" s="55"/>
    </row>
    <row r="4561" spans="1:16" x14ac:dyDescent="0.25">
      <c r="A4561" s="41" t="s">
        <v>1557</v>
      </c>
      <c r="B4561" s="125">
        <v>15</v>
      </c>
      <c r="C4561" s="55">
        <v>1.02386666666666</v>
      </c>
      <c r="D4561" s="55">
        <v>0</v>
      </c>
      <c r="E4561" s="55">
        <v>6.6666666666666599</v>
      </c>
      <c r="M4561" s="125"/>
      <c r="N4561" s="55"/>
      <c r="O4561" s="55"/>
      <c r="P4561" s="55"/>
    </row>
    <row r="4562" spans="1:16" x14ac:dyDescent="0.25">
      <c r="A4562" s="41" t="s">
        <v>8268</v>
      </c>
      <c r="B4562" s="125">
        <v>15</v>
      </c>
      <c r="C4562" s="55">
        <v>0.67929999999999902</v>
      </c>
      <c r="D4562" s="55">
        <v>0</v>
      </c>
      <c r="E4562" s="55">
        <v>6.6666666666666599</v>
      </c>
      <c r="M4562" s="125"/>
      <c r="N4562" s="55"/>
      <c r="O4562" s="55"/>
      <c r="P4562" s="55"/>
    </row>
    <row r="4563" spans="1:16" x14ac:dyDescent="0.25">
      <c r="A4563" s="41" t="s">
        <v>2629</v>
      </c>
      <c r="B4563" s="125">
        <v>15</v>
      </c>
      <c r="C4563" s="55">
        <v>0.51861333333333304</v>
      </c>
      <c r="D4563" s="55">
        <v>0</v>
      </c>
      <c r="E4563" s="55">
        <v>6.6666666666666599</v>
      </c>
      <c r="M4563" s="125"/>
      <c r="N4563" s="55"/>
      <c r="O4563" s="55"/>
      <c r="P4563" s="55"/>
    </row>
    <row r="4564" spans="1:16" x14ac:dyDescent="0.25">
      <c r="A4564" s="41" t="s">
        <v>4909</v>
      </c>
      <c r="B4564" s="125">
        <v>15</v>
      </c>
      <c r="C4564" s="55">
        <v>0.66941999999999902</v>
      </c>
      <c r="D4564" s="55">
        <v>0</v>
      </c>
      <c r="E4564" s="55">
        <v>0</v>
      </c>
      <c r="M4564" s="125"/>
      <c r="N4564" s="55"/>
      <c r="O4564" s="55"/>
      <c r="P4564" s="55"/>
    </row>
    <row r="4565" spans="1:16" x14ac:dyDescent="0.25">
      <c r="A4565" s="41" t="s">
        <v>4395</v>
      </c>
      <c r="B4565" s="125">
        <v>15</v>
      </c>
      <c r="C4565" s="55">
        <v>1.64191333333333</v>
      </c>
      <c r="D4565" s="55">
        <v>6.6666666666666599</v>
      </c>
      <c r="E4565" s="55">
        <v>6.6666666666666599</v>
      </c>
      <c r="M4565" s="125"/>
      <c r="N4565" s="55"/>
      <c r="O4565" s="55"/>
      <c r="P4565" s="55"/>
    </row>
    <row r="4566" spans="1:16" x14ac:dyDescent="0.25">
      <c r="A4566" s="41" t="s">
        <v>2336</v>
      </c>
      <c r="B4566" s="125">
        <v>15</v>
      </c>
      <c r="C4566" s="55">
        <v>1.6022666666666601</v>
      </c>
      <c r="D4566" s="55">
        <v>6.6666666666666599</v>
      </c>
      <c r="E4566" s="55">
        <v>26.6666666666666</v>
      </c>
      <c r="M4566" s="125"/>
      <c r="N4566" s="55"/>
      <c r="O4566" s="55"/>
      <c r="P4566" s="55"/>
    </row>
    <row r="4567" spans="1:16" x14ac:dyDescent="0.25">
      <c r="A4567" s="41" t="s">
        <v>2248</v>
      </c>
      <c r="B4567" s="125">
        <v>15</v>
      </c>
      <c r="C4567" s="55">
        <v>0.99094000000000004</v>
      </c>
      <c r="D4567" s="55">
        <v>0</v>
      </c>
      <c r="E4567" s="55">
        <v>13.3333333333333</v>
      </c>
      <c r="M4567" s="125"/>
      <c r="N4567" s="55"/>
      <c r="O4567" s="55"/>
      <c r="P4567" s="55"/>
    </row>
    <row r="4568" spans="1:16" x14ac:dyDescent="0.25">
      <c r="A4568" s="41" t="s">
        <v>1972</v>
      </c>
      <c r="B4568" s="125">
        <v>15</v>
      </c>
      <c r="C4568" s="55">
        <v>2.3459333333333299</v>
      </c>
      <c r="D4568" s="55">
        <v>6.6666666666666599</v>
      </c>
      <c r="E4568" s="55">
        <v>26.6666666666666</v>
      </c>
      <c r="M4568" s="125"/>
      <c r="N4568" s="55"/>
      <c r="O4568" s="55"/>
      <c r="P4568" s="55"/>
    </row>
    <row r="4569" spans="1:16" x14ac:dyDescent="0.25">
      <c r="A4569" s="41" t="s">
        <v>1589</v>
      </c>
      <c r="B4569" s="125">
        <v>15</v>
      </c>
      <c r="C4569" s="55">
        <v>0.65019333333333296</v>
      </c>
      <c r="D4569" s="55">
        <v>0</v>
      </c>
      <c r="E4569" s="55">
        <v>6.6666666666666599</v>
      </c>
      <c r="M4569" s="125"/>
      <c r="N4569" s="55"/>
      <c r="O4569" s="55"/>
      <c r="P4569" s="55"/>
    </row>
    <row r="4570" spans="1:16" x14ac:dyDescent="0.25">
      <c r="A4570" s="41" t="s">
        <v>2342</v>
      </c>
      <c r="B4570" s="125">
        <v>15</v>
      </c>
      <c r="C4570" s="55">
        <v>0.47146666666666598</v>
      </c>
      <c r="D4570" s="55">
        <v>0</v>
      </c>
      <c r="E4570" s="55">
        <v>6.6666666666666599</v>
      </c>
      <c r="M4570" s="125"/>
      <c r="N4570" s="55"/>
      <c r="O4570" s="55"/>
      <c r="P4570" s="55"/>
    </row>
    <row r="4571" spans="1:16" x14ac:dyDescent="0.25">
      <c r="A4571" s="41" t="s">
        <v>2258</v>
      </c>
      <c r="B4571" s="125">
        <v>15</v>
      </c>
      <c r="C4571" s="55">
        <v>0.441346666666666</v>
      </c>
      <c r="D4571" s="55">
        <v>0</v>
      </c>
      <c r="E4571" s="55">
        <v>0</v>
      </c>
      <c r="M4571" s="125"/>
      <c r="N4571" s="55"/>
      <c r="O4571" s="55"/>
      <c r="P4571" s="55"/>
    </row>
    <row r="4572" spans="1:16" x14ac:dyDescent="0.25">
      <c r="A4572" s="41" t="s">
        <v>7255</v>
      </c>
      <c r="B4572" s="125">
        <v>15</v>
      </c>
      <c r="C4572" s="55">
        <v>1.26602666666666</v>
      </c>
      <c r="D4572" s="55">
        <v>6.6666666666666599</v>
      </c>
      <c r="E4572" s="55">
        <v>20</v>
      </c>
      <c r="M4572" s="125"/>
      <c r="N4572" s="55"/>
      <c r="O4572" s="55"/>
      <c r="P4572" s="55"/>
    </row>
    <row r="4573" spans="1:16" x14ac:dyDescent="0.25">
      <c r="A4573" s="41" t="s">
        <v>1540</v>
      </c>
      <c r="B4573" s="125">
        <v>15</v>
      </c>
      <c r="C4573" s="55">
        <v>0.434</v>
      </c>
      <c r="D4573" s="55">
        <v>0</v>
      </c>
      <c r="E4573" s="55">
        <v>0</v>
      </c>
      <c r="M4573" s="125"/>
      <c r="N4573" s="55"/>
      <c r="O4573" s="55"/>
      <c r="P4573" s="55"/>
    </row>
    <row r="4574" spans="1:16" x14ac:dyDescent="0.25">
      <c r="A4574" s="41" t="s">
        <v>1690</v>
      </c>
      <c r="B4574" s="125">
        <v>15</v>
      </c>
      <c r="C4574" s="55">
        <v>0.62451333333333303</v>
      </c>
      <c r="D4574" s="55">
        <v>0</v>
      </c>
      <c r="E4574" s="55">
        <v>6.6666666666666599</v>
      </c>
      <c r="M4574" s="125"/>
      <c r="N4574" s="55"/>
      <c r="O4574" s="55"/>
      <c r="P4574" s="55"/>
    </row>
    <row r="4575" spans="1:16" ht="30" x14ac:dyDescent="0.25">
      <c r="A4575" s="41" t="s">
        <v>5089</v>
      </c>
      <c r="B4575" s="125">
        <v>15</v>
      </c>
      <c r="C4575" s="55">
        <v>0.90405999999999898</v>
      </c>
      <c r="D4575" s="55">
        <v>0</v>
      </c>
      <c r="E4575" s="55">
        <v>6.6666666666666599</v>
      </c>
      <c r="M4575" s="125"/>
      <c r="N4575" s="55"/>
      <c r="O4575" s="55"/>
      <c r="P4575" s="55"/>
    </row>
    <row r="4576" spans="1:16" x14ac:dyDescent="0.25">
      <c r="A4576" s="41" t="s">
        <v>6539</v>
      </c>
      <c r="B4576" s="125">
        <v>15</v>
      </c>
      <c r="C4576" s="55">
        <v>0.79529333333333296</v>
      </c>
      <c r="D4576" s="55">
        <v>0</v>
      </c>
      <c r="E4576" s="55">
        <v>13.3333333333333</v>
      </c>
      <c r="M4576" s="125"/>
      <c r="N4576" s="55"/>
      <c r="O4576" s="55"/>
      <c r="P4576" s="55"/>
    </row>
    <row r="4577" spans="1:16" x14ac:dyDescent="0.25">
      <c r="A4577" s="41" t="s">
        <v>6630</v>
      </c>
      <c r="B4577" s="125">
        <v>15</v>
      </c>
      <c r="C4577" s="55">
        <v>0.40393333333333298</v>
      </c>
      <c r="D4577" s="55">
        <v>0</v>
      </c>
      <c r="E4577" s="55">
        <v>0</v>
      </c>
      <c r="M4577" s="125"/>
      <c r="N4577" s="55"/>
      <c r="O4577" s="55"/>
      <c r="P4577" s="55"/>
    </row>
    <row r="4578" spans="1:16" x14ac:dyDescent="0.25">
      <c r="A4578" s="41" t="s">
        <v>4064</v>
      </c>
      <c r="B4578" s="125">
        <v>15</v>
      </c>
      <c r="C4578" s="55">
        <v>0.29163333333333302</v>
      </c>
      <c r="D4578" s="55">
        <v>0</v>
      </c>
      <c r="E4578" s="55">
        <v>0</v>
      </c>
      <c r="M4578" s="125"/>
      <c r="N4578" s="55"/>
      <c r="O4578" s="55"/>
      <c r="P4578" s="55"/>
    </row>
    <row r="4579" spans="1:16" x14ac:dyDescent="0.25">
      <c r="A4579" s="41" t="s">
        <v>1887</v>
      </c>
      <c r="B4579" s="125">
        <v>15</v>
      </c>
      <c r="C4579" s="55">
        <v>1.4568066666666599</v>
      </c>
      <c r="D4579" s="55">
        <v>0</v>
      </c>
      <c r="E4579" s="55">
        <v>20</v>
      </c>
      <c r="M4579" s="125"/>
      <c r="N4579" s="55"/>
      <c r="O4579" s="55"/>
      <c r="P4579" s="55"/>
    </row>
    <row r="4580" spans="1:16" x14ac:dyDescent="0.25">
      <c r="A4580" s="41" t="s">
        <v>5772</v>
      </c>
      <c r="B4580" s="125">
        <v>15</v>
      </c>
      <c r="C4580" s="55">
        <v>6.7453933333333298</v>
      </c>
      <c r="D4580" s="55">
        <v>13.3333333333333</v>
      </c>
      <c r="E4580" s="55">
        <v>20</v>
      </c>
      <c r="M4580" s="125"/>
      <c r="N4580" s="55"/>
      <c r="O4580" s="55"/>
      <c r="P4580" s="55"/>
    </row>
    <row r="4581" spans="1:16" x14ac:dyDescent="0.25">
      <c r="A4581" s="41" t="s">
        <v>549</v>
      </c>
      <c r="B4581" s="125">
        <v>15</v>
      </c>
      <c r="C4581" s="55">
        <v>1.34940666666666</v>
      </c>
      <c r="D4581" s="55">
        <v>0</v>
      </c>
      <c r="E4581" s="55">
        <v>20</v>
      </c>
      <c r="M4581" s="125"/>
      <c r="N4581" s="55"/>
      <c r="O4581" s="55"/>
      <c r="P4581" s="55"/>
    </row>
    <row r="4582" spans="1:16" x14ac:dyDescent="0.25">
      <c r="A4582" s="41" t="s">
        <v>3815</v>
      </c>
      <c r="B4582" s="125">
        <v>15</v>
      </c>
      <c r="C4582" s="55">
        <v>1.87899333333333</v>
      </c>
      <c r="D4582" s="55">
        <v>0</v>
      </c>
      <c r="E4582" s="55">
        <v>26.6666666666666</v>
      </c>
      <c r="M4582" s="125"/>
      <c r="N4582" s="55"/>
      <c r="O4582" s="55"/>
      <c r="P4582" s="55"/>
    </row>
    <row r="4583" spans="1:16" ht="30" x14ac:dyDescent="0.25">
      <c r="A4583" s="41" t="s">
        <v>8540</v>
      </c>
      <c r="B4583" s="125">
        <v>15</v>
      </c>
      <c r="C4583" s="55">
        <v>0.77847999999999995</v>
      </c>
      <c r="D4583" s="55">
        <v>0</v>
      </c>
      <c r="E4583" s="55">
        <v>6.6666666666666599</v>
      </c>
      <c r="M4583" s="125"/>
      <c r="N4583" s="55"/>
      <c r="O4583" s="55"/>
      <c r="P4583" s="55"/>
    </row>
    <row r="4584" spans="1:16" x14ac:dyDescent="0.25">
      <c r="A4584" s="41" t="s">
        <v>3484</v>
      </c>
      <c r="B4584" s="125">
        <v>15</v>
      </c>
      <c r="C4584" s="55">
        <v>2.0230933333333301</v>
      </c>
      <c r="D4584" s="55">
        <v>6.6666666666666599</v>
      </c>
      <c r="E4584" s="55">
        <v>26.6666666666666</v>
      </c>
      <c r="M4584" s="125"/>
      <c r="N4584" s="55"/>
      <c r="O4584" s="55"/>
      <c r="P4584" s="55"/>
    </row>
    <row r="4585" spans="1:16" x14ac:dyDescent="0.25">
      <c r="A4585" s="41" t="s">
        <v>1394</v>
      </c>
      <c r="B4585" s="125">
        <v>15</v>
      </c>
      <c r="C4585" s="55">
        <v>2.0230933333333301</v>
      </c>
      <c r="D4585" s="55">
        <v>6.6666666666666599</v>
      </c>
      <c r="E4585" s="55">
        <v>26.6666666666666</v>
      </c>
      <c r="M4585" s="125"/>
      <c r="N4585" s="55"/>
      <c r="O4585" s="55"/>
      <c r="P4585" s="55"/>
    </row>
    <row r="4586" spans="1:16" x14ac:dyDescent="0.25">
      <c r="A4586" s="41" t="s">
        <v>8541</v>
      </c>
      <c r="B4586" s="125">
        <v>15</v>
      </c>
      <c r="C4586" s="55">
        <v>1.2888200000000001</v>
      </c>
      <c r="D4586" s="55">
        <v>0</v>
      </c>
      <c r="E4586" s="55">
        <v>20</v>
      </c>
      <c r="M4586" s="125"/>
      <c r="N4586" s="55"/>
      <c r="O4586" s="55"/>
      <c r="P4586" s="55"/>
    </row>
    <row r="4587" spans="1:16" x14ac:dyDescent="0.25">
      <c r="A4587" s="41" t="s">
        <v>3889</v>
      </c>
      <c r="B4587" s="125">
        <v>15</v>
      </c>
      <c r="C4587" s="55">
        <v>1.0072999999999901</v>
      </c>
      <c r="D4587" s="55">
        <v>0</v>
      </c>
      <c r="E4587" s="55">
        <v>13.3333333333333</v>
      </c>
      <c r="M4587" s="125"/>
      <c r="N4587" s="55"/>
      <c r="O4587" s="55"/>
      <c r="P4587" s="55"/>
    </row>
    <row r="4588" spans="1:16" x14ac:dyDescent="0.25">
      <c r="A4588" s="41" t="s">
        <v>1412</v>
      </c>
      <c r="B4588" s="125">
        <v>15</v>
      </c>
      <c r="C4588" s="55">
        <v>1.9280599999999899</v>
      </c>
      <c r="D4588" s="55">
        <v>6.6666666666666599</v>
      </c>
      <c r="E4588" s="55">
        <v>26.6666666666666</v>
      </c>
      <c r="M4588" s="125"/>
      <c r="N4588" s="55"/>
      <c r="O4588" s="55"/>
      <c r="P4588" s="55"/>
    </row>
    <row r="4589" spans="1:16" x14ac:dyDescent="0.25">
      <c r="A4589" s="41" t="s">
        <v>390</v>
      </c>
      <c r="B4589" s="125">
        <v>15</v>
      </c>
      <c r="C4589" s="55">
        <v>0.86539333333333301</v>
      </c>
      <c r="D4589" s="55">
        <v>0</v>
      </c>
      <c r="E4589" s="55">
        <v>6.6666666666666599</v>
      </c>
      <c r="M4589" s="125"/>
      <c r="N4589" s="55"/>
      <c r="O4589" s="55"/>
      <c r="P4589" s="55"/>
    </row>
    <row r="4590" spans="1:16" ht="30" x14ac:dyDescent="0.25">
      <c r="A4590" s="41" t="s">
        <v>4548</v>
      </c>
      <c r="B4590" s="125">
        <v>15</v>
      </c>
      <c r="C4590" s="55">
        <v>0.87528666666666599</v>
      </c>
      <c r="D4590" s="55">
        <v>0</v>
      </c>
      <c r="E4590" s="55">
        <v>0</v>
      </c>
      <c r="M4590" s="125"/>
      <c r="N4590" s="55"/>
      <c r="O4590" s="55"/>
      <c r="P4590" s="55"/>
    </row>
    <row r="4591" spans="1:16" x14ac:dyDescent="0.25">
      <c r="A4591" s="41" t="s">
        <v>2368</v>
      </c>
      <c r="B4591" s="125">
        <v>15</v>
      </c>
      <c r="C4591" s="55">
        <v>1.4022333333333299</v>
      </c>
      <c r="D4591" s="55">
        <v>6.6666666666666599</v>
      </c>
      <c r="E4591" s="55">
        <v>6.6666666666666599</v>
      </c>
      <c r="M4591" s="125"/>
      <c r="N4591" s="55"/>
      <c r="O4591" s="55"/>
      <c r="P4591" s="55"/>
    </row>
    <row r="4592" spans="1:16" x14ac:dyDescent="0.25">
      <c r="A4592" s="41" t="s">
        <v>2527</v>
      </c>
      <c r="B4592" s="125">
        <v>15</v>
      </c>
      <c r="C4592" s="55">
        <v>0.57563999999999904</v>
      </c>
      <c r="D4592" s="55">
        <v>0</v>
      </c>
      <c r="E4592" s="55">
        <v>0</v>
      </c>
      <c r="M4592" s="125"/>
      <c r="N4592" s="55"/>
      <c r="O4592" s="55"/>
      <c r="P4592" s="55"/>
    </row>
    <row r="4593" spans="1:5" x14ac:dyDescent="0.25">
      <c r="A4593" s="41" t="s">
        <v>2049</v>
      </c>
      <c r="B4593" s="125">
        <v>15</v>
      </c>
      <c r="C4593" s="55">
        <v>2.1532399999999998</v>
      </c>
      <c r="D4593" s="55">
        <v>6.6666666666666599</v>
      </c>
      <c r="E4593" s="55">
        <v>26.6666666666666</v>
      </c>
    </row>
    <row r="4594" spans="1:5" x14ac:dyDescent="0.25">
      <c r="A4594" s="41" t="s">
        <v>3628</v>
      </c>
      <c r="B4594" s="125">
        <v>15</v>
      </c>
      <c r="C4594" s="55">
        <v>0.57676000000000005</v>
      </c>
      <c r="D4594" s="55">
        <v>0</v>
      </c>
      <c r="E4594" s="55">
        <v>13.3333333333333</v>
      </c>
    </row>
    <row r="4595" spans="1:5" x14ac:dyDescent="0.25">
      <c r="A4595" s="41" t="s">
        <v>5725</v>
      </c>
      <c r="B4595" s="125">
        <v>15</v>
      </c>
      <c r="C4595" s="55">
        <v>0.57216666666666605</v>
      </c>
      <c r="D4595" s="55">
        <v>0</v>
      </c>
      <c r="E4595" s="55">
        <v>6.6666666666666599</v>
      </c>
    </row>
    <row r="4596" spans="1:5" ht="30" x14ac:dyDescent="0.25">
      <c r="A4596" s="41" t="s">
        <v>7529</v>
      </c>
      <c r="B4596" s="125">
        <v>15</v>
      </c>
      <c r="C4596" s="55">
        <v>1.1120733333333299</v>
      </c>
      <c r="D4596" s="55">
        <v>0</v>
      </c>
      <c r="E4596" s="55">
        <v>6.6666666666666599</v>
      </c>
    </row>
    <row r="4597" spans="1:5" x14ac:dyDescent="0.25">
      <c r="A4597" s="41" t="s">
        <v>2529</v>
      </c>
      <c r="B4597" s="125">
        <v>15</v>
      </c>
      <c r="C4597" s="55">
        <v>0.47862666666666598</v>
      </c>
      <c r="D4597" s="55">
        <v>0</v>
      </c>
      <c r="E4597" s="55">
        <v>0</v>
      </c>
    </row>
    <row r="4598" spans="1:5" x14ac:dyDescent="0.25">
      <c r="A4598" s="41" t="s">
        <v>3006</v>
      </c>
      <c r="B4598" s="125">
        <v>15</v>
      </c>
      <c r="C4598" s="55">
        <v>0.36456666666666598</v>
      </c>
      <c r="D4598" s="55">
        <v>0</v>
      </c>
      <c r="E4598" s="55">
        <v>0</v>
      </c>
    </row>
    <row r="4599" spans="1:5" x14ac:dyDescent="0.25">
      <c r="A4599" s="41" t="s">
        <v>6657</v>
      </c>
      <c r="B4599" s="125">
        <v>15</v>
      </c>
      <c r="C4599" s="55">
        <v>0.99197999999999997</v>
      </c>
      <c r="D4599" s="55">
        <v>0</v>
      </c>
      <c r="E4599" s="55">
        <v>13.3333333333333</v>
      </c>
    </row>
    <row r="4600" spans="1:5" ht="30" x14ac:dyDescent="0.25">
      <c r="A4600" s="41" t="s">
        <v>2140</v>
      </c>
      <c r="B4600" s="125">
        <v>15</v>
      </c>
      <c r="C4600" s="55">
        <v>0.46829999999999999</v>
      </c>
      <c r="D4600" s="55">
        <v>0</v>
      </c>
      <c r="E4600" s="55">
        <v>0</v>
      </c>
    </row>
    <row r="4601" spans="1:5" ht="30" x14ac:dyDescent="0.25">
      <c r="A4601" s="41" t="s">
        <v>3117</v>
      </c>
      <c r="B4601" s="125">
        <v>15</v>
      </c>
      <c r="C4601" s="55">
        <v>0.81238666666666604</v>
      </c>
      <c r="D4601" s="55">
        <v>0</v>
      </c>
      <c r="E4601" s="55">
        <v>6.6666666666666599</v>
      </c>
    </row>
    <row r="4602" spans="1:5" ht="30" x14ac:dyDescent="0.25">
      <c r="A4602" s="41" t="s">
        <v>8542</v>
      </c>
      <c r="B4602" s="125">
        <v>15</v>
      </c>
      <c r="C4602" s="55">
        <v>0.352893333333333</v>
      </c>
      <c r="D4602" s="55">
        <v>0</v>
      </c>
      <c r="E4602" s="55">
        <v>0</v>
      </c>
    </row>
    <row r="4603" spans="1:5" x14ac:dyDescent="0.25">
      <c r="A4603" s="41" t="s">
        <v>1896</v>
      </c>
      <c r="B4603" s="125">
        <v>15</v>
      </c>
      <c r="C4603" s="55">
        <v>0.60628666666666597</v>
      </c>
      <c r="D4603" s="55">
        <v>0</v>
      </c>
      <c r="E4603" s="55">
        <v>6.6666666666666599</v>
      </c>
    </row>
    <row r="4604" spans="1:5" x14ac:dyDescent="0.25">
      <c r="A4604" s="41" t="s">
        <v>8543</v>
      </c>
      <c r="B4604" s="125">
        <v>15</v>
      </c>
      <c r="C4604" s="55">
        <v>0.67316666666666602</v>
      </c>
      <c r="D4604" s="55">
        <v>0</v>
      </c>
      <c r="E4604" s="55">
        <v>6.6666666666666599</v>
      </c>
    </row>
    <row r="4605" spans="1:5" ht="30" x14ac:dyDescent="0.25">
      <c r="A4605" s="41" t="s">
        <v>6829</v>
      </c>
      <c r="B4605" s="125">
        <v>15</v>
      </c>
      <c r="C4605" s="55">
        <v>0.48257333333333302</v>
      </c>
      <c r="D4605" s="55">
        <v>0</v>
      </c>
      <c r="E4605" s="55">
        <v>0</v>
      </c>
    </row>
    <row r="4606" spans="1:5" x14ac:dyDescent="0.25">
      <c r="A4606" s="41" t="s">
        <v>2470</v>
      </c>
      <c r="B4606" s="125">
        <v>15</v>
      </c>
      <c r="C4606" s="55">
        <v>0.682686666666666</v>
      </c>
      <c r="D4606" s="55">
        <v>0</v>
      </c>
      <c r="E4606" s="55">
        <v>0</v>
      </c>
    </row>
    <row r="4607" spans="1:5" x14ac:dyDescent="0.25">
      <c r="A4607" s="41" t="s">
        <v>4074</v>
      </c>
      <c r="B4607" s="125">
        <v>15</v>
      </c>
      <c r="C4607" s="55">
        <v>1.81291333333333</v>
      </c>
      <c r="D4607" s="55">
        <v>6.6666666666666599</v>
      </c>
      <c r="E4607" s="55">
        <v>33.3333333333333</v>
      </c>
    </row>
    <row r="4608" spans="1:5" x14ac:dyDescent="0.25">
      <c r="A4608" s="41" t="s">
        <v>4892</v>
      </c>
      <c r="B4608" s="125">
        <v>15</v>
      </c>
      <c r="C4608" s="55">
        <v>0.60731999999999997</v>
      </c>
      <c r="D4608" s="55">
        <v>0</v>
      </c>
      <c r="E4608" s="55">
        <v>6.6666666666666599</v>
      </c>
    </row>
    <row r="4609" spans="1:5" x14ac:dyDescent="0.25">
      <c r="A4609" s="41" t="s">
        <v>4766</v>
      </c>
      <c r="B4609" s="125">
        <v>15</v>
      </c>
      <c r="C4609" s="55">
        <v>0.81555999999999995</v>
      </c>
      <c r="D4609" s="55">
        <v>0</v>
      </c>
      <c r="E4609" s="55">
        <v>6.6666666666666599</v>
      </c>
    </row>
    <row r="4610" spans="1:5" ht="30" x14ac:dyDescent="0.25">
      <c r="A4610" s="41" t="s">
        <v>8544</v>
      </c>
      <c r="B4610" s="125">
        <v>15</v>
      </c>
      <c r="C4610" s="55">
        <v>0.43706666666666599</v>
      </c>
      <c r="D4610" s="55">
        <v>0</v>
      </c>
      <c r="E4610" s="55">
        <v>0</v>
      </c>
    </row>
    <row r="4611" spans="1:5" x14ac:dyDescent="0.25">
      <c r="A4611" s="41" t="s">
        <v>6850</v>
      </c>
      <c r="B4611" s="125">
        <v>15</v>
      </c>
      <c r="C4611" s="55">
        <v>0.32539333333333298</v>
      </c>
      <c r="D4611" s="55">
        <v>0</v>
      </c>
      <c r="E4611" s="55">
        <v>0</v>
      </c>
    </row>
    <row r="4612" spans="1:5" x14ac:dyDescent="0.25">
      <c r="A4612" s="41" t="s">
        <v>5910</v>
      </c>
      <c r="B4612" s="125">
        <v>15</v>
      </c>
      <c r="C4612" s="55">
        <v>0.32085999999999998</v>
      </c>
      <c r="D4612" s="55">
        <v>0</v>
      </c>
      <c r="E4612" s="55">
        <v>0</v>
      </c>
    </row>
    <row r="4613" spans="1:5" ht="30" x14ac:dyDescent="0.25">
      <c r="A4613" s="41" t="s">
        <v>2851</v>
      </c>
      <c r="B4613" s="125">
        <v>15</v>
      </c>
      <c r="C4613" s="55">
        <v>1.37981333333333</v>
      </c>
      <c r="D4613" s="55">
        <v>6.6666666666666599</v>
      </c>
      <c r="E4613" s="55">
        <v>20</v>
      </c>
    </row>
    <row r="4614" spans="1:5" ht="30" x14ac:dyDescent="0.25">
      <c r="A4614" s="41" t="s">
        <v>3766</v>
      </c>
      <c r="B4614" s="125">
        <v>15</v>
      </c>
      <c r="C4614" s="55">
        <v>0.64881333333333302</v>
      </c>
      <c r="D4614" s="55">
        <v>0</v>
      </c>
      <c r="E4614" s="55">
        <v>6.6666666666666599</v>
      </c>
    </row>
    <row r="4615" spans="1:5" x14ac:dyDescent="0.25">
      <c r="A4615" s="41" t="s">
        <v>8545</v>
      </c>
      <c r="B4615" s="125">
        <v>15</v>
      </c>
      <c r="C4615" s="55">
        <v>1.11014666666666</v>
      </c>
      <c r="D4615" s="55">
        <v>0</v>
      </c>
      <c r="E4615" s="55">
        <v>13.3333333333333</v>
      </c>
    </row>
    <row r="4616" spans="1:5" x14ac:dyDescent="0.25">
      <c r="A4616" s="41" t="s">
        <v>2926</v>
      </c>
      <c r="B4616" s="125">
        <v>15</v>
      </c>
      <c r="C4616" s="55">
        <v>0.85513333333333297</v>
      </c>
      <c r="D4616" s="55">
        <v>0</v>
      </c>
      <c r="E4616" s="55">
        <v>6.6666666666666599</v>
      </c>
    </row>
    <row r="4617" spans="1:5" x14ac:dyDescent="0.25">
      <c r="A4617" s="41" t="s">
        <v>3048</v>
      </c>
      <c r="B4617" s="125">
        <v>15</v>
      </c>
      <c r="C4617" s="55">
        <v>1.7962133333333301</v>
      </c>
      <c r="D4617" s="55">
        <v>6.6666666666666599</v>
      </c>
      <c r="E4617" s="55">
        <v>20</v>
      </c>
    </row>
    <row r="4618" spans="1:5" x14ac:dyDescent="0.25">
      <c r="A4618" s="41" t="s">
        <v>8546</v>
      </c>
      <c r="B4618" s="125">
        <v>15</v>
      </c>
      <c r="C4618" s="55">
        <v>0.43003333333333299</v>
      </c>
      <c r="D4618" s="55">
        <v>0</v>
      </c>
      <c r="E4618" s="55">
        <v>0</v>
      </c>
    </row>
    <row r="4619" spans="1:5" x14ac:dyDescent="0.25">
      <c r="A4619" s="41" t="s">
        <v>3624</v>
      </c>
      <c r="B4619" s="125">
        <v>15</v>
      </c>
      <c r="C4619" s="55">
        <v>4.5931600000000001</v>
      </c>
      <c r="D4619" s="55">
        <v>20</v>
      </c>
      <c r="E4619" s="55">
        <v>40</v>
      </c>
    </row>
    <row r="4620" spans="1:5" x14ac:dyDescent="0.25">
      <c r="A4620" s="41" t="s">
        <v>3598</v>
      </c>
      <c r="B4620" s="125">
        <v>15</v>
      </c>
      <c r="C4620" s="55">
        <v>0.60466666666666602</v>
      </c>
      <c r="D4620" s="55">
        <v>0</v>
      </c>
      <c r="E4620" s="55">
        <v>0</v>
      </c>
    </row>
    <row r="4621" spans="1:5" x14ac:dyDescent="0.25">
      <c r="A4621" s="41" t="s">
        <v>3599</v>
      </c>
      <c r="B4621" s="125">
        <v>15</v>
      </c>
      <c r="C4621" s="55">
        <v>0.44266666666666599</v>
      </c>
      <c r="D4621" s="55">
        <v>0</v>
      </c>
      <c r="E4621" s="55">
        <v>6.6666666666666599</v>
      </c>
    </row>
    <row r="4622" spans="1:5" x14ac:dyDescent="0.25">
      <c r="A4622" s="41" t="s">
        <v>3335</v>
      </c>
      <c r="B4622" s="125">
        <v>15</v>
      </c>
      <c r="C4622" s="55">
        <v>2.9070800000000001</v>
      </c>
      <c r="D4622" s="55">
        <v>13.3333333333333</v>
      </c>
      <c r="E4622" s="55">
        <v>33.3333333333333</v>
      </c>
    </row>
    <row r="4623" spans="1:5" x14ac:dyDescent="0.25">
      <c r="A4623" s="41" t="s">
        <v>3556</v>
      </c>
      <c r="B4623" s="125">
        <v>15</v>
      </c>
      <c r="C4623" s="55">
        <v>0.52875333333333296</v>
      </c>
      <c r="D4623" s="55">
        <v>0</v>
      </c>
      <c r="E4623" s="55">
        <v>6.6666666666666599</v>
      </c>
    </row>
    <row r="4624" spans="1:5" x14ac:dyDescent="0.25">
      <c r="A4624" s="41" t="s">
        <v>3767</v>
      </c>
      <c r="B4624" s="125">
        <v>15</v>
      </c>
      <c r="C4624" s="55">
        <v>0.78181333333333303</v>
      </c>
      <c r="D4624" s="55">
        <v>0</v>
      </c>
      <c r="E4624" s="55">
        <v>0</v>
      </c>
    </row>
    <row r="4625" spans="1:5" x14ac:dyDescent="0.25">
      <c r="A4625" s="41" t="s">
        <v>4224</v>
      </c>
      <c r="B4625" s="125">
        <v>15</v>
      </c>
      <c r="C4625" s="55">
        <v>0.25150666666666599</v>
      </c>
      <c r="D4625" s="55">
        <v>0</v>
      </c>
      <c r="E4625" s="55">
        <v>0</v>
      </c>
    </row>
    <row r="4626" spans="1:5" x14ac:dyDescent="0.25">
      <c r="A4626" s="41" t="s">
        <v>4316</v>
      </c>
      <c r="B4626" s="125">
        <v>15</v>
      </c>
      <c r="C4626" s="55">
        <v>2.1902333333333299</v>
      </c>
      <c r="D4626" s="55">
        <v>6.6666666666666599</v>
      </c>
      <c r="E4626" s="55">
        <v>33.3333333333333</v>
      </c>
    </row>
    <row r="4627" spans="1:5" x14ac:dyDescent="0.25">
      <c r="A4627" s="41" t="s">
        <v>4523</v>
      </c>
      <c r="B4627" s="125">
        <v>15</v>
      </c>
      <c r="C4627" s="55">
        <v>1.5692266666666601</v>
      </c>
      <c r="D4627" s="55">
        <v>0</v>
      </c>
      <c r="E4627" s="55">
        <v>33.3333333333333</v>
      </c>
    </row>
    <row r="4628" spans="1:5" ht="30" x14ac:dyDescent="0.25">
      <c r="A4628" s="41" t="s">
        <v>4744</v>
      </c>
      <c r="B4628" s="125">
        <v>15</v>
      </c>
      <c r="C4628" s="55">
        <v>0.62622666666666604</v>
      </c>
      <c r="D4628" s="55">
        <v>0</v>
      </c>
      <c r="E4628" s="55">
        <v>0</v>
      </c>
    </row>
    <row r="4629" spans="1:5" x14ac:dyDescent="0.25">
      <c r="A4629" s="41" t="s">
        <v>4018</v>
      </c>
      <c r="B4629" s="125">
        <v>15</v>
      </c>
      <c r="C4629" s="55">
        <v>1.3581733333333299</v>
      </c>
      <c r="D4629" s="55">
        <v>0</v>
      </c>
      <c r="E4629" s="55">
        <v>13.3333333333333</v>
      </c>
    </row>
    <row r="4630" spans="1:5" x14ac:dyDescent="0.25">
      <c r="A4630" s="41" t="s">
        <v>4525</v>
      </c>
      <c r="B4630" s="125">
        <v>15</v>
      </c>
      <c r="C4630" s="55">
        <v>0.58575999999999995</v>
      </c>
      <c r="D4630" s="55">
        <v>0</v>
      </c>
      <c r="E4630" s="55">
        <v>6.6666666666666599</v>
      </c>
    </row>
    <row r="4631" spans="1:5" x14ac:dyDescent="0.25">
      <c r="A4631" s="41" t="s">
        <v>4824</v>
      </c>
      <c r="B4631" s="125">
        <v>15</v>
      </c>
      <c r="C4631" s="55">
        <v>0.24097333333333301</v>
      </c>
      <c r="D4631" s="55">
        <v>0</v>
      </c>
      <c r="E4631" s="55">
        <v>0</v>
      </c>
    </row>
    <row r="4632" spans="1:5" ht="30" x14ac:dyDescent="0.25">
      <c r="A4632" s="41" t="s">
        <v>7412</v>
      </c>
      <c r="B4632" s="125">
        <v>15</v>
      </c>
      <c r="C4632" s="55">
        <v>0.73253999999999997</v>
      </c>
      <c r="D4632" s="55">
        <v>0</v>
      </c>
      <c r="E4632" s="55">
        <v>6.6666666666666599</v>
      </c>
    </row>
    <row r="4633" spans="1:5" x14ac:dyDescent="0.25">
      <c r="A4633" s="41" t="s">
        <v>5641</v>
      </c>
      <c r="B4633" s="125">
        <v>15</v>
      </c>
      <c r="C4633" s="55">
        <v>1.6786000000000001</v>
      </c>
      <c r="D4633" s="55">
        <v>0</v>
      </c>
      <c r="E4633" s="55">
        <v>33.3333333333333</v>
      </c>
    </row>
    <row r="4634" spans="1:5" x14ac:dyDescent="0.25">
      <c r="A4634" s="41" t="s">
        <v>4459</v>
      </c>
      <c r="B4634" s="125">
        <v>15</v>
      </c>
      <c r="C4634" s="55">
        <v>1.2102333333333299</v>
      </c>
      <c r="D4634" s="55">
        <v>6.6666666666666599</v>
      </c>
      <c r="E4634" s="55">
        <v>13.3333333333333</v>
      </c>
    </row>
    <row r="4635" spans="1:5" x14ac:dyDescent="0.25">
      <c r="A4635" s="41" t="s">
        <v>4237</v>
      </c>
      <c r="B4635" s="125">
        <v>15</v>
      </c>
      <c r="C4635" s="55">
        <v>0.67366666666666597</v>
      </c>
      <c r="D4635" s="55">
        <v>0</v>
      </c>
      <c r="E4635" s="55">
        <v>13.3333333333333</v>
      </c>
    </row>
    <row r="4636" spans="1:5" x14ac:dyDescent="0.25">
      <c r="A4636" s="41" t="s">
        <v>4563</v>
      </c>
      <c r="B4636" s="125">
        <v>15</v>
      </c>
      <c r="C4636" s="55">
        <v>1.89750666666666</v>
      </c>
      <c r="D4636" s="55">
        <v>6.6666666666666599</v>
      </c>
      <c r="E4636" s="55">
        <v>20</v>
      </c>
    </row>
    <row r="4637" spans="1:5" x14ac:dyDescent="0.25">
      <c r="A4637" s="41" t="s">
        <v>4529</v>
      </c>
      <c r="B4637" s="125">
        <v>15</v>
      </c>
      <c r="C4637" s="55">
        <v>0.22671333333333299</v>
      </c>
      <c r="D4637" s="55">
        <v>0</v>
      </c>
      <c r="E4637" s="55">
        <v>0</v>
      </c>
    </row>
    <row r="4638" spans="1:5" ht="30" x14ac:dyDescent="0.25">
      <c r="A4638" s="41" t="s">
        <v>8013</v>
      </c>
      <c r="B4638" s="125">
        <v>15</v>
      </c>
      <c r="C4638" s="55">
        <v>1.3611466666666601</v>
      </c>
      <c r="D4638" s="55">
        <v>0</v>
      </c>
      <c r="E4638" s="55">
        <v>20</v>
      </c>
    </row>
    <row r="4639" spans="1:5" ht="30" x14ac:dyDescent="0.25">
      <c r="A4639" s="41" t="s">
        <v>6947</v>
      </c>
      <c r="B4639" s="125">
        <v>15</v>
      </c>
      <c r="C4639" s="55">
        <v>1.17895333333333</v>
      </c>
      <c r="D4639" s="55">
        <v>0</v>
      </c>
      <c r="E4639" s="55">
        <v>26.6666666666666</v>
      </c>
    </row>
    <row r="4640" spans="1:5" x14ac:dyDescent="0.25">
      <c r="A4640" s="41" t="s">
        <v>5302</v>
      </c>
      <c r="B4640" s="125">
        <v>15</v>
      </c>
      <c r="C4640" s="55">
        <v>0.98181333333333298</v>
      </c>
      <c r="D4640" s="55">
        <v>0</v>
      </c>
      <c r="E4640" s="55">
        <v>13.3333333333333</v>
      </c>
    </row>
    <row r="4641" spans="1:5" x14ac:dyDescent="0.25">
      <c r="A4641" s="41" t="s">
        <v>5592</v>
      </c>
      <c r="B4641" s="125">
        <v>15</v>
      </c>
      <c r="C4641" s="55">
        <v>0.76130666666666602</v>
      </c>
      <c r="D4641" s="55">
        <v>0</v>
      </c>
      <c r="E4641" s="55">
        <v>6.6666666666666599</v>
      </c>
    </row>
    <row r="4642" spans="1:5" x14ac:dyDescent="0.25">
      <c r="A4642" s="41" t="s">
        <v>5339</v>
      </c>
      <c r="B4642" s="125">
        <v>15</v>
      </c>
      <c r="C4642" s="55">
        <v>0.68352000000000002</v>
      </c>
      <c r="D4642" s="55">
        <v>0</v>
      </c>
      <c r="E4642" s="55">
        <v>13.3333333333333</v>
      </c>
    </row>
    <row r="4643" spans="1:5" x14ac:dyDescent="0.25">
      <c r="A4643" s="41" t="s">
        <v>5370</v>
      </c>
      <c r="B4643" s="125">
        <v>15</v>
      </c>
      <c r="C4643" s="55">
        <v>4.2945399999999996</v>
      </c>
      <c r="D4643" s="55">
        <v>26.6666666666666</v>
      </c>
      <c r="E4643" s="55">
        <v>40</v>
      </c>
    </row>
    <row r="4644" spans="1:5" x14ac:dyDescent="0.25">
      <c r="A4644" s="41" t="s">
        <v>5126</v>
      </c>
      <c r="B4644" s="125">
        <v>15</v>
      </c>
      <c r="C4644" s="55">
        <v>0.78038666666666601</v>
      </c>
      <c r="D4644" s="55">
        <v>0</v>
      </c>
      <c r="E4644" s="55">
        <v>6.6666666666666599</v>
      </c>
    </row>
    <row r="4645" spans="1:5" ht="30" x14ac:dyDescent="0.25">
      <c r="A4645" s="41" t="s">
        <v>5127</v>
      </c>
      <c r="B4645" s="125">
        <v>15</v>
      </c>
      <c r="C4645" s="55">
        <v>3.3385799999999999</v>
      </c>
      <c r="D4645" s="55">
        <v>20</v>
      </c>
      <c r="E4645" s="55">
        <v>26.6666666666666</v>
      </c>
    </row>
    <row r="4646" spans="1:5" ht="30" x14ac:dyDescent="0.25">
      <c r="A4646" s="41" t="s">
        <v>5293</v>
      </c>
      <c r="B4646" s="125">
        <v>15</v>
      </c>
      <c r="C4646" s="55">
        <v>1.1061066666666599</v>
      </c>
      <c r="D4646" s="55">
        <v>0</v>
      </c>
      <c r="E4646" s="55">
        <v>20</v>
      </c>
    </row>
    <row r="4647" spans="1:5" x14ac:dyDescent="0.25">
      <c r="A4647" s="41" t="s">
        <v>8547</v>
      </c>
      <c r="B4647" s="125">
        <v>15</v>
      </c>
      <c r="C4647" s="55">
        <v>0.83142666666666598</v>
      </c>
      <c r="D4647" s="55">
        <v>0</v>
      </c>
      <c r="E4647" s="55">
        <v>13.3333333333333</v>
      </c>
    </row>
    <row r="4648" spans="1:5" x14ac:dyDescent="0.25">
      <c r="A4648" s="41" t="s">
        <v>7640</v>
      </c>
      <c r="B4648" s="125">
        <v>15</v>
      </c>
      <c r="C4648" s="55">
        <v>0.80896666666666595</v>
      </c>
      <c r="D4648" s="55">
        <v>0</v>
      </c>
      <c r="E4648" s="55">
        <v>6.6666666666666599</v>
      </c>
    </row>
    <row r="4649" spans="1:5" x14ac:dyDescent="0.25">
      <c r="A4649" s="41" t="s">
        <v>2287</v>
      </c>
      <c r="B4649" s="125">
        <v>15</v>
      </c>
      <c r="C4649" s="55">
        <v>0.78232000000000002</v>
      </c>
      <c r="D4649" s="55">
        <v>0</v>
      </c>
      <c r="E4649" s="55">
        <v>13.3333333333333</v>
      </c>
    </row>
    <row r="4650" spans="1:5" x14ac:dyDescent="0.25">
      <c r="A4650" s="41" t="s">
        <v>2587</v>
      </c>
      <c r="B4650" s="125">
        <v>15</v>
      </c>
      <c r="C4650" s="55">
        <v>0.28827333333333299</v>
      </c>
      <c r="D4650" s="55">
        <v>0</v>
      </c>
      <c r="E4650" s="55">
        <v>0</v>
      </c>
    </row>
    <row r="4651" spans="1:5" x14ac:dyDescent="0.25">
      <c r="A4651" s="41" t="s">
        <v>4452</v>
      </c>
      <c r="B4651" s="125">
        <v>15</v>
      </c>
      <c r="C4651" s="55">
        <v>0.23193333333333299</v>
      </c>
      <c r="D4651" s="55">
        <v>0</v>
      </c>
      <c r="E4651" s="55">
        <v>0</v>
      </c>
    </row>
    <row r="4652" spans="1:5" x14ac:dyDescent="0.25">
      <c r="A4652" s="41" t="s">
        <v>2068</v>
      </c>
      <c r="B4652" s="125">
        <v>15</v>
      </c>
      <c r="C4652" s="55">
        <v>0.63400000000000001</v>
      </c>
      <c r="D4652" s="55">
        <v>0</v>
      </c>
      <c r="E4652" s="55">
        <v>6.6666666666666599</v>
      </c>
    </row>
    <row r="4653" spans="1:5" x14ac:dyDescent="0.25">
      <c r="A4653" s="41" t="s">
        <v>1952</v>
      </c>
      <c r="B4653" s="125">
        <v>15</v>
      </c>
      <c r="C4653" s="55">
        <v>0.27629999999999999</v>
      </c>
      <c r="D4653" s="55">
        <v>0</v>
      </c>
      <c r="E4653" s="55">
        <v>0</v>
      </c>
    </row>
    <row r="4654" spans="1:5" x14ac:dyDescent="0.25">
      <c r="A4654" s="41" t="s">
        <v>6989</v>
      </c>
      <c r="B4654" s="125">
        <v>15</v>
      </c>
      <c r="C4654" s="55">
        <v>0.286833333333333</v>
      </c>
      <c r="D4654" s="55">
        <v>0</v>
      </c>
      <c r="E4654" s="55">
        <v>0</v>
      </c>
    </row>
    <row r="4655" spans="1:5" x14ac:dyDescent="0.25">
      <c r="A4655" s="41" t="s">
        <v>2070</v>
      </c>
      <c r="B4655" s="125">
        <v>15</v>
      </c>
      <c r="C4655" s="55">
        <v>0.41531333333333298</v>
      </c>
      <c r="D4655" s="55">
        <v>0</v>
      </c>
      <c r="E4655" s="55">
        <v>0</v>
      </c>
    </row>
    <row r="4656" spans="1:5" x14ac:dyDescent="0.25">
      <c r="A4656" s="41" t="s">
        <v>6730</v>
      </c>
      <c r="B4656" s="125">
        <v>15</v>
      </c>
      <c r="C4656" s="55">
        <v>0.69333999999999996</v>
      </c>
      <c r="D4656" s="55">
        <v>0</v>
      </c>
      <c r="E4656" s="55">
        <v>13.3333333333333</v>
      </c>
    </row>
    <row r="4657" spans="1:5" x14ac:dyDescent="0.25">
      <c r="A4657" s="41" t="s">
        <v>7648</v>
      </c>
      <c r="B4657" s="125">
        <v>15</v>
      </c>
      <c r="C4657" s="55">
        <v>0.504406666666666</v>
      </c>
      <c r="D4657" s="55">
        <v>0</v>
      </c>
      <c r="E4657" s="55">
        <v>0</v>
      </c>
    </row>
    <row r="4658" spans="1:5" x14ac:dyDescent="0.25">
      <c r="A4658" s="41" t="s">
        <v>7651</v>
      </c>
      <c r="B4658" s="125">
        <v>15</v>
      </c>
      <c r="C4658" s="55">
        <v>0.27189999999999998</v>
      </c>
      <c r="D4658" s="55">
        <v>0</v>
      </c>
      <c r="E4658" s="55">
        <v>0</v>
      </c>
    </row>
    <row r="4659" spans="1:5" x14ac:dyDescent="0.25">
      <c r="A4659" s="41" t="s">
        <v>7202</v>
      </c>
      <c r="B4659" s="125">
        <v>15</v>
      </c>
      <c r="C4659" s="55">
        <v>0.17586666666666601</v>
      </c>
      <c r="D4659" s="55">
        <v>0</v>
      </c>
      <c r="E4659" s="55">
        <v>0</v>
      </c>
    </row>
    <row r="4660" spans="1:5" ht="30" x14ac:dyDescent="0.25">
      <c r="A4660" s="41" t="s">
        <v>8014</v>
      </c>
      <c r="B4660" s="125">
        <v>15</v>
      </c>
      <c r="C4660" s="55">
        <v>8.7313333333333298E-2</v>
      </c>
      <c r="D4660" s="55">
        <v>0</v>
      </c>
      <c r="E4660" s="55">
        <v>0</v>
      </c>
    </row>
    <row r="4661" spans="1:5" x14ac:dyDescent="0.25">
      <c r="A4661" s="41" t="s">
        <v>3657</v>
      </c>
      <c r="B4661" s="125">
        <v>14</v>
      </c>
      <c r="C4661" s="55">
        <v>0.52025714285714197</v>
      </c>
      <c r="D4661" s="55">
        <v>0</v>
      </c>
      <c r="E4661" s="55">
        <v>0</v>
      </c>
    </row>
    <row r="4662" spans="1:5" x14ac:dyDescent="0.25">
      <c r="A4662" s="41" t="s">
        <v>2597</v>
      </c>
      <c r="B4662" s="125">
        <v>14</v>
      </c>
      <c r="C4662" s="55">
        <v>0.82342142857142797</v>
      </c>
      <c r="D4662" s="55">
        <v>0</v>
      </c>
      <c r="E4662" s="55">
        <v>7.1428571428571397</v>
      </c>
    </row>
    <row r="4663" spans="1:5" x14ac:dyDescent="0.25">
      <c r="A4663" s="41" t="s">
        <v>4223</v>
      </c>
      <c r="B4663" s="125">
        <v>14</v>
      </c>
      <c r="C4663" s="55">
        <v>1.2938642857142799</v>
      </c>
      <c r="D4663" s="55">
        <v>7.1428571428571397</v>
      </c>
      <c r="E4663" s="55">
        <v>7.1428571428571397</v>
      </c>
    </row>
    <row r="4664" spans="1:5" x14ac:dyDescent="0.25">
      <c r="A4664" s="41" t="s">
        <v>2311</v>
      </c>
      <c r="B4664" s="125">
        <v>14</v>
      </c>
      <c r="C4664" s="55">
        <v>0.99876428571428499</v>
      </c>
      <c r="D4664" s="55">
        <v>0</v>
      </c>
      <c r="E4664" s="55">
        <v>21.428571428571399</v>
      </c>
    </row>
    <row r="4665" spans="1:5" x14ac:dyDescent="0.25">
      <c r="A4665" s="41" t="s">
        <v>5891</v>
      </c>
      <c r="B4665" s="125">
        <v>14</v>
      </c>
      <c r="C4665" s="55">
        <v>1.76821428571428</v>
      </c>
      <c r="D4665" s="55">
        <v>0</v>
      </c>
      <c r="E4665" s="55">
        <v>35.714285714285701</v>
      </c>
    </row>
    <row r="4666" spans="1:5" x14ac:dyDescent="0.25">
      <c r="A4666" s="41" t="s">
        <v>3138</v>
      </c>
      <c r="B4666" s="125">
        <v>14</v>
      </c>
      <c r="C4666" s="55">
        <v>0.60914285714285699</v>
      </c>
      <c r="D4666" s="55">
        <v>0</v>
      </c>
      <c r="E4666" s="55">
        <v>7.1428571428571397</v>
      </c>
    </row>
    <row r="4667" spans="1:5" x14ac:dyDescent="0.25">
      <c r="A4667" s="41" t="s">
        <v>3228</v>
      </c>
      <c r="B4667" s="125">
        <v>14</v>
      </c>
      <c r="C4667" s="55">
        <v>0.43712857142857098</v>
      </c>
      <c r="D4667" s="55">
        <v>0</v>
      </c>
      <c r="E4667" s="55">
        <v>0</v>
      </c>
    </row>
    <row r="4668" spans="1:5" x14ac:dyDescent="0.25">
      <c r="A4668" s="41" t="s">
        <v>2870</v>
      </c>
      <c r="B4668" s="125">
        <v>14</v>
      </c>
      <c r="C4668" s="55">
        <v>0.61878571428571405</v>
      </c>
      <c r="D4668" s="55">
        <v>0</v>
      </c>
      <c r="E4668" s="55">
        <v>14.285714285714199</v>
      </c>
    </row>
    <row r="4669" spans="1:5" x14ac:dyDescent="0.25">
      <c r="A4669" s="41" t="s">
        <v>3246</v>
      </c>
      <c r="B4669" s="125">
        <v>14</v>
      </c>
      <c r="C4669" s="55">
        <v>0.56806428571428502</v>
      </c>
      <c r="D4669" s="55">
        <v>0</v>
      </c>
      <c r="E4669" s="55">
        <v>0</v>
      </c>
    </row>
    <row r="4670" spans="1:5" x14ac:dyDescent="0.25">
      <c r="A4670" s="41" t="s">
        <v>1875</v>
      </c>
      <c r="B4670" s="125">
        <v>14</v>
      </c>
      <c r="C4670" s="55">
        <v>0.96831428571428502</v>
      </c>
      <c r="D4670" s="55">
        <v>0</v>
      </c>
      <c r="E4670" s="55">
        <v>14.285714285714199</v>
      </c>
    </row>
    <row r="4671" spans="1:5" x14ac:dyDescent="0.25">
      <c r="A4671" s="41" t="s">
        <v>4957</v>
      </c>
      <c r="B4671" s="125">
        <v>14</v>
      </c>
      <c r="C4671" s="55">
        <v>1.02791428571428</v>
      </c>
      <c r="D4671" s="55">
        <v>0</v>
      </c>
      <c r="E4671" s="55">
        <v>14.285714285714199</v>
      </c>
    </row>
    <row r="4672" spans="1:5" x14ac:dyDescent="0.25">
      <c r="A4672" s="41" t="s">
        <v>4965</v>
      </c>
      <c r="B4672" s="125">
        <v>14</v>
      </c>
      <c r="C4672" s="55">
        <v>0.58409999999999995</v>
      </c>
      <c r="D4672" s="55">
        <v>0</v>
      </c>
      <c r="E4672" s="55">
        <v>7.1428571428571397</v>
      </c>
    </row>
    <row r="4673" spans="1:5" x14ac:dyDescent="0.25">
      <c r="A4673" s="41" t="s">
        <v>6477</v>
      </c>
      <c r="B4673" s="125">
        <v>14</v>
      </c>
      <c r="C4673" s="55">
        <v>1.68378571428571</v>
      </c>
      <c r="D4673" s="55">
        <v>0</v>
      </c>
      <c r="E4673" s="55">
        <v>28.571428571428498</v>
      </c>
    </row>
    <row r="4674" spans="1:5" x14ac:dyDescent="0.25">
      <c r="A4674" s="41" t="s">
        <v>2679</v>
      </c>
      <c r="B4674" s="125">
        <v>14</v>
      </c>
      <c r="C4674" s="55">
        <v>0.50577857142857097</v>
      </c>
      <c r="D4674" s="55">
        <v>0</v>
      </c>
      <c r="E4674" s="55">
        <v>0</v>
      </c>
    </row>
    <row r="4675" spans="1:5" x14ac:dyDescent="0.25">
      <c r="A4675" s="41" t="s">
        <v>4601</v>
      </c>
      <c r="B4675" s="125">
        <v>14</v>
      </c>
      <c r="C4675" s="55">
        <v>0.50134285714285698</v>
      </c>
      <c r="D4675" s="55">
        <v>0</v>
      </c>
      <c r="E4675" s="55">
        <v>0</v>
      </c>
    </row>
    <row r="4676" spans="1:5" x14ac:dyDescent="0.25">
      <c r="A4676" s="41" t="s">
        <v>8548</v>
      </c>
      <c r="B4676" s="125">
        <v>14</v>
      </c>
      <c r="C4676" s="55">
        <v>0.28683571428571403</v>
      </c>
      <c r="D4676" s="55">
        <v>0</v>
      </c>
      <c r="E4676" s="55">
        <v>0</v>
      </c>
    </row>
    <row r="4677" spans="1:5" x14ac:dyDescent="0.25">
      <c r="A4677" s="41" t="s">
        <v>5771</v>
      </c>
      <c r="B4677" s="125">
        <v>14</v>
      </c>
      <c r="C4677" s="55">
        <v>1.2073499999999999</v>
      </c>
      <c r="D4677" s="55">
        <v>0</v>
      </c>
      <c r="E4677" s="55">
        <v>21.428571428571399</v>
      </c>
    </row>
    <row r="4678" spans="1:5" x14ac:dyDescent="0.25">
      <c r="A4678" s="41" t="s">
        <v>1609</v>
      </c>
      <c r="B4678" s="125">
        <v>14</v>
      </c>
      <c r="C4678" s="55">
        <v>0.39510000000000001</v>
      </c>
      <c r="D4678" s="55">
        <v>0</v>
      </c>
      <c r="E4678" s="55">
        <v>0</v>
      </c>
    </row>
    <row r="4679" spans="1:5" x14ac:dyDescent="0.25">
      <c r="A4679" s="41" t="s">
        <v>5358</v>
      </c>
      <c r="B4679" s="125">
        <v>14</v>
      </c>
      <c r="C4679" s="55">
        <v>0.70138571428571395</v>
      </c>
      <c r="D4679" s="55">
        <v>0</v>
      </c>
      <c r="E4679" s="55">
        <v>14.285714285714199</v>
      </c>
    </row>
    <row r="4680" spans="1:5" x14ac:dyDescent="0.25">
      <c r="A4680" s="41" t="s">
        <v>2510</v>
      </c>
      <c r="B4680" s="125">
        <v>14</v>
      </c>
      <c r="C4680" s="55">
        <v>0.37834285714285698</v>
      </c>
      <c r="D4680" s="55">
        <v>0</v>
      </c>
      <c r="E4680" s="55">
        <v>0</v>
      </c>
    </row>
    <row r="4681" spans="1:5" x14ac:dyDescent="0.25">
      <c r="A4681" s="41" t="s">
        <v>2038</v>
      </c>
      <c r="B4681" s="125">
        <v>14</v>
      </c>
      <c r="C4681" s="55">
        <v>0.667014285714285</v>
      </c>
      <c r="D4681" s="55">
        <v>0</v>
      </c>
      <c r="E4681" s="55">
        <v>14.285714285714199</v>
      </c>
    </row>
    <row r="4682" spans="1:5" x14ac:dyDescent="0.25">
      <c r="A4682" s="41" t="s">
        <v>2811</v>
      </c>
      <c r="B4682" s="125">
        <v>14</v>
      </c>
      <c r="C4682" s="55">
        <v>0.51897857142857096</v>
      </c>
      <c r="D4682" s="55">
        <v>0</v>
      </c>
      <c r="E4682" s="55">
        <v>0</v>
      </c>
    </row>
    <row r="4683" spans="1:5" x14ac:dyDescent="0.25">
      <c r="A4683" s="41" t="s">
        <v>8306</v>
      </c>
      <c r="B4683" s="125">
        <v>14</v>
      </c>
      <c r="C4683" s="55">
        <v>1.03563571428571</v>
      </c>
      <c r="D4683" s="55">
        <v>0</v>
      </c>
      <c r="E4683" s="55">
        <v>14.285714285714199</v>
      </c>
    </row>
    <row r="4684" spans="1:5" ht="30" x14ac:dyDescent="0.25">
      <c r="A4684" s="41" t="s">
        <v>2918</v>
      </c>
      <c r="B4684" s="125">
        <v>14</v>
      </c>
      <c r="C4684" s="55">
        <v>1.4767071428571401</v>
      </c>
      <c r="D4684" s="55">
        <v>0</v>
      </c>
      <c r="E4684" s="55">
        <v>28.571428571428498</v>
      </c>
    </row>
    <row r="4685" spans="1:5" x14ac:dyDescent="0.25">
      <c r="A4685" s="41" t="s">
        <v>4360</v>
      </c>
      <c r="B4685" s="125">
        <v>14</v>
      </c>
      <c r="C4685" s="55">
        <v>3.3373428571428501</v>
      </c>
      <c r="D4685" s="55">
        <v>14.285714285714199</v>
      </c>
      <c r="E4685" s="55">
        <v>28.571428571428498</v>
      </c>
    </row>
    <row r="4686" spans="1:5" x14ac:dyDescent="0.25">
      <c r="A4686" s="41" t="s">
        <v>4420</v>
      </c>
      <c r="B4686" s="125">
        <v>14</v>
      </c>
      <c r="C4686" s="55">
        <v>0.94076428571428505</v>
      </c>
      <c r="D4686" s="55">
        <v>0</v>
      </c>
      <c r="E4686" s="55">
        <v>7.1428571428571397</v>
      </c>
    </row>
    <row r="4687" spans="1:5" x14ac:dyDescent="0.25">
      <c r="A4687" s="41" t="s">
        <v>6636</v>
      </c>
      <c r="B4687" s="125">
        <v>14</v>
      </c>
      <c r="C4687" s="55">
        <v>0.55952857142857104</v>
      </c>
      <c r="D4687" s="55">
        <v>0</v>
      </c>
      <c r="E4687" s="55">
        <v>7.1428571428571397</v>
      </c>
    </row>
    <row r="4688" spans="1:5" x14ac:dyDescent="0.25">
      <c r="A4688" s="41" t="s">
        <v>7148</v>
      </c>
      <c r="B4688" s="125">
        <v>14</v>
      </c>
      <c r="C4688" s="55">
        <v>1.22522142857142</v>
      </c>
      <c r="D4688" s="55">
        <v>0</v>
      </c>
      <c r="E4688" s="55">
        <v>14.285714285714199</v>
      </c>
    </row>
    <row r="4689" spans="1:5" x14ac:dyDescent="0.25">
      <c r="A4689" s="41" t="s">
        <v>2131</v>
      </c>
      <c r="B4689" s="125">
        <v>14</v>
      </c>
      <c r="C4689" s="55">
        <v>0.55306428571428501</v>
      </c>
      <c r="D4689" s="55">
        <v>0</v>
      </c>
      <c r="E4689" s="55">
        <v>7.1428571428571397</v>
      </c>
    </row>
    <row r="4690" spans="1:5" x14ac:dyDescent="0.25">
      <c r="A4690" s="41" t="s">
        <v>3182</v>
      </c>
      <c r="B4690" s="125">
        <v>14</v>
      </c>
      <c r="C4690" s="55">
        <v>1.8198142857142801</v>
      </c>
      <c r="D4690" s="55">
        <v>0</v>
      </c>
      <c r="E4690" s="55">
        <v>35.714285714285701</v>
      </c>
    </row>
    <row r="4691" spans="1:5" ht="30" x14ac:dyDescent="0.25">
      <c r="A4691" s="41" t="s">
        <v>6480</v>
      </c>
      <c r="B4691" s="125">
        <v>14</v>
      </c>
      <c r="C4691" s="55">
        <v>0.96026428571428502</v>
      </c>
      <c r="D4691" s="55">
        <v>0</v>
      </c>
      <c r="E4691" s="55">
        <v>14.285714285714199</v>
      </c>
    </row>
    <row r="4692" spans="1:5" x14ac:dyDescent="0.25">
      <c r="A4692" s="41" t="s">
        <v>3193</v>
      </c>
      <c r="B4692" s="125">
        <v>14</v>
      </c>
      <c r="C4692" s="55">
        <v>1.32128571428571</v>
      </c>
      <c r="D4692" s="55">
        <v>0</v>
      </c>
      <c r="E4692" s="55">
        <v>28.571428571428498</v>
      </c>
    </row>
    <row r="4693" spans="1:5" x14ac:dyDescent="0.25">
      <c r="A4693" s="41" t="s">
        <v>4466</v>
      </c>
      <c r="B4693" s="125">
        <v>14</v>
      </c>
      <c r="C4693" s="55">
        <v>0.23082857142857099</v>
      </c>
      <c r="D4693" s="55">
        <v>0</v>
      </c>
      <c r="E4693" s="55">
        <v>0</v>
      </c>
    </row>
    <row r="4694" spans="1:5" x14ac:dyDescent="0.25">
      <c r="A4694" s="41" t="s">
        <v>8189</v>
      </c>
      <c r="B4694" s="125">
        <v>14</v>
      </c>
      <c r="C4694" s="55">
        <v>0.96935714285714203</v>
      </c>
      <c r="D4694" s="55">
        <v>0</v>
      </c>
      <c r="E4694" s="55">
        <v>7.1428571428571397</v>
      </c>
    </row>
    <row r="4695" spans="1:5" x14ac:dyDescent="0.25">
      <c r="A4695" s="41" t="s">
        <v>2051</v>
      </c>
      <c r="B4695" s="125">
        <v>14</v>
      </c>
      <c r="C4695" s="55">
        <v>0.457364285714285</v>
      </c>
      <c r="D4695" s="55">
        <v>0</v>
      </c>
      <c r="E4695" s="55">
        <v>0</v>
      </c>
    </row>
    <row r="4696" spans="1:5" x14ac:dyDescent="0.25">
      <c r="A4696" s="41" t="s">
        <v>3101</v>
      </c>
      <c r="B4696" s="125">
        <v>14</v>
      </c>
      <c r="C4696" s="55">
        <v>0.90307857142857095</v>
      </c>
      <c r="D4696" s="55">
        <v>0</v>
      </c>
      <c r="E4696" s="55">
        <v>7.1428571428571397</v>
      </c>
    </row>
    <row r="4697" spans="1:5" ht="30" x14ac:dyDescent="0.25">
      <c r="A4697" s="41" t="s">
        <v>6235</v>
      </c>
      <c r="B4697" s="125">
        <v>14</v>
      </c>
      <c r="C4697" s="55">
        <v>0.370285714285714</v>
      </c>
      <c r="D4697" s="55">
        <v>0</v>
      </c>
      <c r="E4697" s="55">
        <v>0</v>
      </c>
    </row>
    <row r="4698" spans="1:5" ht="30" x14ac:dyDescent="0.25">
      <c r="A4698" s="41" t="s">
        <v>3836</v>
      </c>
      <c r="B4698" s="125">
        <v>14</v>
      </c>
      <c r="C4698" s="55">
        <v>0.83879285714285701</v>
      </c>
      <c r="D4698" s="55">
        <v>0</v>
      </c>
      <c r="E4698" s="55">
        <v>7.1428571428571397</v>
      </c>
    </row>
    <row r="4699" spans="1:5" x14ac:dyDescent="0.25">
      <c r="A4699" s="41" t="s">
        <v>2053</v>
      </c>
      <c r="B4699" s="125">
        <v>14</v>
      </c>
      <c r="C4699" s="55">
        <v>0.411107142857142</v>
      </c>
      <c r="D4699" s="55">
        <v>0</v>
      </c>
      <c r="E4699" s="55">
        <v>0</v>
      </c>
    </row>
    <row r="4700" spans="1:5" x14ac:dyDescent="0.25">
      <c r="A4700" s="41" t="s">
        <v>2369</v>
      </c>
      <c r="B4700" s="125">
        <v>14</v>
      </c>
      <c r="C4700" s="55">
        <v>0.96453571428571405</v>
      </c>
      <c r="D4700" s="55">
        <v>0</v>
      </c>
      <c r="E4700" s="55">
        <v>7.1428571428571397</v>
      </c>
    </row>
    <row r="4701" spans="1:5" x14ac:dyDescent="0.25">
      <c r="A4701" s="41" t="s">
        <v>893</v>
      </c>
      <c r="B4701" s="125">
        <v>14</v>
      </c>
      <c r="C4701" s="55">
        <v>3.5463357142857102</v>
      </c>
      <c r="D4701" s="55">
        <v>7.1428571428571397</v>
      </c>
      <c r="E4701" s="55">
        <v>14.285714285714199</v>
      </c>
    </row>
    <row r="4702" spans="1:5" x14ac:dyDescent="0.25">
      <c r="A4702" s="41" t="s">
        <v>2056</v>
      </c>
      <c r="B4702" s="125">
        <v>14</v>
      </c>
      <c r="C4702" s="55">
        <v>2.23692857142857</v>
      </c>
      <c r="D4702" s="55">
        <v>7.1428571428571397</v>
      </c>
      <c r="E4702" s="55">
        <v>28.571428571428498</v>
      </c>
    </row>
    <row r="4703" spans="1:5" ht="30" x14ac:dyDescent="0.25">
      <c r="A4703" s="41" t="s">
        <v>8549</v>
      </c>
      <c r="B4703" s="125">
        <v>14</v>
      </c>
      <c r="C4703" s="55">
        <v>0.83720000000000006</v>
      </c>
      <c r="D4703" s="55">
        <v>0</v>
      </c>
      <c r="E4703" s="55">
        <v>7.1428571428571397</v>
      </c>
    </row>
    <row r="4704" spans="1:5" x14ac:dyDescent="0.25">
      <c r="A4704" s="41" t="s">
        <v>3882</v>
      </c>
      <c r="B4704" s="125">
        <v>14</v>
      </c>
      <c r="C4704" s="55">
        <v>1.04898571428571</v>
      </c>
      <c r="D4704" s="55">
        <v>0</v>
      </c>
      <c r="E4704" s="55">
        <v>14.285714285714199</v>
      </c>
    </row>
    <row r="4705" spans="1:5" x14ac:dyDescent="0.25">
      <c r="A4705" s="41" t="s">
        <v>1358</v>
      </c>
      <c r="B4705" s="125">
        <v>14</v>
      </c>
      <c r="C4705" s="55">
        <v>0.57482142857142804</v>
      </c>
      <c r="D4705" s="55">
        <v>0</v>
      </c>
      <c r="E4705" s="55">
        <v>0</v>
      </c>
    </row>
    <row r="4706" spans="1:5" x14ac:dyDescent="0.25">
      <c r="A4706" s="41" t="s">
        <v>5096</v>
      </c>
      <c r="B4706" s="125">
        <v>14</v>
      </c>
      <c r="C4706" s="55">
        <v>0.44030000000000002</v>
      </c>
      <c r="D4706" s="55">
        <v>0</v>
      </c>
      <c r="E4706" s="55">
        <v>0</v>
      </c>
    </row>
    <row r="4707" spans="1:5" x14ac:dyDescent="0.25">
      <c r="A4707" s="41" t="s">
        <v>3838</v>
      </c>
      <c r="B4707" s="125">
        <v>14</v>
      </c>
      <c r="C4707" s="55">
        <v>0.646007142857142</v>
      </c>
      <c r="D4707" s="55">
        <v>0</v>
      </c>
      <c r="E4707" s="55">
        <v>7.1428571428571397</v>
      </c>
    </row>
    <row r="4708" spans="1:5" x14ac:dyDescent="0.25">
      <c r="A4708" s="41" t="s">
        <v>4967</v>
      </c>
      <c r="B4708" s="125">
        <v>14</v>
      </c>
      <c r="C4708" s="55">
        <v>0.52947142857142804</v>
      </c>
      <c r="D4708" s="55">
        <v>0</v>
      </c>
      <c r="E4708" s="55">
        <v>0</v>
      </c>
    </row>
    <row r="4709" spans="1:5" x14ac:dyDescent="0.25">
      <c r="A4709" s="41" t="s">
        <v>5877</v>
      </c>
      <c r="B4709" s="125">
        <v>14</v>
      </c>
      <c r="C4709" s="55">
        <v>0.51339999999999997</v>
      </c>
      <c r="D4709" s="55">
        <v>0</v>
      </c>
      <c r="E4709" s="55">
        <v>0</v>
      </c>
    </row>
    <row r="4710" spans="1:5" ht="30" x14ac:dyDescent="0.25">
      <c r="A4710" s="41" t="s">
        <v>8378</v>
      </c>
      <c r="B4710" s="125">
        <v>14</v>
      </c>
      <c r="C4710" s="55">
        <v>0.786442857142857</v>
      </c>
      <c r="D4710" s="55">
        <v>0</v>
      </c>
      <c r="E4710" s="55">
        <v>7.1428571428571397</v>
      </c>
    </row>
    <row r="4711" spans="1:5" ht="30" x14ac:dyDescent="0.25">
      <c r="A4711" s="41" t="s">
        <v>8550</v>
      </c>
      <c r="B4711" s="125">
        <v>14</v>
      </c>
      <c r="C4711" s="55">
        <v>1.2069142857142801</v>
      </c>
      <c r="D4711" s="55">
        <v>7.1428571428571397</v>
      </c>
      <c r="E4711" s="55">
        <v>7.1428571428571397</v>
      </c>
    </row>
    <row r="4712" spans="1:5" x14ac:dyDescent="0.25">
      <c r="A4712" s="41" t="s">
        <v>6851</v>
      </c>
      <c r="B4712" s="125">
        <v>14</v>
      </c>
      <c r="C4712" s="55">
        <v>0.35783571428571398</v>
      </c>
      <c r="D4712" s="55">
        <v>0</v>
      </c>
      <c r="E4712" s="55">
        <v>0</v>
      </c>
    </row>
    <row r="4713" spans="1:5" x14ac:dyDescent="0.25">
      <c r="A4713" s="41" t="s">
        <v>2911</v>
      </c>
      <c r="B4713" s="125">
        <v>14</v>
      </c>
      <c r="C4713" s="55">
        <v>0.12139999999999999</v>
      </c>
      <c r="D4713" s="55">
        <v>0</v>
      </c>
      <c r="E4713" s="55">
        <v>0</v>
      </c>
    </row>
    <row r="4714" spans="1:5" ht="30" x14ac:dyDescent="0.25">
      <c r="A4714" s="41" t="s">
        <v>8551</v>
      </c>
      <c r="B4714" s="125">
        <v>14</v>
      </c>
      <c r="C4714" s="55">
        <v>1.60272142857142</v>
      </c>
      <c r="D4714" s="55">
        <v>0</v>
      </c>
      <c r="E4714" s="55">
        <v>35.714285714285701</v>
      </c>
    </row>
    <row r="4715" spans="1:5" x14ac:dyDescent="0.25">
      <c r="A4715" s="41" t="s">
        <v>3644</v>
      </c>
      <c r="B4715" s="125">
        <v>14</v>
      </c>
      <c r="C4715" s="55">
        <v>0.80507142857142799</v>
      </c>
      <c r="D4715" s="55">
        <v>0</v>
      </c>
      <c r="E4715" s="55">
        <v>14.285714285714199</v>
      </c>
    </row>
    <row r="4716" spans="1:5" x14ac:dyDescent="0.25">
      <c r="A4716" s="41" t="s">
        <v>7558</v>
      </c>
      <c r="B4716" s="125">
        <v>14</v>
      </c>
      <c r="C4716" s="55">
        <v>0.50571428571428501</v>
      </c>
      <c r="D4716" s="55">
        <v>0</v>
      </c>
      <c r="E4716" s="55">
        <v>0</v>
      </c>
    </row>
    <row r="4717" spans="1:5" ht="45" x14ac:dyDescent="0.25">
      <c r="A4717" s="41" t="s">
        <v>6876</v>
      </c>
      <c r="B4717" s="125">
        <v>14</v>
      </c>
      <c r="C4717" s="55">
        <v>0.35493571428571402</v>
      </c>
      <c r="D4717" s="55">
        <v>0</v>
      </c>
      <c r="E4717" s="55">
        <v>0</v>
      </c>
    </row>
    <row r="4718" spans="1:5" ht="30" x14ac:dyDescent="0.25">
      <c r="A4718" s="41" t="s">
        <v>8552</v>
      </c>
      <c r="B4718" s="125">
        <v>14</v>
      </c>
      <c r="C4718" s="55">
        <v>9.3757142857142803E-2</v>
      </c>
      <c r="D4718" s="55">
        <v>0</v>
      </c>
      <c r="E4718" s="55">
        <v>0</v>
      </c>
    </row>
    <row r="4719" spans="1:5" x14ac:dyDescent="0.25">
      <c r="A4719" s="41" t="s">
        <v>5692</v>
      </c>
      <c r="B4719" s="125">
        <v>14</v>
      </c>
      <c r="C4719" s="55">
        <v>0.70881428571428495</v>
      </c>
      <c r="D4719" s="55">
        <v>0</v>
      </c>
      <c r="E4719" s="55">
        <v>7.1428571428571397</v>
      </c>
    </row>
    <row r="4720" spans="1:5" x14ac:dyDescent="0.25">
      <c r="A4720" s="41" t="s">
        <v>3586</v>
      </c>
      <c r="B4720" s="125">
        <v>14</v>
      </c>
      <c r="C4720" s="55">
        <v>0.74155714285714203</v>
      </c>
      <c r="D4720" s="55">
        <v>0</v>
      </c>
      <c r="E4720" s="55">
        <v>7.1428571428571397</v>
      </c>
    </row>
    <row r="4721" spans="1:5" x14ac:dyDescent="0.25">
      <c r="A4721" s="41" t="s">
        <v>3576</v>
      </c>
      <c r="B4721" s="125">
        <v>14</v>
      </c>
      <c r="C4721" s="55">
        <v>0.76490000000000002</v>
      </c>
      <c r="D4721" s="55">
        <v>0</v>
      </c>
      <c r="E4721" s="55">
        <v>0</v>
      </c>
    </row>
    <row r="4722" spans="1:5" ht="30" x14ac:dyDescent="0.25">
      <c r="A4722" s="41" t="s">
        <v>3717</v>
      </c>
      <c r="B4722" s="125">
        <v>14</v>
      </c>
      <c r="C4722" s="55">
        <v>0.51029285714285699</v>
      </c>
      <c r="D4722" s="55">
        <v>0</v>
      </c>
      <c r="E4722" s="55">
        <v>14.285714285714199</v>
      </c>
    </row>
    <row r="4723" spans="1:5" x14ac:dyDescent="0.25">
      <c r="A4723" s="41" t="s">
        <v>3577</v>
      </c>
      <c r="B4723" s="125">
        <v>14</v>
      </c>
      <c r="C4723" s="55">
        <v>1.2967428571428501</v>
      </c>
      <c r="D4723" s="55">
        <v>0</v>
      </c>
      <c r="E4723" s="55">
        <v>14.285714285714199</v>
      </c>
    </row>
    <row r="4724" spans="1:5" x14ac:dyDescent="0.25">
      <c r="A4724" s="41" t="s">
        <v>6437</v>
      </c>
      <c r="B4724" s="125">
        <v>14</v>
      </c>
      <c r="C4724" s="55">
        <v>1.33138571428571</v>
      </c>
      <c r="D4724" s="55">
        <v>7.1428571428571397</v>
      </c>
      <c r="E4724" s="55">
        <v>7.1428571428571397</v>
      </c>
    </row>
    <row r="4725" spans="1:5" x14ac:dyDescent="0.25">
      <c r="A4725" s="41" t="s">
        <v>4767</v>
      </c>
      <c r="B4725" s="125">
        <v>14</v>
      </c>
      <c r="C4725" s="55">
        <v>2.1493928571428502</v>
      </c>
      <c r="D4725" s="55">
        <v>7.1428571428571397</v>
      </c>
      <c r="E4725" s="55">
        <v>28.571428571428498</v>
      </c>
    </row>
    <row r="4726" spans="1:5" x14ac:dyDescent="0.25">
      <c r="A4726" s="41" t="s">
        <v>7451</v>
      </c>
      <c r="B4726" s="125">
        <v>14</v>
      </c>
      <c r="C4726" s="55">
        <v>0.86289285714285702</v>
      </c>
      <c r="D4726" s="55">
        <v>0</v>
      </c>
      <c r="E4726" s="55">
        <v>7.1428571428571397</v>
      </c>
    </row>
    <row r="4727" spans="1:5" x14ac:dyDescent="0.25">
      <c r="A4727" s="41" t="s">
        <v>3555</v>
      </c>
      <c r="B4727" s="125">
        <v>14</v>
      </c>
      <c r="C4727" s="55">
        <v>0.44550714285714199</v>
      </c>
      <c r="D4727" s="55">
        <v>0</v>
      </c>
      <c r="E4727" s="55">
        <v>0</v>
      </c>
    </row>
    <row r="4728" spans="1:5" x14ac:dyDescent="0.25">
      <c r="A4728" s="41" t="s">
        <v>3547</v>
      </c>
      <c r="B4728" s="125">
        <v>14</v>
      </c>
      <c r="C4728" s="55">
        <v>0.85889285714285701</v>
      </c>
      <c r="D4728" s="55">
        <v>0</v>
      </c>
      <c r="E4728" s="55">
        <v>7.1428571428571397</v>
      </c>
    </row>
    <row r="4729" spans="1:5" x14ac:dyDescent="0.25">
      <c r="A4729" s="41" t="s">
        <v>3625</v>
      </c>
      <c r="B4729" s="125">
        <v>14</v>
      </c>
      <c r="C4729" s="55">
        <v>0.26534285714285699</v>
      </c>
      <c r="D4729" s="55">
        <v>0</v>
      </c>
      <c r="E4729" s="55">
        <v>0</v>
      </c>
    </row>
    <row r="4730" spans="1:5" x14ac:dyDescent="0.25">
      <c r="A4730" s="41" t="s">
        <v>5745</v>
      </c>
      <c r="B4730" s="125">
        <v>14</v>
      </c>
      <c r="C4730" s="55">
        <v>0.40609285714285698</v>
      </c>
      <c r="D4730" s="55">
        <v>0</v>
      </c>
      <c r="E4730" s="55">
        <v>7.1428571428571397</v>
      </c>
    </row>
    <row r="4731" spans="1:5" ht="30" x14ac:dyDescent="0.25">
      <c r="A4731" s="41" t="s">
        <v>3579</v>
      </c>
      <c r="B4731" s="125">
        <v>14</v>
      </c>
      <c r="C4731" s="55">
        <v>0.90176428571428502</v>
      </c>
      <c r="D4731" s="55">
        <v>7.1428571428571397</v>
      </c>
      <c r="E4731" s="55">
        <v>14.285714285714199</v>
      </c>
    </row>
    <row r="4732" spans="1:5" x14ac:dyDescent="0.25">
      <c r="A4732" s="41" t="s">
        <v>3723</v>
      </c>
      <c r="B4732" s="125">
        <v>14</v>
      </c>
      <c r="C4732" s="55">
        <v>0.42710714285714202</v>
      </c>
      <c r="D4732" s="55">
        <v>0</v>
      </c>
      <c r="E4732" s="55">
        <v>7.1428571428571397</v>
      </c>
    </row>
    <row r="4733" spans="1:5" x14ac:dyDescent="0.25">
      <c r="A4733" s="41" t="s">
        <v>3589</v>
      </c>
      <c r="B4733" s="125">
        <v>14</v>
      </c>
      <c r="C4733" s="55">
        <v>1.8476357142857101</v>
      </c>
      <c r="D4733" s="55">
        <v>7.1428571428571397</v>
      </c>
      <c r="E4733" s="55">
        <v>21.428571428571399</v>
      </c>
    </row>
    <row r="4734" spans="1:5" x14ac:dyDescent="0.25">
      <c r="A4734" s="41" t="s">
        <v>3675</v>
      </c>
      <c r="B4734" s="125">
        <v>14</v>
      </c>
      <c r="C4734" s="55">
        <v>1.12431428571428</v>
      </c>
      <c r="D4734" s="55">
        <v>0</v>
      </c>
      <c r="E4734" s="55">
        <v>21.428571428571399</v>
      </c>
    </row>
    <row r="4735" spans="1:5" ht="30" x14ac:dyDescent="0.25">
      <c r="A4735" s="41" t="s">
        <v>8216</v>
      </c>
      <c r="B4735" s="125">
        <v>14</v>
      </c>
      <c r="C4735" s="55">
        <v>0.68537142857142797</v>
      </c>
      <c r="D4735" s="55">
        <v>0</v>
      </c>
      <c r="E4735" s="55">
        <v>14.285714285714199</v>
      </c>
    </row>
    <row r="4736" spans="1:5" x14ac:dyDescent="0.25">
      <c r="A4736" s="41" t="s">
        <v>6486</v>
      </c>
      <c r="B4736" s="125">
        <v>14</v>
      </c>
      <c r="C4736" s="55">
        <v>0.96026428571428502</v>
      </c>
      <c r="D4736" s="55">
        <v>0</v>
      </c>
      <c r="E4736" s="55">
        <v>14.285714285714199</v>
      </c>
    </row>
    <row r="4737" spans="1:5" x14ac:dyDescent="0.25">
      <c r="A4737" s="41" t="s">
        <v>4866</v>
      </c>
      <c r="B4737" s="125">
        <v>14</v>
      </c>
      <c r="C4737" s="55">
        <v>0.58572857142857104</v>
      </c>
      <c r="D4737" s="55">
        <v>0</v>
      </c>
      <c r="E4737" s="55">
        <v>0</v>
      </c>
    </row>
    <row r="4738" spans="1:5" x14ac:dyDescent="0.25">
      <c r="A4738" s="41" t="s">
        <v>8553</v>
      </c>
      <c r="B4738" s="125">
        <v>14</v>
      </c>
      <c r="C4738" s="55">
        <v>0.45358571428571398</v>
      </c>
      <c r="D4738" s="55">
        <v>0</v>
      </c>
      <c r="E4738" s="55">
        <v>0</v>
      </c>
    </row>
    <row r="4739" spans="1:5" x14ac:dyDescent="0.25">
      <c r="A4739" s="41" t="s">
        <v>7578</v>
      </c>
      <c r="B4739" s="125">
        <v>14</v>
      </c>
      <c r="C4739" s="55">
        <v>0.42867857142857102</v>
      </c>
      <c r="D4739" s="55">
        <v>0</v>
      </c>
      <c r="E4739" s="55">
        <v>0</v>
      </c>
    </row>
    <row r="4740" spans="1:5" x14ac:dyDescent="0.25">
      <c r="A4740" s="41" t="s">
        <v>4605</v>
      </c>
      <c r="B4740" s="125">
        <v>14</v>
      </c>
      <c r="C4740" s="55">
        <v>0.40187857142857097</v>
      </c>
      <c r="D4740" s="55">
        <v>0</v>
      </c>
      <c r="E4740" s="55">
        <v>7.1428571428571397</v>
      </c>
    </row>
    <row r="4741" spans="1:5" x14ac:dyDescent="0.25">
      <c r="A4741" s="41" t="s">
        <v>6927</v>
      </c>
      <c r="B4741" s="125">
        <v>14</v>
      </c>
      <c r="C4741" s="55">
        <v>0.25967857142857098</v>
      </c>
      <c r="D4741" s="55">
        <v>0</v>
      </c>
      <c r="E4741" s="55">
        <v>0</v>
      </c>
    </row>
    <row r="4742" spans="1:5" x14ac:dyDescent="0.25">
      <c r="A4742" s="41" t="s">
        <v>4403</v>
      </c>
      <c r="B4742" s="125">
        <v>14</v>
      </c>
      <c r="C4742" s="55">
        <v>1.84737142857142</v>
      </c>
      <c r="D4742" s="55">
        <v>0</v>
      </c>
      <c r="E4742" s="55">
        <v>35.714285714285701</v>
      </c>
    </row>
    <row r="4743" spans="1:5" x14ac:dyDescent="0.25">
      <c r="A4743" s="41" t="s">
        <v>4556</v>
      </c>
      <c r="B4743" s="125">
        <v>14</v>
      </c>
      <c r="C4743" s="55">
        <v>1.23797857142857</v>
      </c>
      <c r="D4743" s="55">
        <v>7.1428571428571397</v>
      </c>
      <c r="E4743" s="55">
        <v>7.1428571428571397</v>
      </c>
    </row>
    <row r="4744" spans="1:5" x14ac:dyDescent="0.25">
      <c r="A4744" s="41" t="s">
        <v>4123</v>
      </c>
      <c r="B4744" s="125">
        <v>14</v>
      </c>
      <c r="C4744" s="55">
        <v>1.35965</v>
      </c>
      <c r="D4744" s="55">
        <v>0</v>
      </c>
      <c r="E4744" s="55">
        <v>14.285714285714199</v>
      </c>
    </row>
    <row r="4745" spans="1:5" x14ac:dyDescent="0.25">
      <c r="A4745" s="41" t="s">
        <v>4460</v>
      </c>
      <c r="B4745" s="125">
        <v>14</v>
      </c>
      <c r="C4745" s="55">
        <v>0.83887142857142805</v>
      </c>
      <c r="D4745" s="55">
        <v>0</v>
      </c>
      <c r="E4745" s="55">
        <v>7.1428571428571397</v>
      </c>
    </row>
    <row r="4746" spans="1:5" x14ac:dyDescent="0.25">
      <c r="A4746" s="41" t="s">
        <v>4751</v>
      </c>
      <c r="B4746" s="125">
        <v>14</v>
      </c>
      <c r="C4746" s="55">
        <v>0.85352142857142799</v>
      </c>
      <c r="D4746" s="55">
        <v>0</v>
      </c>
      <c r="E4746" s="55">
        <v>14.285714285714199</v>
      </c>
    </row>
    <row r="4747" spans="1:5" x14ac:dyDescent="0.25">
      <c r="A4747" s="41" t="s">
        <v>4493</v>
      </c>
      <c r="B4747" s="125">
        <v>14</v>
      </c>
      <c r="C4747" s="55">
        <v>1.33402857142857</v>
      </c>
      <c r="D4747" s="55">
        <v>7.1428571428571397</v>
      </c>
      <c r="E4747" s="55">
        <v>21.428571428571399</v>
      </c>
    </row>
    <row r="4748" spans="1:5" x14ac:dyDescent="0.25">
      <c r="A4748" s="41" t="s">
        <v>4311</v>
      </c>
      <c r="B4748" s="125">
        <v>14</v>
      </c>
      <c r="C4748" s="55">
        <v>3.6150500000000001</v>
      </c>
      <c r="D4748" s="55">
        <v>14.285714285714199</v>
      </c>
      <c r="E4748" s="55">
        <v>21.428571428571399</v>
      </c>
    </row>
    <row r="4749" spans="1:5" x14ac:dyDescent="0.25">
      <c r="A4749" s="41" t="s">
        <v>4236</v>
      </c>
      <c r="B4749" s="125">
        <v>14</v>
      </c>
      <c r="C4749" s="55">
        <v>1.0220642857142801</v>
      </c>
      <c r="D4749" s="55">
        <v>0</v>
      </c>
      <c r="E4749" s="55">
        <v>28.571428571428498</v>
      </c>
    </row>
    <row r="4750" spans="1:5" x14ac:dyDescent="0.25">
      <c r="A4750" s="41" t="s">
        <v>5317</v>
      </c>
      <c r="B4750" s="125">
        <v>14</v>
      </c>
      <c r="C4750" s="55">
        <v>1.0436000000000001</v>
      </c>
      <c r="D4750" s="55">
        <v>0</v>
      </c>
      <c r="E4750" s="55">
        <v>0</v>
      </c>
    </row>
    <row r="4751" spans="1:5" x14ac:dyDescent="0.25">
      <c r="A4751" s="41" t="s">
        <v>5318</v>
      </c>
      <c r="B4751" s="125">
        <v>14</v>
      </c>
      <c r="C4751" s="55">
        <v>0.64815714285714299</v>
      </c>
      <c r="D4751" s="55">
        <v>0</v>
      </c>
      <c r="E4751" s="55">
        <v>0</v>
      </c>
    </row>
    <row r="4752" spans="1:5" x14ac:dyDescent="0.25">
      <c r="A4752" s="41" t="s">
        <v>5748</v>
      </c>
      <c r="B4752" s="125">
        <v>14</v>
      </c>
      <c r="C4752" s="55">
        <v>0.680878571428571</v>
      </c>
      <c r="D4752" s="55">
        <v>0</v>
      </c>
      <c r="E4752" s="55">
        <v>7.1428571428571397</v>
      </c>
    </row>
    <row r="4753" spans="1:5" ht="30" x14ac:dyDescent="0.25">
      <c r="A4753" s="41" t="s">
        <v>7469</v>
      </c>
      <c r="B4753" s="125">
        <v>14</v>
      </c>
      <c r="C4753" s="55">
        <v>0.34592142857142799</v>
      </c>
      <c r="D4753" s="55">
        <v>0</v>
      </c>
      <c r="E4753" s="55">
        <v>0</v>
      </c>
    </row>
    <row r="4754" spans="1:5" x14ac:dyDescent="0.25">
      <c r="A4754" s="41" t="s">
        <v>6966</v>
      </c>
      <c r="B4754" s="125">
        <v>14</v>
      </c>
      <c r="C4754" s="55">
        <v>0.516957142857143</v>
      </c>
      <c r="D4754" s="55">
        <v>0</v>
      </c>
      <c r="E4754" s="55">
        <v>0</v>
      </c>
    </row>
    <row r="4755" spans="1:5" x14ac:dyDescent="0.25">
      <c r="A4755" s="41" t="s">
        <v>8231</v>
      </c>
      <c r="B4755" s="125">
        <v>14</v>
      </c>
      <c r="C4755" s="55">
        <v>1.29237857142857</v>
      </c>
      <c r="D4755" s="55">
        <v>0</v>
      </c>
      <c r="E4755" s="55">
        <v>14.285714285714199</v>
      </c>
    </row>
    <row r="4756" spans="1:5" ht="30" x14ac:dyDescent="0.25">
      <c r="A4756" s="41" t="s">
        <v>5796</v>
      </c>
      <c r="B4756" s="125">
        <v>14</v>
      </c>
      <c r="C4756" s="55">
        <v>0.13714999999999999</v>
      </c>
      <c r="D4756" s="55">
        <v>0</v>
      </c>
      <c r="E4756" s="55">
        <v>0</v>
      </c>
    </row>
    <row r="4757" spans="1:5" x14ac:dyDescent="0.25">
      <c r="A4757" s="41" t="s">
        <v>8554</v>
      </c>
      <c r="B4757" s="125">
        <v>14</v>
      </c>
      <c r="C4757" s="55">
        <v>0.8659</v>
      </c>
      <c r="D4757" s="55">
        <v>0</v>
      </c>
      <c r="E4757" s="55">
        <v>7.1428571428571397</v>
      </c>
    </row>
    <row r="4758" spans="1:5" x14ac:dyDescent="0.25">
      <c r="A4758" s="41" t="s">
        <v>8555</v>
      </c>
      <c r="B4758" s="125">
        <v>14</v>
      </c>
      <c r="C4758" s="55">
        <v>1.69314285714285</v>
      </c>
      <c r="D4758" s="55">
        <v>0</v>
      </c>
      <c r="E4758" s="55">
        <v>28.571428571428498</v>
      </c>
    </row>
    <row r="4759" spans="1:5" x14ac:dyDescent="0.25">
      <c r="A4759" s="41" t="s">
        <v>1807</v>
      </c>
      <c r="B4759" s="125">
        <v>14</v>
      </c>
      <c r="C4759" s="55">
        <v>1.98477142857142</v>
      </c>
      <c r="D4759" s="55">
        <v>14.285714285714199</v>
      </c>
      <c r="E4759" s="55">
        <v>28.571428571428498</v>
      </c>
    </row>
    <row r="4760" spans="1:5" x14ac:dyDescent="0.25">
      <c r="A4760" s="41" t="s">
        <v>2474</v>
      </c>
      <c r="B4760" s="125">
        <v>14</v>
      </c>
      <c r="C4760" s="55">
        <v>0.46087142857142799</v>
      </c>
      <c r="D4760" s="55">
        <v>0</v>
      </c>
      <c r="E4760" s="55">
        <v>0</v>
      </c>
    </row>
    <row r="4761" spans="1:5" x14ac:dyDescent="0.25">
      <c r="A4761" s="41" t="s">
        <v>1209</v>
      </c>
      <c r="B4761" s="125">
        <v>14</v>
      </c>
      <c r="C4761" s="55">
        <v>0.294492857142857</v>
      </c>
      <c r="D4761" s="55">
        <v>0</v>
      </c>
      <c r="E4761" s="55">
        <v>0</v>
      </c>
    </row>
    <row r="4762" spans="1:5" x14ac:dyDescent="0.25">
      <c r="A4762" s="41" t="s">
        <v>2532</v>
      </c>
      <c r="B4762" s="125">
        <v>14</v>
      </c>
      <c r="C4762" s="55">
        <v>0.58284999999999998</v>
      </c>
      <c r="D4762" s="55">
        <v>0</v>
      </c>
      <c r="E4762" s="55">
        <v>14.285714285714199</v>
      </c>
    </row>
    <row r="4763" spans="1:5" x14ac:dyDescent="0.25">
      <c r="A4763" s="41" t="s">
        <v>2475</v>
      </c>
      <c r="B4763" s="125">
        <v>14</v>
      </c>
      <c r="C4763" s="55">
        <v>0.92217142857142798</v>
      </c>
      <c r="D4763" s="55">
        <v>0</v>
      </c>
      <c r="E4763" s="55">
        <v>7.1428571428571397</v>
      </c>
    </row>
    <row r="4764" spans="1:5" ht="30" x14ac:dyDescent="0.25">
      <c r="A4764" s="41" t="s">
        <v>6992</v>
      </c>
      <c r="B4764" s="125">
        <v>14</v>
      </c>
      <c r="C4764" s="55">
        <v>0.916921428571428</v>
      </c>
      <c r="D4764" s="55">
        <v>0</v>
      </c>
      <c r="E4764" s="55">
        <v>7.1428571428571397</v>
      </c>
    </row>
    <row r="4765" spans="1:5" x14ac:dyDescent="0.25">
      <c r="A4765" s="41" t="s">
        <v>6733</v>
      </c>
      <c r="B4765" s="125">
        <v>14</v>
      </c>
      <c r="C4765" s="55">
        <v>1.0168999999999999</v>
      </c>
      <c r="D4765" s="55">
        <v>7.1428571428571397</v>
      </c>
      <c r="E4765" s="55">
        <v>7.1428571428571397</v>
      </c>
    </row>
    <row r="4766" spans="1:5" x14ac:dyDescent="0.25">
      <c r="A4766" s="41" t="s">
        <v>2540</v>
      </c>
      <c r="B4766" s="125">
        <v>14</v>
      </c>
      <c r="C4766" s="55">
        <v>0.39805000000000001</v>
      </c>
      <c r="D4766" s="55">
        <v>0</v>
      </c>
      <c r="E4766" s="55">
        <v>0</v>
      </c>
    </row>
    <row r="4767" spans="1:5" x14ac:dyDescent="0.25">
      <c r="A4767" s="41" t="s">
        <v>8556</v>
      </c>
      <c r="B4767" s="125">
        <v>14</v>
      </c>
      <c r="C4767" s="55">
        <v>0.96931428571428502</v>
      </c>
      <c r="D4767" s="55">
        <v>7.1428571428571397</v>
      </c>
      <c r="E4767" s="55">
        <v>7.1428571428571397</v>
      </c>
    </row>
    <row r="4768" spans="1:5" ht="30" x14ac:dyDescent="0.25">
      <c r="A4768" s="41" t="s">
        <v>8557</v>
      </c>
      <c r="B4768" s="125">
        <v>14</v>
      </c>
      <c r="C4768" s="55">
        <v>0.71995714285714196</v>
      </c>
      <c r="D4768" s="55">
        <v>0</v>
      </c>
      <c r="E4768" s="55">
        <v>7.1428571428571397</v>
      </c>
    </row>
    <row r="4769" spans="1:5" ht="30" x14ac:dyDescent="0.25">
      <c r="A4769" s="41" t="s">
        <v>5889</v>
      </c>
      <c r="B4769" s="125">
        <v>14</v>
      </c>
      <c r="C4769" s="55">
        <v>1.2767214285714199</v>
      </c>
      <c r="D4769" s="55">
        <v>0</v>
      </c>
      <c r="E4769" s="55">
        <v>14.285714285714199</v>
      </c>
    </row>
    <row r="4770" spans="1:5" x14ac:dyDescent="0.25">
      <c r="A4770" s="41" t="s">
        <v>5863</v>
      </c>
      <c r="B4770" s="125">
        <v>14</v>
      </c>
      <c r="C4770" s="55">
        <v>0.719228571428571</v>
      </c>
      <c r="D4770" s="55">
        <v>0</v>
      </c>
      <c r="E4770" s="55">
        <v>0</v>
      </c>
    </row>
    <row r="4771" spans="1:5" ht="30" x14ac:dyDescent="0.25">
      <c r="A4771" s="41" t="s">
        <v>5287</v>
      </c>
      <c r="B4771" s="125">
        <v>14</v>
      </c>
      <c r="C4771" s="55">
        <v>0.53951428571428495</v>
      </c>
      <c r="D4771" s="55">
        <v>0</v>
      </c>
      <c r="E4771" s="55">
        <v>0</v>
      </c>
    </row>
    <row r="4772" spans="1:5" x14ac:dyDescent="0.25">
      <c r="A4772" s="41" t="s">
        <v>5331</v>
      </c>
      <c r="B4772" s="125">
        <v>14</v>
      </c>
      <c r="C4772" s="55">
        <v>0.81149285714285702</v>
      </c>
      <c r="D4772" s="55">
        <v>0</v>
      </c>
      <c r="E4772" s="55">
        <v>7.1428571428571397</v>
      </c>
    </row>
    <row r="4773" spans="1:5" x14ac:dyDescent="0.25">
      <c r="A4773" s="41" t="s">
        <v>4208</v>
      </c>
      <c r="B4773" s="125">
        <v>14</v>
      </c>
      <c r="C4773" s="55">
        <v>2.5316714285714199</v>
      </c>
      <c r="D4773" s="55">
        <v>7.1428571428571397</v>
      </c>
      <c r="E4773" s="55">
        <v>14.285714285714199</v>
      </c>
    </row>
    <row r="4774" spans="1:5" x14ac:dyDescent="0.25">
      <c r="A4774" s="41" t="s">
        <v>5536</v>
      </c>
      <c r="B4774" s="125">
        <v>14</v>
      </c>
      <c r="C4774" s="55">
        <v>0.88892142857142797</v>
      </c>
      <c r="D4774" s="55">
        <v>0</v>
      </c>
      <c r="E4774" s="55">
        <v>14.285714285714199</v>
      </c>
    </row>
    <row r="4775" spans="1:5" x14ac:dyDescent="0.25">
      <c r="A4775" s="41" t="s">
        <v>7001</v>
      </c>
      <c r="B4775" s="125">
        <v>14</v>
      </c>
      <c r="C4775" s="55">
        <v>0.49417142857142798</v>
      </c>
      <c r="D4775" s="55">
        <v>0</v>
      </c>
      <c r="E4775" s="55">
        <v>0</v>
      </c>
    </row>
    <row r="4776" spans="1:5" x14ac:dyDescent="0.25">
      <c r="A4776" s="41" t="s">
        <v>6489</v>
      </c>
      <c r="B4776" s="125">
        <v>14</v>
      </c>
      <c r="C4776" s="55">
        <v>0.40447142857142798</v>
      </c>
      <c r="D4776" s="55">
        <v>0</v>
      </c>
      <c r="E4776" s="55">
        <v>0</v>
      </c>
    </row>
    <row r="4777" spans="1:5" x14ac:dyDescent="0.25">
      <c r="A4777" s="41" t="s">
        <v>1742</v>
      </c>
      <c r="B4777" s="125">
        <v>14</v>
      </c>
      <c r="C4777" s="55">
        <v>1.5118714285714201</v>
      </c>
      <c r="D4777" s="55">
        <v>7.1428571428571397</v>
      </c>
      <c r="E4777" s="55">
        <v>14.285714285714199</v>
      </c>
    </row>
    <row r="4778" spans="1:5" ht="30" x14ac:dyDescent="0.25">
      <c r="A4778" s="41" t="s">
        <v>8528</v>
      </c>
      <c r="B4778" s="125">
        <v>14</v>
      </c>
      <c r="C4778" s="55">
        <v>1.4216214285714199</v>
      </c>
      <c r="D4778" s="55">
        <v>0</v>
      </c>
      <c r="E4778" s="55">
        <v>28.571428571428498</v>
      </c>
    </row>
    <row r="4779" spans="1:5" x14ac:dyDescent="0.25">
      <c r="A4779" s="41" t="s">
        <v>3603</v>
      </c>
      <c r="B4779" s="125">
        <v>13</v>
      </c>
      <c r="C4779" s="55">
        <v>1.60426153846153</v>
      </c>
      <c r="D4779" s="55">
        <v>7.6923076923076898</v>
      </c>
      <c r="E4779" s="55">
        <v>23.076923076922998</v>
      </c>
    </row>
    <row r="4780" spans="1:5" x14ac:dyDescent="0.25">
      <c r="A4780" s="41" t="s">
        <v>6527</v>
      </c>
      <c r="B4780" s="125">
        <v>13</v>
      </c>
      <c r="C4780" s="55">
        <v>0.76969230769230701</v>
      </c>
      <c r="D4780" s="55">
        <v>0</v>
      </c>
      <c r="E4780" s="55">
        <v>15.3846153846153</v>
      </c>
    </row>
    <row r="4781" spans="1:5" x14ac:dyDescent="0.25">
      <c r="A4781" s="41" t="s">
        <v>5766</v>
      </c>
      <c r="B4781" s="125">
        <v>13</v>
      </c>
      <c r="C4781" s="55">
        <v>0.43087692307692299</v>
      </c>
      <c r="D4781" s="55">
        <v>0</v>
      </c>
      <c r="E4781" s="55">
        <v>0</v>
      </c>
    </row>
    <row r="4782" spans="1:5" x14ac:dyDescent="0.25">
      <c r="A4782" s="41" t="s">
        <v>2086</v>
      </c>
      <c r="B4782" s="125">
        <v>13</v>
      </c>
      <c r="C4782" s="55">
        <v>0.93406923076922999</v>
      </c>
      <c r="D4782" s="55">
        <v>0</v>
      </c>
      <c r="E4782" s="55">
        <v>7.6923076923076898</v>
      </c>
    </row>
    <row r="4783" spans="1:5" x14ac:dyDescent="0.25">
      <c r="A4783" s="41" t="s">
        <v>5788</v>
      </c>
      <c r="B4783" s="125">
        <v>13</v>
      </c>
      <c r="C4783" s="55">
        <v>0.81970769230769203</v>
      </c>
      <c r="D4783" s="55">
        <v>0</v>
      </c>
      <c r="E4783" s="55">
        <v>7.6923076923076898</v>
      </c>
    </row>
    <row r="4784" spans="1:5" x14ac:dyDescent="0.25">
      <c r="A4784" s="41" t="s">
        <v>8558</v>
      </c>
      <c r="B4784" s="125">
        <v>13</v>
      </c>
      <c r="C4784" s="55">
        <v>1.7141999999999999</v>
      </c>
      <c r="D4784" s="55">
        <v>0</v>
      </c>
      <c r="E4784" s="55">
        <v>38.461538461538403</v>
      </c>
    </row>
    <row r="4785" spans="1:5" x14ac:dyDescent="0.25">
      <c r="A4785" s="41" t="s">
        <v>2236</v>
      </c>
      <c r="B4785" s="125">
        <v>13</v>
      </c>
      <c r="C4785" s="55">
        <v>0.69076923076923002</v>
      </c>
      <c r="D4785" s="55">
        <v>0</v>
      </c>
      <c r="E4785" s="55">
        <v>0</v>
      </c>
    </row>
    <row r="4786" spans="1:5" x14ac:dyDescent="0.25">
      <c r="A4786" s="41" t="s">
        <v>2310</v>
      </c>
      <c r="B4786" s="125">
        <v>13</v>
      </c>
      <c r="C4786" s="55">
        <v>1.07816153846153</v>
      </c>
      <c r="D4786" s="55">
        <v>0</v>
      </c>
      <c r="E4786" s="55">
        <v>15.3846153846153</v>
      </c>
    </row>
    <row r="4787" spans="1:5" x14ac:dyDescent="0.25">
      <c r="A4787" s="41" t="s">
        <v>1960</v>
      </c>
      <c r="B4787" s="125">
        <v>13</v>
      </c>
      <c r="C4787" s="55">
        <v>0.47803846153846102</v>
      </c>
      <c r="D4787" s="55">
        <v>0</v>
      </c>
      <c r="E4787" s="55">
        <v>0</v>
      </c>
    </row>
    <row r="4788" spans="1:5" ht="30" x14ac:dyDescent="0.25">
      <c r="A4788" s="41" t="s">
        <v>1830</v>
      </c>
      <c r="B4788" s="125">
        <v>13</v>
      </c>
      <c r="C4788" s="55">
        <v>1.2907384615384601</v>
      </c>
      <c r="D4788" s="55">
        <v>0</v>
      </c>
      <c r="E4788" s="55">
        <v>23.076923076922998</v>
      </c>
    </row>
    <row r="4789" spans="1:5" x14ac:dyDescent="0.25">
      <c r="A4789" s="41" t="s">
        <v>8559</v>
      </c>
      <c r="B4789" s="125">
        <v>13</v>
      </c>
      <c r="C4789" s="55">
        <v>0.407953846153846</v>
      </c>
      <c r="D4789" s="55">
        <v>0</v>
      </c>
      <c r="E4789" s="55">
        <v>0</v>
      </c>
    </row>
    <row r="4790" spans="1:5" x14ac:dyDescent="0.25">
      <c r="A4790" s="41" t="s">
        <v>3121</v>
      </c>
      <c r="B4790" s="125">
        <v>13</v>
      </c>
      <c r="C4790" s="55">
        <v>0.52139999999999997</v>
      </c>
      <c r="D4790" s="55">
        <v>0</v>
      </c>
      <c r="E4790" s="55">
        <v>0</v>
      </c>
    </row>
    <row r="4791" spans="1:5" x14ac:dyDescent="0.25">
      <c r="A4791" s="41" t="s">
        <v>2893</v>
      </c>
      <c r="B4791" s="125">
        <v>13</v>
      </c>
      <c r="C4791" s="55">
        <v>0.43998461538461497</v>
      </c>
      <c r="D4791" s="55">
        <v>0</v>
      </c>
      <c r="E4791" s="55">
        <v>15.3846153846153</v>
      </c>
    </row>
    <row r="4792" spans="1:5" x14ac:dyDescent="0.25">
      <c r="A4792" s="41" t="s">
        <v>1655</v>
      </c>
      <c r="B4792" s="125">
        <v>13</v>
      </c>
      <c r="C4792" s="55">
        <v>3.7832461538461502</v>
      </c>
      <c r="D4792" s="55">
        <v>15.3846153846153</v>
      </c>
      <c r="E4792" s="55">
        <v>38.461538461538403</v>
      </c>
    </row>
    <row r="4793" spans="1:5" x14ac:dyDescent="0.25">
      <c r="A4793" s="41" t="s">
        <v>6475</v>
      </c>
      <c r="B4793" s="125">
        <v>13</v>
      </c>
      <c r="C4793" s="55">
        <v>1.4424076923076901</v>
      </c>
      <c r="D4793" s="55">
        <v>7.6923076923076898</v>
      </c>
      <c r="E4793" s="55">
        <v>7.6923076923076898</v>
      </c>
    </row>
    <row r="4794" spans="1:5" x14ac:dyDescent="0.25">
      <c r="A4794" s="41" t="s">
        <v>2242</v>
      </c>
      <c r="B4794" s="125">
        <v>13</v>
      </c>
      <c r="C4794" s="55">
        <v>1.21493076923076</v>
      </c>
      <c r="D4794" s="55">
        <v>0</v>
      </c>
      <c r="E4794" s="55">
        <v>23.076923076922998</v>
      </c>
    </row>
    <row r="4795" spans="1:5" x14ac:dyDescent="0.25">
      <c r="A4795" s="41" t="s">
        <v>4638</v>
      </c>
      <c r="B4795" s="125">
        <v>13</v>
      </c>
      <c r="C4795" s="55">
        <v>0.46368461538461497</v>
      </c>
      <c r="D4795" s="55">
        <v>0</v>
      </c>
      <c r="E4795" s="55">
        <v>15.3846153846153</v>
      </c>
    </row>
    <row r="4796" spans="1:5" x14ac:dyDescent="0.25">
      <c r="A4796" s="41" t="s">
        <v>6535</v>
      </c>
      <c r="B4796" s="125">
        <v>13</v>
      </c>
      <c r="C4796" s="55">
        <v>2.22973076923076</v>
      </c>
      <c r="D4796" s="55">
        <v>7.6923076923076898</v>
      </c>
      <c r="E4796" s="55">
        <v>7.6923076923076898</v>
      </c>
    </row>
    <row r="4797" spans="1:5" x14ac:dyDescent="0.25">
      <c r="A4797" s="41" t="s">
        <v>6611</v>
      </c>
      <c r="B4797" s="125">
        <v>13</v>
      </c>
      <c r="C4797" s="55">
        <v>0.74750000000000005</v>
      </c>
      <c r="D4797" s="55">
        <v>0</v>
      </c>
      <c r="E4797" s="55">
        <v>7.6923076923076898</v>
      </c>
    </row>
    <row r="4798" spans="1:5" x14ac:dyDescent="0.25">
      <c r="A4798" s="41" t="s">
        <v>5819</v>
      </c>
      <c r="B4798" s="125">
        <v>13</v>
      </c>
      <c r="C4798" s="55">
        <v>0.81374615384615301</v>
      </c>
      <c r="D4798" s="55">
        <v>0</v>
      </c>
      <c r="E4798" s="55">
        <v>0</v>
      </c>
    </row>
    <row r="4799" spans="1:5" x14ac:dyDescent="0.25">
      <c r="A4799" s="41" t="s">
        <v>4033</v>
      </c>
      <c r="B4799" s="125">
        <v>13</v>
      </c>
      <c r="C4799" s="55">
        <v>0.95633846153846103</v>
      </c>
      <c r="D4799" s="55">
        <v>0</v>
      </c>
      <c r="E4799" s="55">
        <v>7.6923076923076898</v>
      </c>
    </row>
    <row r="4800" spans="1:5" x14ac:dyDescent="0.25">
      <c r="A4800" s="41" t="s">
        <v>5869</v>
      </c>
      <c r="B4800" s="125">
        <v>13</v>
      </c>
      <c r="C4800" s="55">
        <v>0.58556923076922995</v>
      </c>
      <c r="D4800" s="55">
        <v>0</v>
      </c>
      <c r="E4800" s="55">
        <v>0</v>
      </c>
    </row>
    <row r="4801" spans="1:5" x14ac:dyDescent="0.25">
      <c r="A4801" s="41" t="s">
        <v>1756</v>
      </c>
      <c r="B4801" s="125">
        <v>13</v>
      </c>
      <c r="C4801" s="55">
        <v>1.1863769230769201</v>
      </c>
      <c r="D4801" s="55">
        <v>0</v>
      </c>
      <c r="E4801" s="55">
        <v>23.076923076922998</v>
      </c>
    </row>
    <row r="4802" spans="1:5" x14ac:dyDescent="0.25">
      <c r="A4802" s="41" t="s">
        <v>8560</v>
      </c>
      <c r="B4802" s="125">
        <v>13</v>
      </c>
      <c r="C4802" s="55">
        <v>1.3258538461538401</v>
      </c>
      <c r="D4802" s="55">
        <v>0</v>
      </c>
      <c r="E4802" s="55">
        <v>23.076923076922998</v>
      </c>
    </row>
    <row r="4803" spans="1:5" x14ac:dyDescent="0.25">
      <c r="A4803" s="41" t="s">
        <v>2117</v>
      </c>
      <c r="B4803" s="125">
        <v>13</v>
      </c>
      <c r="C4803" s="55">
        <v>2.53886923076923</v>
      </c>
      <c r="D4803" s="55">
        <v>7.6923076923076898</v>
      </c>
      <c r="E4803" s="55">
        <v>15.3846153846153</v>
      </c>
    </row>
    <row r="4804" spans="1:5" x14ac:dyDescent="0.25">
      <c r="A4804" s="41" t="s">
        <v>2665</v>
      </c>
      <c r="B4804" s="125">
        <v>13</v>
      </c>
      <c r="C4804" s="55">
        <v>0.65908461538461505</v>
      </c>
      <c r="D4804" s="55">
        <v>0</v>
      </c>
      <c r="E4804" s="55">
        <v>7.6923076923076898</v>
      </c>
    </row>
    <row r="4805" spans="1:5" x14ac:dyDescent="0.25">
      <c r="A4805" s="41" t="s">
        <v>2662</v>
      </c>
      <c r="B4805" s="125">
        <v>13</v>
      </c>
      <c r="C4805" s="55">
        <v>0.83507692307692305</v>
      </c>
      <c r="D4805" s="55">
        <v>0</v>
      </c>
      <c r="E4805" s="55">
        <v>15.3846153846153</v>
      </c>
    </row>
    <row r="4806" spans="1:5" x14ac:dyDescent="0.25">
      <c r="A4806" s="41" t="s">
        <v>1844</v>
      </c>
      <c r="B4806" s="125">
        <v>13</v>
      </c>
      <c r="C4806" s="55">
        <v>1.2657</v>
      </c>
      <c r="D4806" s="55">
        <v>0</v>
      </c>
      <c r="E4806" s="55">
        <v>7.6923076923076898</v>
      </c>
    </row>
    <row r="4807" spans="1:5" x14ac:dyDescent="0.25">
      <c r="A4807" s="41" t="s">
        <v>6540</v>
      </c>
      <c r="B4807" s="125">
        <v>13</v>
      </c>
      <c r="C4807" s="55">
        <v>0.41484615384615298</v>
      </c>
      <c r="D4807" s="55">
        <v>0</v>
      </c>
      <c r="E4807" s="55">
        <v>0</v>
      </c>
    </row>
    <row r="4808" spans="1:5" x14ac:dyDescent="0.25">
      <c r="A4808" s="41" t="s">
        <v>3661</v>
      </c>
      <c r="B4808" s="125">
        <v>13</v>
      </c>
      <c r="C4808" s="55">
        <v>3.3304153846153799</v>
      </c>
      <c r="D4808" s="55">
        <v>15.3846153846153</v>
      </c>
      <c r="E4808" s="55">
        <v>38.461538461538403</v>
      </c>
    </row>
    <row r="4809" spans="1:5" x14ac:dyDescent="0.25">
      <c r="A4809" s="41" t="s">
        <v>6412</v>
      </c>
      <c r="B4809" s="125">
        <v>13</v>
      </c>
      <c r="C4809" s="55">
        <v>1.1118230769230699</v>
      </c>
      <c r="D4809" s="55">
        <v>0</v>
      </c>
      <c r="E4809" s="55">
        <v>15.3846153846153</v>
      </c>
    </row>
    <row r="4810" spans="1:5" ht="30" x14ac:dyDescent="0.25">
      <c r="A4810" s="41" t="s">
        <v>3582</v>
      </c>
      <c r="B4810" s="125">
        <v>13</v>
      </c>
      <c r="C4810" s="55">
        <v>2.4516153846153799</v>
      </c>
      <c r="D4810" s="55">
        <v>7.6923076923076898</v>
      </c>
      <c r="E4810" s="55">
        <v>30.769230769230699</v>
      </c>
    </row>
    <row r="4811" spans="1:5" x14ac:dyDescent="0.25">
      <c r="A4811" s="41" t="s">
        <v>6545</v>
      </c>
      <c r="B4811" s="125">
        <v>13</v>
      </c>
      <c r="C4811" s="55">
        <v>1.5406307692307599</v>
      </c>
      <c r="D4811" s="55">
        <v>0</v>
      </c>
      <c r="E4811" s="55">
        <v>23.076923076922998</v>
      </c>
    </row>
    <row r="4812" spans="1:5" x14ac:dyDescent="0.25">
      <c r="A4812" s="41" t="s">
        <v>2355</v>
      </c>
      <c r="B4812" s="125">
        <v>13</v>
      </c>
      <c r="C4812" s="55">
        <v>0.56252307692307602</v>
      </c>
      <c r="D4812" s="55">
        <v>0</v>
      </c>
      <c r="E4812" s="55">
        <v>7.6923076923076898</v>
      </c>
    </row>
    <row r="4813" spans="1:5" x14ac:dyDescent="0.25">
      <c r="A4813" s="41" t="s">
        <v>2128</v>
      </c>
      <c r="B4813" s="125">
        <v>13</v>
      </c>
      <c r="C4813" s="55">
        <v>1.4982153846153801</v>
      </c>
      <c r="D4813" s="55">
        <v>0</v>
      </c>
      <c r="E4813" s="55">
        <v>23.076923076922998</v>
      </c>
    </row>
    <row r="4814" spans="1:5" x14ac:dyDescent="0.25">
      <c r="A4814" s="41" t="s">
        <v>1988</v>
      </c>
      <c r="B4814" s="125">
        <v>13</v>
      </c>
      <c r="C4814" s="55">
        <v>1.07993846153846</v>
      </c>
      <c r="D4814" s="55">
        <v>0</v>
      </c>
      <c r="E4814" s="55">
        <v>23.076923076922998</v>
      </c>
    </row>
    <row r="4815" spans="1:5" x14ac:dyDescent="0.25">
      <c r="A4815" s="41" t="s">
        <v>2194</v>
      </c>
      <c r="B4815" s="125">
        <v>13</v>
      </c>
      <c r="C4815" s="55">
        <v>3.9473230769230701</v>
      </c>
      <c r="D4815" s="55">
        <v>7.6923076923076898</v>
      </c>
      <c r="E4815" s="55">
        <v>7.6923076923076898</v>
      </c>
    </row>
    <row r="4816" spans="1:5" x14ac:dyDescent="0.25">
      <c r="A4816" s="41" t="s">
        <v>478</v>
      </c>
      <c r="B4816" s="125">
        <v>13</v>
      </c>
      <c r="C4816" s="55">
        <v>1.16712307692307</v>
      </c>
      <c r="D4816" s="55">
        <v>0</v>
      </c>
      <c r="E4816" s="55">
        <v>15.3846153846153</v>
      </c>
    </row>
    <row r="4817" spans="1:5" x14ac:dyDescent="0.25">
      <c r="A4817" s="41" t="s">
        <v>7664</v>
      </c>
      <c r="B4817" s="125">
        <v>13</v>
      </c>
      <c r="C4817" s="55">
        <v>0.86466153846153804</v>
      </c>
      <c r="D4817" s="55">
        <v>0</v>
      </c>
      <c r="E4817" s="55">
        <v>0</v>
      </c>
    </row>
    <row r="4818" spans="1:5" x14ac:dyDescent="0.25">
      <c r="A4818" s="41" t="s">
        <v>1316</v>
      </c>
      <c r="B4818" s="125">
        <v>13</v>
      </c>
      <c r="C4818" s="55">
        <v>0.69589999999999996</v>
      </c>
      <c r="D4818" s="55">
        <v>0</v>
      </c>
      <c r="E4818" s="55">
        <v>0</v>
      </c>
    </row>
    <row r="4819" spans="1:5" x14ac:dyDescent="0.25">
      <c r="A4819" s="41" t="s">
        <v>1800</v>
      </c>
      <c r="B4819" s="125">
        <v>13</v>
      </c>
      <c r="C4819" s="55">
        <v>1.9867769230769201</v>
      </c>
      <c r="D4819" s="55">
        <v>7.6923076923076898</v>
      </c>
      <c r="E4819" s="55">
        <v>23.076923076922998</v>
      </c>
    </row>
    <row r="4820" spans="1:5" x14ac:dyDescent="0.25">
      <c r="A4820" s="41" t="s">
        <v>1596</v>
      </c>
      <c r="B4820" s="125">
        <v>13</v>
      </c>
      <c r="C4820" s="55">
        <v>0.72250000000000003</v>
      </c>
      <c r="D4820" s="55">
        <v>0</v>
      </c>
      <c r="E4820" s="55">
        <v>7.6923076923076898</v>
      </c>
    </row>
    <row r="4821" spans="1:5" x14ac:dyDescent="0.25">
      <c r="A4821" s="41" t="s">
        <v>2872</v>
      </c>
      <c r="B4821" s="125">
        <v>13</v>
      </c>
      <c r="C4821" s="55">
        <v>0.65714615384615305</v>
      </c>
      <c r="D4821" s="55">
        <v>0</v>
      </c>
      <c r="E4821" s="55">
        <v>0</v>
      </c>
    </row>
    <row r="4822" spans="1:5" x14ac:dyDescent="0.25">
      <c r="A4822" s="41" t="s">
        <v>4809</v>
      </c>
      <c r="B4822" s="125">
        <v>13</v>
      </c>
      <c r="C4822" s="55">
        <v>1.0023769230769199</v>
      </c>
      <c r="D4822" s="55">
        <v>0</v>
      </c>
      <c r="E4822" s="55">
        <v>15.3846153846153</v>
      </c>
    </row>
    <row r="4823" spans="1:5" x14ac:dyDescent="0.25">
      <c r="A4823" s="41" t="s">
        <v>7685</v>
      </c>
      <c r="B4823" s="125">
        <v>13</v>
      </c>
      <c r="C4823" s="55">
        <v>0</v>
      </c>
      <c r="D4823" s="55">
        <v>0</v>
      </c>
      <c r="E4823" s="55">
        <v>0</v>
      </c>
    </row>
    <row r="4824" spans="1:5" x14ac:dyDescent="0.25">
      <c r="A4824" s="41" t="s">
        <v>1469</v>
      </c>
      <c r="B4824" s="125">
        <v>13</v>
      </c>
      <c r="C4824" s="55">
        <v>1.0596000000000001</v>
      </c>
      <c r="D4824" s="55">
        <v>0</v>
      </c>
      <c r="E4824" s="55">
        <v>7.6923076923076898</v>
      </c>
    </row>
    <row r="4825" spans="1:5" x14ac:dyDescent="0.25">
      <c r="A4825" s="41" t="s">
        <v>7997</v>
      </c>
      <c r="B4825" s="125">
        <v>13</v>
      </c>
      <c r="C4825" s="55">
        <v>1.7079076923076899</v>
      </c>
      <c r="D4825" s="55">
        <v>0</v>
      </c>
      <c r="E4825" s="55">
        <v>38.461538461538403</v>
      </c>
    </row>
    <row r="4826" spans="1:5" x14ac:dyDescent="0.25">
      <c r="A4826" s="41" t="s">
        <v>8335</v>
      </c>
      <c r="B4826" s="125">
        <v>13</v>
      </c>
      <c r="C4826" s="55">
        <v>2.65697692307692</v>
      </c>
      <c r="D4826" s="55">
        <v>7.6923076923076898</v>
      </c>
      <c r="E4826" s="55">
        <v>30.769230769230699</v>
      </c>
    </row>
    <row r="4827" spans="1:5" x14ac:dyDescent="0.25">
      <c r="A4827" s="41" t="s">
        <v>2136</v>
      </c>
      <c r="B4827" s="125">
        <v>13</v>
      </c>
      <c r="C4827" s="55">
        <v>1.6596923076923</v>
      </c>
      <c r="D4827" s="55">
        <v>7.6923076923076898</v>
      </c>
      <c r="E4827" s="55">
        <v>30.769230769230699</v>
      </c>
    </row>
    <row r="4828" spans="1:5" x14ac:dyDescent="0.25">
      <c r="A4828" s="41" t="s">
        <v>3168</v>
      </c>
      <c r="B4828" s="125">
        <v>13</v>
      </c>
      <c r="C4828" s="55">
        <v>0.51143076923076902</v>
      </c>
      <c r="D4828" s="55">
        <v>0</v>
      </c>
      <c r="E4828" s="55">
        <v>0</v>
      </c>
    </row>
    <row r="4829" spans="1:5" x14ac:dyDescent="0.25">
      <c r="A4829" s="41" t="s">
        <v>8130</v>
      </c>
      <c r="B4829" s="125">
        <v>13</v>
      </c>
      <c r="C4829" s="55">
        <v>1.1569384615384599</v>
      </c>
      <c r="D4829" s="55">
        <v>0</v>
      </c>
      <c r="E4829" s="55">
        <v>15.3846153846153</v>
      </c>
    </row>
    <row r="4830" spans="1:5" ht="30" x14ac:dyDescent="0.25">
      <c r="A4830" s="41" t="s">
        <v>1259</v>
      </c>
      <c r="B4830" s="125">
        <v>13</v>
      </c>
      <c r="C4830" s="55">
        <v>2.20703076923076</v>
      </c>
      <c r="D4830" s="55">
        <v>0</v>
      </c>
      <c r="E4830" s="55">
        <v>38.461538461538403</v>
      </c>
    </row>
    <row r="4831" spans="1:5" x14ac:dyDescent="0.25">
      <c r="A4831" s="41" t="s">
        <v>3629</v>
      </c>
      <c r="B4831" s="125">
        <v>13</v>
      </c>
      <c r="C4831" s="55">
        <v>1.9863923076923</v>
      </c>
      <c r="D4831" s="55">
        <v>7.6923076923076898</v>
      </c>
      <c r="E4831" s="55">
        <v>30.769230769230699</v>
      </c>
    </row>
    <row r="4832" spans="1:5" x14ac:dyDescent="0.25">
      <c r="A4832" s="41" t="s">
        <v>2376</v>
      </c>
      <c r="B4832" s="125">
        <v>13</v>
      </c>
      <c r="C4832" s="55">
        <v>0.86976153846153803</v>
      </c>
      <c r="D4832" s="55">
        <v>0</v>
      </c>
      <c r="E4832" s="55">
        <v>15.3846153846153</v>
      </c>
    </row>
    <row r="4833" spans="1:5" ht="30" x14ac:dyDescent="0.25">
      <c r="A4833" s="41" t="s">
        <v>8561</v>
      </c>
      <c r="B4833" s="125">
        <v>13</v>
      </c>
      <c r="C4833" s="55">
        <v>1.4364923076923</v>
      </c>
      <c r="D4833" s="55">
        <v>0</v>
      </c>
      <c r="E4833" s="55">
        <v>15.3846153846153</v>
      </c>
    </row>
    <row r="4834" spans="1:5" x14ac:dyDescent="0.25">
      <c r="A4834" s="41" t="s">
        <v>7211</v>
      </c>
      <c r="B4834" s="125">
        <v>13</v>
      </c>
      <c r="C4834" s="55">
        <v>0.74956923076922999</v>
      </c>
      <c r="D4834" s="55">
        <v>0</v>
      </c>
      <c r="E4834" s="55">
        <v>0</v>
      </c>
    </row>
    <row r="4835" spans="1:5" ht="30" x14ac:dyDescent="0.25">
      <c r="A4835" s="41" t="s">
        <v>8562</v>
      </c>
      <c r="B4835" s="125">
        <v>13</v>
      </c>
      <c r="C4835" s="55">
        <v>0.74924615384615401</v>
      </c>
      <c r="D4835" s="55">
        <v>0</v>
      </c>
      <c r="E4835" s="55">
        <v>15.3846153846153</v>
      </c>
    </row>
    <row r="4836" spans="1:5" x14ac:dyDescent="0.25">
      <c r="A4836" s="41" t="s">
        <v>6664</v>
      </c>
      <c r="B4836" s="125">
        <v>13</v>
      </c>
      <c r="C4836" s="55">
        <v>3.74866923076923</v>
      </c>
      <c r="D4836" s="55">
        <v>7.6923076923076898</v>
      </c>
      <c r="E4836" s="55">
        <v>53.846153846153797</v>
      </c>
    </row>
    <row r="4837" spans="1:5" x14ac:dyDescent="0.25">
      <c r="A4837" s="41" t="s">
        <v>4960</v>
      </c>
      <c r="B4837" s="125">
        <v>13</v>
      </c>
      <c r="C4837" s="55">
        <v>0.97021538461538404</v>
      </c>
      <c r="D4837" s="55">
        <v>0</v>
      </c>
      <c r="E4837" s="55">
        <v>7.6923076923076898</v>
      </c>
    </row>
    <row r="4838" spans="1:5" x14ac:dyDescent="0.25">
      <c r="A4838" s="41" t="s">
        <v>2531</v>
      </c>
      <c r="B4838" s="125">
        <v>13</v>
      </c>
      <c r="C4838" s="55">
        <v>0.41913846153846102</v>
      </c>
      <c r="D4838" s="55">
        <v>0</v>
      </c>
      <c r="E4838" s="55">
        <v>0</v>
      </c>
    </row>
    <row r="4839" spans="1:5" x14ac:dyDescent="0.25">
      <c r="A4839" s="41" t="s">
        <v>7176</v>
      </c>
      <c r="B4839" s="125">
        <v>13</v>
      </c>
      <c r="C4839" s="55">
        <v>1.05417692307692</v>
      </c>
      <c r="D4839" s="55">
        <v>0</v>
      </c>
      <c r="E4839" s="55">
        <v>15.3846153846153</v>
      </c>
    </row>
    <row r="4840" spans="1:5" x14ac:dyDescent="0.25">
      <c r="A4840" s="41" t="s">
        <v>3566</v>
      </c>
      <c r="B4840" s="125">
        <v>13</v>
      </c>
      <c r="C4840" s="55">
        <v>0.90949999999999998</v>
      </c>
      <c r="D4840" s="55">
        <v>0</v>
      </c>
      <c r="E4840" s="55">
        <v>7.6923076923076898</v>
      </c>
    </row>
    <row r="4841" spans="1:5" x14ac:dyDescent="0.25">
      <c r="A4841" s="41" t="s">
        <v>8563</v>
      </c>
      <c r="B4841" s="125">
        <v>13</v>
      </c>
      <c r="C4841" s="55">
        <v>0.79447692307692297</v>
      </c>
      <c r="D4841" s="55">
        <v>0</v>
      </c>
      <c r="E4841" s="55">
        <v>15.3846153846153</v>
      </c>
    </row>
    <row r="4842" spans="1:5" ht="30" x14ac:dyDescent="0.25">
      <c r="A4842" s="41" t="s">
        <v>5908</v>
      </c>
      <c r="B4842" s="125">
        <v>13</v>
      </c>
      <c r="C4842" s="55">
        <v>1.1159461538461499</v>
      </c>
      <c r="D4842" s="55">
        <v>0</v>
      </c>
      <c r="E4842" s="55">
        <v>23.076923076922998</v>
      </c>
    </row>
    <row r="4843" spans="1:5" x14ac:dyDescent="0.25">
      <c r="A4843" s="41" t="s">
        <v>2902</v>
      </c>
      <c r="B4843" s="125">
        <v>13</v>
      </c>
      <c r="C4843" s="55">
        <v>0.71371538461538397</v>
      </c>
      <c r="D4843" s="55">
        <v>0</v>
      </c>
      <c r="E4843" s="55">
        <v>7.6923076923076898</v>
      </c>
    </row>
    <row r="4844" spans="1:5" x14ac:dyDescent="0.25">
      <c r="A4844" s="41" t="s">
        <v>6128</v>
      </c>
      <c r="B4844" s="125">
        <v>13</v>
      </c>
      <c r="C4844" s="55">
        <v>0.38409230769230701</v>
      </c>
      <c r="D4844" s="55">
        <v>0</v>
      </c>
      <c r="E4844" s="55">
        <v>0</v>
      </c>
    </row>
    <row r="4845" spans="1:5" x14ac:dyDescent="0.25">
      <c r="A4845" s="41" t="s">
        <v>8564</v>
      </c>
      <c r="B4845" s="125">
        <v>13</v>
      </c>
      <c r="C4845" s="55">
        <v>1.2232153846153799</v>
      </c>
      <c r="D4845" s="55">
        <v>0</v>
      </c>
      <c r="E4845" s="55">
        <v>23.076923076922998</v>
      </c>
    </row>
    <row r="4846" spans="1:5" ht="30" x14ac:dyDescent="0.25">
      <c r="A4846" s="41" t="s">
        <v>8565</v>
      </c>
      <c r="B4846" s="125">
        <v>13</v>
      </c>
      <c r="C4846" s="55">
        <v>1.2812692307692299</v>
      </c>
      <c r="D4846" s="55">
        <v>0</v>
      </c>
      <c r="E4846" s="55">
        <v>15.3846153846153</v>
      </c>
    </row>
    <row r="4847" spans="1:5" x14ac:dyDescent="0.25">
      <c r="A4847" s="41" t="s">
        <v>3833</v>
      </c>
      <c r="B4847" s="125">
        <v>13</v>
      </c>
      <c r="C4847" s="55">
        <v>0.82229230769230699</v>
      </c>
      <c r="D4847" s="55">
        <v>0</v>
      </c>
      <c r="E4847" s="55">
        <v>15.3846153846153</v>
      </c>
    </row>
    <row r="4848" spans="1:5" x14ac:dyDescent="0.25">
      <c r="A4848" s="41" t="s">
        <v>6680</v>
      </c>
      <c r="B4848" s="125">
        <v>13</v>
      </c>
      <c r="C4848" s="55">
        <v>0.66795384615384601</v>
      </c>
      <c r="D4848" s="55">
        <v>0</v>
      </c>
      <c r="E4848" s="55">
        <v>0</v>
      </c>
    </row>
    <row r="4849" spans="1:5" x14ac:dyDescent="0.25">
      <c r="A4849" s="41" t="s">
        <v>6453</v>
      </c>
      <c r="B4849" s="125">
        <v>13</v>
      </c>
      <c r="C4849" s="55">
        <v>0.68094615384615398</v>
      </c>
      <c r="D4849" s="55">
        <v>0</v>
      </c>
      <c r="E4849" s="55">
        <v>0</v>
      </c>
    </row>
    <row r="4850" spans="1:5" x14ac:dyDescent="0.25">
      <c r="A4850" s="41" t="s">
        <v>6866</v>
      </c>
      <c r="B4850" s="125">
        <v>13</v>
      </c>
      <c r="C4850" s="55">
        <v>0.67183076923076901</v>
      </c>
      <c r="D4850" s="55">
        <v>0</v>
      </c>
      <c r="E4850" s="55">
        <v>7.6923076923076898</v>
      </c>
    </row>
    <row r="4851" spans="1:5" x14ac:dyDescent="0.25">
      <c r="A4851" s="41" t="s">
        <v>2883</v>
      </c>
      <c r="B4851" s="125">
        <v>13</v>
      </c>
      <c r="C4851" s="55">
        <v>0.71096153846153798</v>
      </c>
      <c r="D4851" s="55">
        <v>0</v>
      </c>
      <c r="E4851" s="55">
        <v>7.6923076923076898</v>
      </c>
    </row>
    <row r="4852" spans="1:5" ht="30" x14ac:dyDescent="0.25">
      <c r="A4852" s="41" t="s">
        <v>8566</v>
      </c>
      <c r="B4852" s="125">
        <v>13</v>
      </c>
      <c r="C4852" s="55">
        <v>0.25600769230769199</v>
      </c>
      <c r="D4852" s="55">
        <v>0</v>
      </c>
      <c r="E4852" s="55">
        <v>0</v>
      </c>
    </row>
    <row r="4853" spans="1:5" x14ac:dyDescent="0.25">
      <c r="A4853" s="41" t="s">
        <v>8567</v>
      </c>
      <c r="B4853" s="125">
        <v>13</v>
      </c>
      <c r="C4853" s="55">
        <v>0.86826153846153797</v>
      </c>
      <c r="D4853" s="55">
        <v>0</v>
      </c>
      <c r="E4853" s="55">
        <v>7.6923076923076898</v>
      </c>
    </row>
    <row r="4854" spans="1:5" x14ac:dyDescent="0.25">
      <c r="A4854" s="41" t="s">
        <v>3614</v>
      </c>
      <c r="B4854" s="125">
        <v>13</v>
      </c>
      <c r="C4854" s="55">
        <v>0.57604615384615299</v>
      </c>
      <c r="D4854" s="55">
        <v>0</v>
      </c>
      <c r="E4854" s="55">
        <v>0</v>
      </c>
    </row>
    <row r="4855" spans="1:5" x14ac:dyDescent="0.25">
      <c r="A4855" s="41" t="s">
        <v>4602</v>
      </c>
      <c r="B4855" s="125">
        <v>13</v>
      </c>
      <c r="C4855" s="55">
        <v>1.10428461538461</v>
      </c>
      <c r="D4855" s="55">
        <v>0</v>
      </c>
      <c r="E4855" s="55">
        <v>30.769230769230699</v>
      </c>
    </row>
    <row r="4856" spans="1:5" x14ac:dyDescent="0.25">
      <c r="A4856" s="41" t="s">
        <v>6425</v>
      </c>
      <c r="B4856" s="125">
        <v>13</v>
      </c>
      <c r="C4856" s="55">
        <v>0.50073846153846102</v>
      </c>
      <c r="D4856" s="55">
        <v>0</v>
      </c>
      <c r="E4856" s="55">
        <v>7.6923076923076898</v>
      </c>
    </row>
    <row r="4857" spans="1:5" x14ac:dyDescent="0.25">
      <c r="A4857" s="41" t="s">
        <v>5267</v>
      </c>
      <c r="B4857" s="125">
        <v>13</v>
      </c>
      <c r="C4857" s="55">
        <v>0.52047692307692295</v>
      </c>
      <c r="D4857" s="55">
        <v>0</v>
      </c>
      <c r="E4857" s="55">
        <v>7.6923076923076898</v>
      </c>
    </row>
    <row r="4858" spans="1:5" x14ac:dyDescent="0.25">
      <c r="A4858" s="41" t="s">
        <v>6470</v>
      </c>
      <c r="B4858" s="125">
        <v>13</v>
      </c>
      <c r="C4858" s="55">
        <v>0.84326923076922999</v>
      </c>
      <c r="D4858" s="55">
        <v>0</v>
      </c>
      <c r="E4858" s="55">
        <v>7.6923076923076898</v>
      </c>
    </row>
    <row r="4859" spans="1:5" x14ac:dyDescent="0.25">
      <c r="A4859" s="41" t="s">
        <v>3616</v>
      </c>
      <c r="B4859" s="125">
        <v>13</v>
      </c>
      <c r="C4859" s="55">
        <v>1.4914384615384599</v>
      </c>
      <c r="D4859" s="55">
        <v>7.6923076923076898</v>
      </c>
      <c r="E4859" s="55">
        <v>30.769230769230699</v>
      </c>
    </row>
    <row r="4860" spans="1:5" x14ac:dyDescent="0.25">
      <c r="A4860" s="41" t="s">
        <v>3570</v>
      </c>
      <c r="B4860" s="125">
        <v>13</v>
      </c>
      <c r="C4860" s="55">
        <v>2.1300538461538401</v>
      </c>
      <c r="D4860" s="55">
        <v>7.6923076923076898</v>
      </c>
      <c r="E4860" s="55">
        <v>15.3846153846153</v>
      </c>
    </row>
    <row r="4861" spans="1:5" x14ac:dyDescent="0.25">
      <c r="A4861" s="41" t="s">
        <v>5884</v>
      </c>
      <c r="B4861" s="125">
        <v>13</v>
      </c>
      <c r="C4861" s="55">
        <v>1.3009769230769199</v>
      </c>
      <c r="D4861" s="55">
        <v>7.6923076923076898</v>
      </c>
      <c r="E4861" s="55">
        <v>15.3846153846153</v>
      </c>
    </row>
    <row r="4862" spans="1:5" ht="30" x14ac:dyDescent="0.25">
      <c r="A4862" s="41" t="s">
        <v>3290</v>
      </c>
      <c r="B4862" s="125">
        <v>13</v>
      </c>
      <c r="C4862" s="55">
        <v>0.841453846153846</v>
      </c>
      <c r="D4862" s="55">
        <v>0</v>
      </c>
      <c r="E4862" s="55">
        <v>7.6923076923076898</v>
      </c>
    </row>
    <row r="4863" spans="1:5" ht="30" x14ac:dyDescent="0.25">
      <c r="A4863" s="41" t="s">
        <v>6571</v>
      </c>
      <c r="B4863" s="125">
        <v>13</v>
      </c>
      <c r="C4863" s="55">
        <v>0.882284615384615</v>
      </c>
      <c r="D4863" s="55">
        <v>0</v>
      </c>
      <c r="E4863" s="55">
        <v>0</v>
      </c>
    </row>
    <row r="4864" spans="1:5" ht="30" x14ac:dyDescent="0.25">
      <c r="A4864" s="41" t="s">
        <v>8568</v>
      </c>
      <c r="B4864" s="125">
        <v>13</v>
      </c>
      <c r="C4864" s="55">
        <v>0.39620769230769198</v>
      </c>
      <c r="D4864" s="55">
        <v>0</v>
      </c>
      <c r="E4864" s="55">
        <v>0</v>
      </c>
    </row>
    <row r="4865" spans="1:5" x14ac:dyDescent="0.25">
      <c r="A4865" s="41" t="s">
        <v>8569</v>
      </c>
      <c r="B4865" s="125">
        <v>13</v>
      </c>
      <c r="C4865" s="55">
        <v>0.73622307692307698</v>
      </c>
      <c r="D4865" s="55">
        <v>0</v>
      </c>
      <c r="E4865" s="55">
        <v>0</v>
      </c>
    </row>
    <row r="4866" spans="1:5" x14ac:dyDescent="0.25">
      <c r="A4866" s="41" t="s">
        <v>3655</v>
      </c>
      <c r="B4866" s="125">
        <v>13</v>
      </c>
      <c r="C4866" s="55">
        <v>0.41793846153846098</v>
      </c>
      <c r="D4866" s="55">
        <v>0</v>
      </c>
      <c r="E4866" s="55">
        <v>0</v>
      </c>
    </row>
    <row r="4867" spans="1:5" x14ac:dyDescent="0.25">
      <c r="A4867" s="41" t="s">
        <v>4978</v>
      </c>
      <c r="B4867" s="125">
        <v>13</v>
      </c>
      <c r="C4867" s="125">
        <v>0.63033076923076903</v>
      </c>
      <c r="D4867" s="125">
        <v>0</v>
      </c>
      <c r="E4867" s="125">
        <v>15.3846153846153</v>
      </c>
    </row>
    <row r="4868" spans="1:5" x14ac:dyDescent="0.25">
      <c r="A4868" s="41" t="s">
        <v>8063</v>
      </c>
      <c r="B4868" s="125">
        <v>13</v>
      </c>
      <c r="C4868" s="55">
        <v>6.5645615384615299</v>
      </c>
      <c r="D4868" s="55">
        <v>7.6923076923076898</v>
      </c>
      <c r="E4868" s="55">
        <v>7.6923076923076898</v>
      </c>
    </row>
    <row r="4869" spans="1:5" x14ac:dyDescent="0.25">
      <c r="A4869" s="41" t="s">
        <v>5640</v>
      </c>
      <c r="B4869" s="125">
        <v>13</v>
      </c>
      <c r="C4869" s="55">
        <v>1.5824153846153799</v>
      </c>
      <c r="D4869" s="55">
        <v>7.6923076923076898</v>
      </c>
      <c r="E4869" s="55">
        <v>30.769230769230699</v>
      </c>
    </row>
    <row r="4870" spans="1:5" x14ac:dyDescent="0.25">
      <c r="A4870" s="41" t="s">
        <v>7463</v>
      </c>
      <c r="B4870" s="125">
        <v>13</v>
      </c>
      <c r="C4870" s="55">
        <v>0.67424615384615305</v>
      </c>
      <c r="D4870" s="55">
        <v>0</v>
      </c>
      <c r="E4870" s="55">
        <v>15.3846153846153</v>
      </c>
    </row>
    <row r="4871" spans="1:5" x14ac:dyDescent="0.25">
      <c r="A4871" s="41" t="s">
        <v>5794</v>
      </c>
      <c r="B4871" s="125">
        <v>13</v>
      </c>
      <c r="C4871" s="55">
        <v>1.2187538461538401</v>
      </c>
      <c r="D4871" s="55">
        <v>0</v>
      </c>
      <c r="E4871" s="55">
        <v>15.3846153846153</v>
      </c>
    </row>
    <row r="4872" spans="1:5" x14ac:dyDescent="0.25">
      <c r="A4872" s="41" t="s">
        <v>4113</v>
      </c>
      <c r="B4872" s="125">
        <v>13</v>
      </c>
      <c r="C4872" s="55">
        <v>1.95949999999999</v>
      </c>
      <c r="D4872" s="55">
        <v>0</v>
      </c>
      <c r="E4872" s="55">
        <v>38.461538461538403</v>
      </c>
    </row>
    <row r="4873" spans="1:5" x14ac:dyDescent="0.25">
      <c r="A4873" s="41" t="s">
        <v>4405</v>
      </c>
      <c r="B4873" s="125">
        <v>13</v>
      </c>
      <c r="C4873" s="55">
        <v>1.04491538461538</v>
      </c>
      <c r="D4873" s="55">
        <v>0</v>
      </c>
      <c r="E4873" s="55">
        <v>23.076923076922998</v>
      </c>
    </row>
    <row r="4874" spans="1:5" x14ac:dyDescent="0.25">
      <c r="A4874" s="41" t="s">
        <v>4607</v>
      </c>
      <c r="B4874" s="125">
        <v>13</v>
      </c>
      <c r="C4874" s="55">
        <v>1.3431615384615301</v>
      </c>
      <c r="D4874" s="55">
        <v>0</v>
      </c>
      <c r="E4874" s="55">
        <v>23.076923076922998</v>
      </c>
    </row>
    <row r="4875" spans="1:5" x14ac:dyDescent="0.25">
      <c r="A4875" s="41" t="s">
        <v>4431</v>
      </c>
      <c r="B4875" s="125">
        <v>13</v>
      </c>
      <c r="C4875" s="55">
        <v>1.1156538461538399</v>
      </c>
      <c r="D4875" s="55">
        <v>0</v>
      </c>
      <c r="E4875" s="55">
        <v>23.076923076922998</v>
      </c>
    </row>
    <row r="4876" spans="1:5" x14ac:dyDescent="0.25">
      <c r="A4876" s="41" t="s">
        <v>4658</v>
      </c>
      <c r="B4876" s="125">
        <v>13</v>
      </c>
      <c r="C4876" s="55">
        <v>0.67035384615384597</v>
      </c>
      <c r="D4876" s="55">
        <v>0</v>
      </c>
      <c r="E4876" s="55">
        <v>7.6923076923076898</v>
      </c>
    </row>
    <row r="4877" spans="1:5" x14ac:dyDescent="0.25">
      <c r="A4877" s="41" t="s">
        <v>4559</v>
      </c>
      <c r="B4877" s="125">
        <v>13</v>
      </c>
      <c r="C4877" s="55">
        <v>2.6227230769230698</v>
      </c>
      <c r="D4877" s="55">
        <v>7.6923076923076898</v>
      </c>
      <c r="E4877" s="55">
        <v>15.3846153846153</v>
      </c>
    </row>
    <row r="4878" spans="1:5" ht="30" x14ac:dyDescent="0.25">
      <c r="A4878" s="41" t="s">
        <v>4473</v>
      </c>
      <c r="B4878" s="125">
        <v>13</v>
      </c>
      <c r="C4878" s="55">
        <v>0.309653846153846</v>
      </c>
      <c r="D4878" s="55">
        <v>0</v>
      </c>
      <c r="E4878" s="55">
        <v>0</v>
      </c>
    </row>
    <row r="4879" spans="1:5" x14ac:dyDescent="0.25">
      <c r="A4879" s="41" t="s">
        <v>4632</v>
      </c>
      <c r="B4879" s="125">
        <v>13</v>
      </c>
      <c r="C4879" s="55">
        <v>1.5327999999999999</v>
      </c>
      <c r="D4879" s="55">
        <v>0</v>
      </c>
      <c r="E4879" s="55">
        <v>15.3846153846153</v>
      </c>
    </row>
    <row r="4880" spans="1:5" x14ac:dyDescent="0.25">
      <c r="A4880" s="41" t="s">
        <v>4318</v>
      </c>
      <c r="B4880" s="125">
        <v>13</v>
      </c>
      <c r="C4880" s="55">
        <v>0.44180000000000003</v>
      </c>
      <c r="D4880" s="55">
        <v>0</v>
      </c>
      <c r="E4880" s="55">
        <v>0</v>
      </c>
    </row>
    <row r="4881" spans="1:5" x14ac:dyDescent="0.25">
      <c r="A4881" s="41" t="s">
        <v>4564</v>
      </c>
      <c r="B4881" s="125">
        <v>13</v>
      </c>
      <c r="C4881" s="55">
        <v>0.57393846153846095</v>
      </c>
      <c r="D4881" s="55">
        <v>0</v>
      </c>
      <c r="E4881" s="55">
        <v>0</v>
      </c>
    </row>
    <row r="4882" spans="1:5" x14ac:dyDescent="0.25">
      <c r="A4882" s="41" t="s">
        <v>4691</v>
      </c>
      <c r="B4882" s="125">
        <v>13</v>
      </c>
      <c r="C4882" s="55">
        <v>0.979492307692307</v>
      </c>
      <c r="D4882" s="55">
        <v>0</v>
      </c>
      <c r="E4882" s="55">
        <v>7.6923076923076898</v>
      </c>
    </row>
    <row r="4883" spans="1:5" x14ac:dyDescent="0.25">
      <c r="A4883" s="41" t="s">
        <v>4595</v>
      </c>
      <c r="B4883" s="125">
        <v>13</v>
      </c>
      <c r="C4883" s="55">
        <v>2.1934846153846101</v>
      </c>
      <c r="D4883" s="55">
        <v>7.6923076923076898</v>
      </c>
      <c r="E4883" s="55">
        <v>30.769230769230699</v>
      </c>
    </row>
    <row r="4884" spans="1:5" x14ac:dyDescent="0.25">
      <c r="A4884" s="41" t="s">
        <v>5623</v>
      </c>
      <c r="B4884" s="125">
        <v>13</v>
      </c>
      <c r="C4884" s="55">
        <v>0.422053846153846</v>
      </c>
      <c r="D4884" s="55">
        <v>0</v>
      </c>
      <c r="E4884" s="55">
        <v>0</v>
      </c>
    </row>
    <row r="4885" spans="1:5" ht="30" x14ac:dyDescent="0.25">
      <c r="A4885" s="41" t="s">
        <v>7219</v>
      </c>
      <c r="B4885" s="125">
        <v>13</v>
      </c>
      <c r="C4885" s="55">
        <v>0.13924615384615299</v>
      </c>
      <c r="D4885" s="55">
        <v>0</v>
      </c>
      <c r="E4885" s="55">
        <v>0</v>
      </c>
    </row>
    <row r="4886" spans="1:5" ht="30" x14ac:dyDescent="0.25">
      <c r="A4886" s="41" t="s">
        <v>4213</v>
      </c>
      <c r="B4886" s="125">
        <v>13</v>
      </c>
      <c r="C4886" s="55">
        <v>0.52154615384615299</v>
      </c>
      <c r="D4886" s="55">
        <v>0</v>
      </c>
      <c r="E4886" s="55">
        <v>0</v>
      </c>
    </row>
    <row r="4887" spans="1:5" ht="30" x14ac:dyDescent="0.25">
      <c r="A4887" s="41" t="s">
        <v>6709</v>
      </c>
      <c r="B4887" s="125">
        <v>13</v>
      </c>
      <c r="C4887" s="55">
        <v>2.0360692307692299</v>
      </c>
      <c r="D4887" s="55">
        <v>7.6923076923076898</v>
      </c>
      <c r="E4887" s="55">
        <v>7.6923076923076898</v>
      </c>
    </row>
    <row r="4888" spans="1:5" x14ac:dyDescent="0.25">
      <c r="A4888" s="41" t="s">
        <v>8229</v>
      </c>
      <c r="B4888" s="125">
        <v>13</v>
      </c>
      <c r="C4888" s="55">
        <v>0.52938461538461501</v>
      </c>
      <c r="D4888" s="55">
        <v>0</v>
      </c>
      <c r="E4888" s="55">
        <v>0</v>
      </c>
    </row>
    <row r="4889" spans="1:5" x14ac:dyDescent="0.25">
      <c r="A4889" s="41" t="s">
        <v>8570</v>
      </c>
      <c r="B4889" s="125">
        <v>13</v>
      </c>
      <c r="C4889" s="55">
        <v>0.71611538461538404</v>
      </c>
      <c r="D4889" s="55">
        <v>0</v>
      </c>
      <c r="E4889" s="55">
        <v>0</v>
      </c>
    </row>
    <row r="4890" spans="1:5" x14ac:dyDescent="0.25">
      <c r="A4890" s="41" t="s">
        <v>5336</v>
      </c>
      <c r="B4890" s="125">
        <v>13</v>
      </c>
      <c r="C4890" s="55">
        <v>1.08852307692307</v>
      </c>
      <c r="D4890" s="55">
        <v>0</v>
      </c>
      <c r="E4890" s="55">
        <v>15.3846153846153</v>
      </c>
    </row>
    <row r="4891" spans="1:5" x14ac:dyDescent="0.25">
      <c r="A4891" s="41" t="s">
        <v>5328</v>
      </c>
      <c r="B4891" s="125">
        <v>13</v>
      </c>
      <c r="C4891" s="55">
        <v>0.66613846153846101</v>
      </c>
      <c r="D4891" s="55">
        <v>0</v>
      </c>
      <c r="E4891" s="55">
        <v>7.6923076923076898</v>
      </c>
    </row>
    <row r="4892" spans="1:5" x14ac:dyDescent="0.25">
      <c r="A4892" s="41" t="s">
        <v>5284</v>
      </c>
      <c r="B4892" s="125">
        <v>13</v>
      </c>
      <c r="C4892" s="55">
        <v>1.93043846153846</v>
      </c>
      <c r="D4892" s="55">
        <v>7.6923076923076898</v>
      </c>
      <c r="E4892" s="55">
        <v>30.769230769230699</v>
      </c>
    </row>
    <row r="4893" spans="1:5" x14ac:dyDescent="0.25">
      <c r="A4893" s="41" t="s">
        <v>5023</v>
      </c>
      <c r="B4893" s="125">
        <v>13</v>
      </c>
      <c r="C4893" s="55">
        <v>1.1001461538461501</v>
      </c>
      <c r="D4893" s="55">
        <v>0</v>
      </c>
      <c r="E4893" s="55">
        <v>23.076923076922998</v>
      </c>
    </row>
    <row r="4894" spans="1:5" x14ac:dyDescent="0.25">
      <c r="A4894" s="41" t="s">
        <v>5412</v>
      </c>
      <c r="B4894" s="125">
        <v>13</v>
      </c>
      <c r="C4894" s="55">
        <v>0.38701538461538398</v>
      </c>
      <c r="D4894" s="55">
        <v>0</v>
      </c>
      <c r="E4894" s="55">
        <v>0</v>
      </c>
    </row>
    <row r="4895" spans="1:5" x14ac:dyDescent="0.25">
      <c r="A4895" s="41" t="s">
        <v>5307</v>
      </c>
      <c r="B4895" s="125">
        <v>13</v>
      </c>
      <c r="C4895" s="55">
        <v>0.97557692307692301</v>
      </c>
      <c r="D4895" s="55">
        <v>0</v>
      </c>
      <c r="E4895" s="55">
        <v>15.3846153846153</v>
      </c>
    </row>
    <row r="4896" spans="1:5" x14ac:dyDescent="0.25">
      <c r="A4896" s="41" t="s">
        <v>8571</v>
      </c>
      <c r="B4896" s="125">
        <v>13</v>
      </c>
      <c r="C4896" s="55">
        <v>1.6505461538461501</v>
      </c>
      <c r="D4896" s="55">
        <v>7.6923076923076898</v>
      </c>
      <c r="E4896" s="55">
        <v>15.3846153846153</v>
      </c>
    </row>
    <row r="4897" spans="1:5" x14ac:dyDescent="0.25">
      <c r="A4897" s="41" t="s">
        <v>5323</v>
      </c>
      <c r="B4897" s="125">
        <v>13</v>
      </c>
      <c r="C4897" s="55">
        <v>5.0118692307692303</v>
      </c>
      <c r="D4897" s="55">
        <v>15.3846153846153</v>
      </c>
      <c r="E4897" s="55">
        <v>38.461538461538403</v>
      </c>
    </row>
    <row r="4898" spans="1:5" x14ac:dyDescent="0.25">
      <c r="A4898" s="41" t="s">
        <v>5324</v>
      </c>
      <c r="B4898" s="125">
        <v>13</v>
      </c>
      <c r="C4898" s="55">
        <v>1.34122307692307</v>
      </c>
      <c r="D4898" s="55">
        <v>0</v>
      </c>
      <c r="E4898" s="55">
        <v>7.6923076923076898</v>
      </c>
    </row>
    <row r="4899" spans="1:5" ht="30" x14ac:dyDescent="0.25">
      <c r="A4899" s="41" t="s">
        <v>7248</v>
      </c>
      <c r="B4899" s="125">
        <v>13</v>
      </c>
      <c r="C4899" s="55">
        <v>1.1485461538461501</v>
      </c>
      <c r="D4899" s="55">
        <v>0</v>
      </c>
      <c r="E4899" s="55">
        <v>15.3846153846153</v>
      </c>
    </row>
    <row r="4900" spans="1:5" ht="30" x14ac:dyDescent="0.25">
      <c r="A4900" s="41" t="s">
        <v>7342</v>
      </c>
      <c r="B4900" s="125">
        <v>13</v>
      </c>
      <c r="C4900" s="55">
        <v>0.35509999999999903</v>
      </c>
      <c r="D4900" s="55">
        <v>0</v>
      </c>
      <c r="E4900" s="55">
        <v>0</v>
      </c>
    </row>
    <row r="4901" spans="1:5" ht="30" x14ac:dyDescent="0.25">
      <c r="A4901" s="41" t="s">
        <v>7121</v>
      </c>
      <c r="B4901" s="125">
        <v>13</v>
      </c>
      <c r="C4901" s="55">
        <v>0.48492307692307601</v>
      </c>
      <c r="D4901" s="55">
        <v>0</v>
      </c>
      <c r="E4901" s="55">
        <v>0</v>
      </c>
    </row>
    <row r="4902" spans="1:5" x14ac:dyDescent="0.25">
      <c r="A4902" s="41" t="s">
        <v>2472</v>
      </c>
      <c r="B4902" s="125">
        <v>13</v>
      </c>
      <c r="C4902" s="55">
        <v>0.580538461538461</v>
      </c>
      <c r="D4902" s="55">
        <v>0</v>
      </c>
      <c r="E4902" s="55">
        <v>0</v>
      </c>
    </row>
    <row r="4903" spans="1:5" x14ac:dyDescent="0.25">
      <c r="A4903" s="41" t="s">
        <v>3816</v>
      </c>
      <c r="B4903" s="125">
        <v>13</v>
      </c>
      <c r="C4903" s="55">
        <v>1.9379769230769199</v>
      </c>
      <c r="D4903" s="55">
        <v>0</v>
      </c>
      <c r="E4903" s="55">
        <v>30.769230769230699</v>
      </c>
    </row>
    <row r="4904" spans="1:5" x14ac:dyDescent="0.25">
      <c r="A4904" s="41" t="s">
        <v>1602</v>
      </c>
      <c r="B4904" s="125">
        <v>13</v>
      </c>
      <c r="C4904" s="55">
        <v>1.1451153846153801</v>
      </c>
      <c r="D4904" s="55">
        <v>0</v>
      </c>
      <c r="E4904" s="55">
        <v>15.3846153846153</v>
      </c>
    </row>
    <row r="4905" spans="1:5" x14ac:dyDescent="0.25">
      <c r="A4905" s="41" t="s">
        <v>2533</v>
      </c>
      <c r="B4905" s="125">
        <v>13</v>
      </c>
      <c r="C4905" s="55">
        <v>1.1095076923076901</v>
      </c>
      <c r="D4905" s="55">
        <v>0</v>
      </c>
      <c r="E4905" s="55">
        <v>30.769230769230699</v>
      </c>
    </row>
    <row r="4906" spans="1:5" x14ac:dyDescent="0.25">
      <c r="A4906" s="41" t="s">
        <v>3223</v>
      </c>
      <c r="B4906" s="125">
        <v>13</v>
      </c>
      <c r="C4906" s="55">
        <v>0.31763076923076899</v>
      </c>
      <c r="D4906" s="55">
        <v>0</v>
      </c>
      <c r="E4906" s="55">
        <v>0</v>
      </c>
    </row>
    <row r="4907" spans="1:5" x14ac:dyDescent="0.25">
      <c r="A4907" s="41" t="s">
        <v>3080</v>
      </c>
      <c r="B4907" s="125">
        <v>13</v>
      </c>
      <c r="C4907" s="55">
        <v>1.36482307692307</v>
      </c>
      <c r="D4907" s="55">
        <v>7.6923076923076898</v>
      </c>
      <c r="E4907" s="55">
        <v>23.076923076922998</v>
      </c>
    </row>
    <row r="4908" spans="1:5" ht="30" x14ac:dyDescent="0.25">
      <c r="A4908" s="41" t="s">
        <v>4964</v>
      </c>
      <c r="B4908" s="125">
        <v>13</v>
      </c>
      <c r="C4908" s="55">
        <v>0.42673076923076902</v>
      </c>
      <c r="D4908" s="55">
        <v>0</v>
      </c>
      <c r="E4908" s="55">
        <v>0</v>
      </c>
    </row>
    <row r="4909" spans="1:5" x14ac:dyDescent="0.25">
      <c r="A4909" s="41" t="s">
        <v>8518</v>
      </c>
      <c r="B4909" s="125">
        <v>13</v>
      </c>
      <c r="C4909" s="55">
        <v>0.51473846153846103</v>
      </c>
      <c r="D4909" s="55">
        <v>0</v>
      </c>
      <c r="E4909" s="55">
        <v>7.6923076923076898</v>
      </c>
    </row>
    <row r="4910" spans="1:5" ht="30" x14ac:dyDescent="0.25">
      <c r="A4910" s="41" t="s">
        <v>5294</v>
      </c>
      <c r="B4910" s="125">
        <v>13</v>
      </c>
      <c r="C4910" s="55">
        <v>2.83146153846153</v>
      </c>
      <c r="D4910" s="55">
        <v>15.3846153846153</v>
      </c>
      <c r="E4910" s="55">
        <v>15.3846153846153</v>
      </c>
    </row>
    <row r="4911" spans="1:5" x14ac:dyDescent="0.25">
      <c r="A4911" s="41" t="s">
        <v>8572</v>
      </c>
      <c r="B4911" s="125">
        <v>13</v>
      </c>
      <c r="C4911" s="55">
        <v>1.58828461538461</v>
      </c>
      <c r="D4911" s="55">
        <v>7.6923076923076898</v>
      </c>
      <c r="E4911" s="55">
        <v>7.6923076923076898</v>
      </c>
    </row>
    <row r="4912" spans="1:5" x14ac:dyDescent="0.25">
      <c r="A4912" s="41" t="s">
        <v>4955</v>
      </c>
      <c r="B4912" s="125">
        <v>13</v>
      </c>
      <c r="C4912" s="55">
        <v>1.73372307692307</v>
      </c>
      <c r="D4912" s="55">
        <v>15.3846153846153</v>
      </c>
      <c r="E4912" s="55">
        <v>15.3846153846153</v>
      </c>
    </row>
    <row r="4913" spans="1:5" x14ac:dyDescent="0.25">
      <c r="A4913" s="41" t="s">
        <v>5343</v>
      </c>
      <c r="B4913" s="125">
        <v>13</v>
      </c>
      <c r="C4913" s="55">
        <v>0.69153076923076895</v>
      </c>
      <c r="D4913" s="55">
        <v>0</v>
      </c>
      <c r="E4913" s="55">
        <v>7.6923076923076898</v>
      </c>
    </row>
    <row r="4914" spans="1:5" x14ac:dyDescent="0.25">
      <c r="A4914" s="41" t="s">
        <v>2075</v>
      </c>
      <c r="B4914" s="125">
        <v>13</v>
      </c>
      <c r="C4914" s="55">
        <v>0.74303076923076905</v>
      </c>
      <c r="D4914" s="55">
        <v>0</v>
      </c>
      <c r="E4914" s="55">
        <v>0</v>
      </c>
    </row>
    <row r="4915" spans="1:5" x14ac:dyDescent="0.25">
      <c r="A4915" s="41" t="s">
        <v>993</v>
      </c>
      <c r="B4915" s="125">
        <v>13</v>
      </c>
      <c r="C4915" s="55">
        <v>1.3127615384615301</v>
      </c>
      <c r="D4915" s="55">
        <v>0</v>
      </c>
      <c r="E4915" s="55">
        <v>15.3846153846153</v>
      </c>
    </row>
    <row r="4916" spans="1:5" x14ac:dyDescent="0.25">
      <c r="A4916" s="41" t="s">
        <v>3267</v>
      </c>
      <c r="B4916" s="125">
        <v>13</v>
      </c>
      <c r="C4916" s="55">
        <v>0.57732307692307605</v>
      </c>
      <c r="D4916" s="55">
        <v>0</v>
      </c>
      <c r="E4916" s="55">
        <v>0</v>
      </c>
    </row>
    <row r="4917" spans="1:5" x14ac:dyDescent="0.25">
      <c r="A4917" s="41" t="s">
        <v>2079</v>
      </c>
      <c r="B4917" s="125">
        <v>12</v>
      </c>
      <c r="C4917" s="55">
        <v>0.67281666666666595</v>
      </c>
      <c r="D4917" s="55">
        <v>0</v>
      </c>
      <c r="E4917" s="55">
        <v>0</v>
      </c>
    </row>
    <row r="4918" spans="1:5" x14ac:dyDescent="0.25">
      <c r="A4918" s="41" t="s">
        <v>2159</v>
      </c>
      <c r="B4918" s="125">
        <v>12</v>
      </c>
      <c r="C4918" s="55">
        <v>0.789858333333333</v>
      </c>
      <c r="D4918" s="55">
        <v>0</v>
      </c>
      <c r="E4918" s="55">
        <v>0</v>
      </c>
    </row>
    <row r="4919" spans="1:5" x14ac:dyDescent="0.25">
      <c r="A4919" s="41" t="s">
        <v>1957</v>
      </c>
      <c r="B4919" s="125">
        <v>12</v>
      </c>
      <c r="C4919" s="55">
        <v>1.5947249999999999</v>
      </c>
      <c r="D4919" s="55">
        <v>0</v>
      </c>
      <c r="E4919" s="55">
        <v>33.3333333333333</v>
      </c>
    </row>
    <row r="4920" spans="1:5" x14ac:dyDescent="0.25">
      <c r="A4920" s="41" t="s">
        <v>2928</v>
      </c>
      <c r="B4920" s="125">
        <v>12</v>
      </c>
      <c r="C4920" s="55">
        <v>4.2969916666666599</v>
      </c>
      <c r="D4920" s="55">
        <v>8.3333333333333304</v>
      </c>
      <c r="E4920" s="55">
        <v>8.3333333333333304</v>
      </c>
    </row>
    <row r="4921" spans="1:5" x14ac:dyDescent="0.25">
      <c r="A4921" s="41" t="s">
        <v>2306</v>
      </c>
      <c r="B4921" s="125">
        <v>12</v>
      </c>
      <c r="C4921" s="55">
        <v>0.58595833333333303</v>
      </c>
      <c r="D4921" s="55">
        <v>0</v>
      </c>
      <c r="E4921" s="55">
        <v>0</v>
      </c>
    </row>
    <row r="4922" spans="1:5" x14ac:dyDescent="0.25">
      <c r="A4922" s="41" t="s">
        <v>5787</v>
      </c>
      <c r="B4922" s="125">
        <v>12</v>
      </c>
      <c r="C4922" s="55">
        <v>1.2096583333333299</v>
      </c>
      <c r="D4922" s="55">
        <v>0</v>
      </c>
      <c r="E4922" s="55">
        <v>33.3333333333333</v>
      </c>
    </row>
    <row r="4923" spans="1:5" x14ac:dyDescent="0.25">
      <c r="A4923" s="41" t="s">
        <v>4696</v>
      </c>
      <c r="B4923" s="125">
        <v>12</v>
      </c>
      <c r="C4923" s="55">
        <v>0.36253333333333299</v>
      </c>
      <c r="D4923" s="55">
        <v>0</v>
      </c>
      <c r="E4923" s="55">
        <v>0</v>
      </c>
    </row>
    <row r="4924" spans="1:5" x14ac:dyDescent="0.25">
      <c r="A4924" s="41" t="s">
        <v>5311</v>
      </c>
      <c r="B4924" s="125">
        <v>12</v>
      </c>
      <c r="C4924" s="55">
        <v>1.90736666666666</v>
      </c>
      <c r="D4924" s="55">
        <v>8.3333333333333304</v>
      </c>
      <c r="E4924" s="55">
        <v>16.6666666666666</v>
      </c>
    </row>
    <row r="4925" spans="1:5" x14ac:dyDescent="0.25">
      <c r="A4925" s="41" t="s">
        <v>3022</v>
      </c>
      <c r="B4925" s="125">
        <v>12</v>
      </c>
      <c r="C4925" s="55">
        <v>2.0706500000000001</v>
      </c>
      <c r="D4925" s="55">
        <v>8.3333333333333304</v>
      </c>
      <c r="E4925" s="55">
        <v>25</v>
      </c>
    </row>
    <row r="4926" spans="1:5" x14ac:dyDescent="0.25">
      <c r="A4926" s="41" t="s">
        <v>1783</v>
      </c>
      <c r="B4926" s="125">
        <v>12</v>
      </c>
      <c r="C4926" s="55">
        <v>1.0513749999999999</v>
      </c>
      <c r="D4926" s="55">
        <v>0</v>
      </c>
      <c r="E4926" s="55">
        <v>16.6666666666666</v>
      </c>
    </row>
    <row r="4927" spans="1:5" x14ac:dyDescent="0.25">
      <c r="A4927" s="41" t="s">
        <v>1913</v>
      </c>
      <c r="B4927" s="125">
        <v>12</v>
      </c>
      <c r="C4927" s="55">
        <v>1.2567666666666599</v>
      </c>
      <c r="D4927" s="55">
        <v>0</v>
      </c>
      <c r="E4927" s="55">
        <v>33.3333333333333</v>
      </c>
    </row>
    <row r="4928" spans="1:5" x14ac:dyDescent="0.25">
      <c r="A4928" s="41" t="s">
        <v>2163</v>
      </c>
      <c r="B4928" s="125">
        <v>12</v>
      </c>
      <c r="C4928" s="55">
        <v>0.47890833333333299</v>
      </c>
      <c r="D4928" s="55">
        <v>0</v>
      </c>
      <c r="E4928" s="55">
        <v>0</v>
      </c>
    </row>
    <row r="4929" spans="1:5" x14ac:dyDescent="0.25">
      <c r="A4929" s="41" t="s">
        <v>6758</v>
      </c>
      <c r="B4929" s="125">
        <v>12</v>
      </c>
      <c r="C4929" s="55">
        <v>0.99982499999999996</v>
      </c>
      <c r="D4929" s="55">
        <v>0</v>
      </c>
      <c r="E4929" s="55">
        <v>16.6666666666666</v>
      </c>
    </row>
    <row r="4930" spans="1:5" x14ac:dyDescent="0.25">
      <c r="A4930" s="41" t="s">
        <v>3140</v>
      </c>
      <c r="B4930" s="125">
        <v>12</v>
      </c>
      <c r="C4930" s="55">
        <v>2.0296416666666599</v>
      </c>
      <c r="D4930" s="55">
        <v>16.6666666666666</v>
      </c>
      <c r="E4930" s="55">
        <v>25</v>
      </c>
    </row>
    <row r="4931" spans="1:5" x14ac:dyDescent="0.25">
      <c r="A4931" s="41" t="s">
        <v>5839</v>
      </c>
      <c r="B4931" s="125">
        <v>12</v>
      </c>
      <c r="C4931" s="55">
        <v>0.82659166666666595</v>
      </c>
      <c r="D4931" s="55">
        <v>0</v>
      </c>
      <c r="E4931" s="55">
        <v>0</v>
      </c>
    </row>
    <row r="4932" spans="1:5" x14ac:dyDescent="0.25">
      <c r="A4932" s="41" t="s">
        <v>3122</v>
      </c>
      <c r="B4932" s="125">
        <v>12</v>
      </c>
      <c r="C4932" s="55">
        <v>0.85841666666666605</v>
      </c>
      <c r="D4932" s="55">
        <v>0</v>
      </c>
      <c r="E4932" s="55">
        <v>8.3333333333333304</v>
      </c>
    </row>
    <row r="4933" spans="1:5" x14ac:dyDescent="0.25">
      <c r="A4933" s="41" t="s">
        <v>6534</v>
      </c>
      <c r="B4933" s="125">
        <v>12</v>
      </c>
      <c r="C4933" s="55">
        <v>0.60276666666666601</v>
      </c>
      <c r="D4933" s="55">
        <v>0</v>
      </c>
      <c r="E4933" s="55">
        <v>8.3333333333333304</v>
      </c>
    </row>
    <row r="4934" spans="1:5" x14ac:dyDescent="0.25">
      <c r="A4934" s="41" t="s">
        <v>4950</v>
      </c>
      <c r="B4934" s="125">
        <v>12</v>
      </c>
      <c r="C4934" s="55">
        <v>0.55000833333333299</v>
      </c>
      <c r="D4934" s="55">
        <v>0</v>
      </c>
      <c r="E4934" s="55">
        <v>0</v>
      </c>
    </row>
    <row r="4935" spans="1:5" x14ac:dyDescent="0.25">
      <c r="A4935" s="41" t="s">
        <v>4697</v>
      </c>
      <c r="B4935" s="125">
        <v>12</v>
      </c>
      <c r="C4935" s="55">
        <v>0.75070833333333298</v>
      </c>
      <c r="D4935" s="55">
        <v>0</v>
      </c>
      <c r="E4935" s="55">
        <v>0</v>
      </c>
    </row>
    <row r="4936" spans="1:5" x14ac:dyDescent="0.25">
      <c r="A4936" s="41" t="s">
        <v>2837</v>
      </c>
      <c r="B4936" s="125">
        <v>12</v>
      </c>
      <c r="C4936" s="55">
        <v>2.9176833333333301</v>
      </c>
      <c r="D4936" s="55">
        <v>8.3333333333333304</v>
      </c>
      <c r="E4936" s="55">
        <v>41.6666666666666</v>
      </c>
    </row>
    <row r="4937" spans="1:5" x14ac:dyDescent="0.25">
      <c r="A4937" s="41" t="s">
        <v>2030</v>
      </c>
      <c r="B4937" s="125">
        <v>12</v>
      </c>
      <c r="C4937" s="55">
        <v>0.64600833333333296</v>
      </c>
      <c r="D4937" s="55">
        <v>0</v>
      </c>
      <c r="E4937" s="55">
        <v>0</v>
      </c>
    </row>
    <row r="4938" spans="1:5" x14ac:dyDescent="0.25">
      <c r="A4938" s="41" t="s">
        <v>7326</v>
      </c>
      <c r="B4938" s="125">
        <v>12</v>
      </c>
      <c r="C4938" s="55">
        <v>0.21263333333333301</v>
      </c>
      <c r="D4938" s="55">
        <v>0</v>
      </c>
      <c r="E4938" s="55">
        <v>0</v>
      </c>
    </row>
    <row r="4939" spans="1:5" x14ac:dyDescent="0.25">
      <c r="A4939" s="41" t="s">
        <v>2115</v>
      </c>
      <c r="B4939" s="125">
        <v>12</v>
      </c>
      <c r="C4939" s="55">
        <v>0.69120833333333298</v>
      </c>
      <c r="D4939" s="55">
        <v>0</v>
      </c>
      <c r="E4939" s="55">
        <v>16.6666666666666</v>
      </c>
    </row>
    <row r="4940" spans="1:5" x14ac:dyDescent="0.25">
      <c r="A4940" s="41" t="s">
        <v>2343</v>
      </c>
      <c r="B4940" s="125">
        <v>12</v>
      </c>
      <c r="C4940" s="55">
        <v>0.206191666666666</v>
      </c>
      <c r="D4940" s="55">
        <v>0</v>
      </c>
      <c r="E4940" s="55">
        <v>0</v>
      </c>
    </row>
    <row r="4941" spans="1:5" x14ac:dyDescent="0.25">
      <c r="A4941" s="41" t="s">
        <v>1929</v>
      </c>
      <c r="B4941" s="125">
        <v>12</v>
      </c>
      <c r="C4941" s="55">
        <v>0.20974999999999999</v>
      </c>
      <c r="D4941" s="55">
        <v>0</v>
      </c>
      <c r="E4941" s="55">
        <v>0</v>
      </c>
    </row>
    <row r="4942" spans="1:5" x14ac:dyDescent="0.25">
      <c r="A4942" s="41" t="s">
        <v>2035</v>
      </c>
      <c r="B4942" s="125">
        <v>12</v>
      </c>
      <c r="C4942" s="55">
        <v>0.94740000000000002</v>
      </c>
      <c r="D4942" s="55">
        <v>0</v>
      </c>
      <c r="E4942" s="55">
        <v>0</v>
      </c>
    </row>
    <row r="4943" spans="1:5" x14ac:dyDescent="0.25">
      <c r="A4943" s="41" t="s">
        <v>2895</v>
      </c>
      <c r="B4943" s="125">
        <v>12</v>
      </c>
      <c r="C4943" s="55">
        <v>0.156975</v>
      </c>
      <c r="D4943" s="55">
        <v>0</v>
      </c>
      <c r="E4943" s="55">
        <v>0</v>
      </c>
    </row>
    <row r="4944" spans="1:5" x14ac:dyDescent="0.25">
      <c r="A4944" s="41" t="s">
        <v>3907</v>
      </c>
      <c r="B4944" s="125">
        <v>12</v>
      </c>
      <c r="C4944" s="55">
        <v>0.38464999999999999</v>
      </c>
      <c r="D4944" s="55">
        <v>0</v>
      </c>
      <c r="E4944" s="55">
        <v>0</v>
      </c>
    </row>
    <row r="4945" spans="1:5" x14ac:dyDescent="0.25">
      <c r="A4945" s="41" t="s">
        <v>1614</v>
      </c>
      <c r="B4945" s="125">
        <v>12</v>
      </c>
      <c r="C4945" s="55">
        <v>0.62108333333333299</v>
      </c>
      <c r="D4945" s="55">
        <v>0</v>
      </c>
      <c r="E4945" s="55">
        <v>8.3333333333333304</v>
      </c>
    </row>
    <row r="4946" spans="1:5" x14ac:dyDescent="0.25">
      <c r="A4946" s="41" t="s">
        <v>7434</v>
      </c>
      <c r="B4946" s="125">
        <v>12</v>
      </c>
      <c r="C4946" s="55">
        <v>0.487408333333333</v>
      </c>
      <c r="D4946" s="55">
        <v>0</v>
      </c>
      <c r="E4946" s="55">
        <v>0</v>
      </c>
    </row>
    <row r="4947" spans="1:5" x14ac:dyDescent="0.25">
      <c r="A4947" s="41" t="s">
        <v>1797</v>
      </c>
      <c r="B4947" s="125">
        <v>12</v>
      </c>
      <c r="C4947" s="55">
        <v>1.5053083333333299</v>
      </c>
      <c r="D4947" s="55">
        <v>0</v>
      </c>
      <c r="E4947" s="55">
        <v>33.3333333333333</v>
      </c>
    </row>
    <row r="4948" spans="1:5" x14ac:dyDescent="0.25">
      <c r="A4948" s="41" t="s">
        <v>2192</v>
      </c>
      <c r="B4948" s="125">
        <v>12</v>
      </c>
      <c r="C4948" s="55">
        <v>0.96404999999999996</v>
      </c>
      <c r="D4948" s="55">
        <v>0</v>
      </c>
      <c r="E4948" s="55">
        <v>8.3333333333333304</v>
      </c>
    </row>
    <row r="4949" spans="1:5" x14ac:dyDescent="0.25">
      <c r="A4949" s="41" t="s">
        <v>5688</v>
      </c>
      <c r="B4949" s="125">
        <v>12</v>
      </c>
      <c r="C4949" s="55">
        <v>0</v>
      </c>
      <c r="D4949" s="55">
        <v>0</v>
      </c>
      <c r="E4949" s="55">
        <v>0</v>
      </c>
    </row>
    <row r="4950" spans="1:5" ht="30" x14ac:dyDescent="0.25">
      <c r="A4950" s="41" t="s">
        <v>5024</v>
      </c>
      <c r="B4950" s="125">
        <v>12</v>
      </c>
      <c r="C4950" s="55">
        <v>0.59395833333333303</v>
      </c>
      <c r="D4950" s="55">
        <v>0</v>
      </c>
      <c r="E4950" s="55">
        <v>0</v>
      </c>
    </row>
    <row r="4951" spans="1:5" x14ac:dyDescent="0.25">
      <c r="A4951" s="41" t="s">
        <v>2455</v>
      </c>
      <c r="B4951" s="125">
        <v>12</v>
      </c>
      <c r="C4951" s="55">
        <v>1.8287916666666599</v>
      </c>
      <c r="D4951" s="55">
        <v>0</v>
      </c>
      <c r="E4951" s="55">
        <v>50</v>
      </c>
    </row>
    <row r="4952" spans="1:5" x14ac:dyDescent="0.25">
      <c r="A4952" s="41" t="s">
        <v>8183</v>
      </c>
      <c r="B4952" s="125">
        <v>12</v>
      </c>
      <c r="C4952" s="55">
        <v>0.67095833333333299</v>
      </c>
      <c r="D4952" s="55">
        <v>0</v>
      </c>
      <c r="E4952" s="55">
        <v>0</v>
      </c>
    </row>
    <row r="4953" spans="1:5" x14ac:dyDescent="0.25">
      <c r="A4953" s="41" t="s">
        <v>2133</v>
      </c>
      <c r="B4953" s="125">
        <v>12</v>
      </c>
      <c r="C4953" s="55">
        <v>1.81105</v>
      </c>
      <c r="D4953" s="55">
        <v>0</v>
      </c>
      <c r="E4953" s="55">
        <v>41.6666666666666</v>
      </c>
    </row>
    <row r="4954" spans="1:5" x14ac:dyDescent="0.25">
      <c r="A4954" s="41" t="s">
        <v>895</v>
      </c>
      <c r="B4954" s="125">
        <v>12</v>
      </c>
      <c r="C4954" s="55">
        <v>4.00081666666666</v>
      </c>
      <c r="D4954" s="55">
        <v>8.3333333333333304</v>
      </c>
      <c r="E4954" s="55">
        <v>16.6666666666666</v>
      </c>
    </row>
    <row r="4955" spans="1:5" x14ac:dyDescent="0.25">
      <c r="A4955" s="41" t="s">
        <v>2621</v>
      </c>
      <c r="B4955" s="125">
        <v>12</v>
      </c>
      <c r="C4955" s="55">
        <v>1.0792250000000001</v>
      </c>
      <c r="D4955" s="55">
        <v>0</v>
      </c>
      <c r="E4955" s="55">
        <v>16.6666666666666</v>
      </c>
    </row>
    <row r="4956" spans="1:5" x14ac:dyDescent="0.25">
      <c r="A4956" s="41" t="s">
        <v>532</v>
      </c>
      <c r="B4956" s="125">
        <v>12</v>
      </c>
      <c r="C4956" s="55">
        <v>0.95778333333333299</v>
      </c>
      <c r="D4956" s="55">
        <v>0</v>
      </c>
      <c r="E4956" s="55">
        <v>0</v>
      </c>
    </row>
    <row r="4957" spans="1:5" ht="30" x14ac:dyDescent="0.25">
      <c r="A4957" s="41" t="s">
        <v>7312</v>
      </c>
      <c r="B4957" s="125">
        <v>12</v>
      </c>
      <c r="C4957" s="55">
        <v>0.44159166666666599</v>
      </c>
      <c r="D4957" s="55">
        <v>0</v>
      </c>
      <c r="E4957" s="55">
        <v>0</v>
      </c>
    </row>
    <row r="4958" spans="1:5" x14ac:dyDescent="0.25">
      <c r="A4958" s="41" t="s">
        <v>839</v>
      </c>
      <c r="B4958" s="125">
        <v>12</v>
      </c>
      <c r="C4958" s="55">
        <v>0.55410000000000004</v>
      </c>
      <c r="D4958" s="55">
        <v>0</v>
      </c>
      <c r="E4958" s="55">
        <v>8.3333333333333304</v>
      </c>
    </row>
    <row r="4959" spans="1:5" x14ac:dyDescent="0.25">
      <c r="A4959" s="41" t="s">
        <v>1300</v>
      </c>
      <c r="B4959" s="125">
        <v>12</v>
      </c>
      <c r="C4959" s="55">
        <v>0.97157499999999997</v>
      </c>
      <c r="D4959" s="55">
        <v>0</v>
      </c>
      <c r="E4959" s="55">
        <v>16.6666666666666</v>
      </c>
    </row>
    <row r="4960" spans="1:5" x14ac:dyDescent="0.25">
      <c r="A4960" s="41" t="s">
        <v>2205</v>
      </c>
      <c r="B4960" s="125">
        <v>12</v>
      </c>
      <c r="C4960" s="55">
        <v>1.06070833333333</v>
      </c>
      <c r="D4960" s="55">
        <v>0</v>
      </c>
      <c r="E4960" s="55">
        <v>16.6666666666666</v>
      </c>
    </row>
    <row r="4961" spans="1:5" x14ac:dyDescent="0.25">
      <c r="A4961" s="41" t="s">
        <v>7439</v>
      </c>
      <c r="B4961" s="125">
        <v>12</v>
      </c>
      <c r="C4961" s="55">
        <v>1.76928333333333</v>
      </c>
      <c r="D4961" s="55">
        <v>0</v>
      </c>
      <c r="E4961" s="55">
        <v>33.3333333333333</v>
      </c>
    </row>
    <row r="4962" spans="1:5" x14ac:dyDescent="0.25">
      <c r="A4962" s="41" t="s">
        <v>4302</v>
      </c>
      <c r="B4962" s="125">
        <v>12</v>
      </c>
      <c r="C4962" s="55">
        <v>1.1134583333333301</v>
      </c>
      <c r="D4962" s="55">
        <v>0</v>
      </c>
      <c r="E4962" s="55">
        <v>25</v>
      </c>
    </row>
    <row r="4963" spans="1:5" x14ac:dyDescent="0.25">
      <c r="A4963" s="41" t="s">
        <v>4190</v>
      </c>
      <c r="B4963" s="125">
        <v>12</v>
      </c>
      <c r="C4963" s="55">
        <v>0.58946666666666603</v>
      </c>
      <c r="D4963" s="55">
        <v>0</v>
      </c>
      <c r="E4963" s="55">
        <v>8.3333333333333304</v>
      </c>
    </row>
    <row r="4964" spans="1:5" x14ac:dyDescent="0.25">
      <c r="A4964" s="41" t="s">
        <v>5301</v>
      </c>
      <c r="B4964" s="125">
        <v>12</v>
      </c>
      <c r="C4964" s="55">
        <v>1.3746499999999999</v>
      </c>
      <c r="D4964" s="55">
        <v>0</v>
      </c>
      <c r="E4964" s="55">
        <v>16.6666666666666</v>
      </c>
    </row>
    <row r="4965" spans="1:5" x14ac:dyDescent="0.25">
      <c r="A4965" s="41" t="s">
        <v>3908</v>
      </c>
      <c r="B4965" s="125">
        <v>12</v>
      </c>
      <c r="C4965" s="55">
        <v>0.80885833333333301</v>
      </c>
      <c r="D4965" s="55">
        <v>0</v>
      </c>
      <c r="E4965" s="55">
        <v>0</v>
      </c>
    </row>
    <row r="4966" spans="1:5" x14ac:dyDescent="0.25">
      <c r="A4966" s="41" t="s">
        <v>6422</v>
      </c>
      <c r="B4966" s="125">
        <v>12</v>
      </c>
      <c r="C4966" s="55">
        <v>0.97092500000000004</v>
      </c>
      <c r="D4966" s="55">
        <v>0</v>
      </c>
      <c r="E4966" s="55">
        <v>8.3333333333333304</v>
      </c>
    </row>
    <row r="4967" spans="1:5" x14ac:dyDescent="0.25">
      <c r="A4967" s="41" t="s">
        <v>6650</v>
      </c>
      <c r="B4967" s="125">
        <v>12</v>
      </c>
      <c r="C4967" s="55">
        <v>1.1851416666666601</v>
      </c>
      <c r="D4967" s="55">
        <v>0</v>
      </c>
      <c r="E4967" s="55">
        <v>25</v>
      </c>
    </row>
    <row r="4968" spans="1:5" ht="30" x14ac:dyDescent="0.25">
      <c r="A4968" s="41" t="s">
        <v>7530</v>
      </c>
      <c r="B4968" s="125">
        <v>12</v>
      </c>
      <c r="C4968" s="55">
        <v>0.86799166666666605</v>
      </c>
      <c r="D4968" s="55">
        <v>0</v>
      </c>
      <c r="E4968" s="55">
        <v>8.3333333333333304</v>
      </c>
    </row>
    <row r="4969" spans="1:5" x14ac:dyDescent="0.25">
      <c r="A4969" s="41" t="s">
        <v>8573</v>
      </c>
      <c r="B4969" s="125">
        <v>12</v>
      </c>
      <c r="C4969" s="55">
        <v>1.0670333333333299</v>
      </c>
      <c r="D4969" s="55">
        <v>0</v>
      </c>
      <c r="E4969" s="55">
        <v>16.6666666666666</v>
      </c>
    </row>
    <row r="4970" spans="1:5" x14ac:dyDescent="0.25">
      <c r="A4970" s="41" t="s">
        <v>7368</v>
      </c>
      <c r="B4970" s="125">
        <v>12</v>
      </c>
      <c r="C4970" s="55">
        <v>0.56581666666666597</v>
      </c>
      <c r="D4970" s="55">
        <v>0</v>
      </c>
      <c r="E4970" s="55">
        <v>0</v>
      </c>
    </row>
    <row r="4971" spans="1:5" ht="30" x14ac:dyDescent="0.25">
      <c r="A4971" s="41" t="s">
        <v>4765</v>
      </c>
      <c r="B4971" s="125">
        <v>12</v>
      </c>
      <c r="C4971" s="55">
        <v>0.87695833333333295</v>
      </c>
      <c r="D4971" s="55">
        <v>0</v>
      </c>
      <c r="E4971" s="55">
        <v>0</v>
      </c>
    </row>
    <row r="4972" spans="1:5" x14ac:dyDescent="0.25">
      <c r="A4972" s="41" t="s">
        <v>1853</v>
      </c>
      <c r="B4972" s="125">
        <v>12</v>
      </c>
      <c r="C4972" s="55">
        <v>0.97508333333333297</v>
      </c>
      <c r="D4972" s="55">
        <v>0</v>
      </c>
      <c r="E4972" s="55">
        <v>8.3333333333333304</v>
      </c>
    </row>
    <row r="4973" spans="1:5" x14ac:dyDescent="0.25">
      <c r="A4973" s="41" t="s">
        <v>7139</v>
      </c>
      <c r="B4973" s="125">
        <v>12</v>
      </c>
      <c r="C4973" s="55">
        <v>0.858866666666666</v>
      </c>
      <c r="D4973" s="55">
        <v>0</v>
      </c>
      <c r="E4973" s="55">
        <v>8.3333333333333304</v>
      </c>
    </row>
    <row r="4974" spans="1:5" ht="30" x14ac:dyDescent="0.25">
      <c r="A4974" s="41" t="s">
        <v>6503</v>
      </c>
      <c r="B4974" s="125">
        <v>12</v>
      </c>
      <c r="C4974" s="55">
        <v>0.84414166666666601</v>
      </c>
      <c r="D4974" s="55">
        <v>0</v>
      </c>
      <c r="E4974" s="55">
        <v>8.3333333333333304</v>
      </c>
    </row>
    <row r="4975" spans="1:5" x14ac:dyDescent="0.25">
      <c r="A4975" s="41" t="s">
        <v>1095</v>
      </c>
      <c r="B4975" s="125">
        <v>12</v>
      </c>
      <c r="C4975" s="55">
        <v>0.21758333333333299</v>
      </c>
      <c r="D4975" s="55">
        <v>0</v>
      </c>
      <c r="E4975" s="55">
        <v>0</v>
      </c>
    </row>
    <row r="4976" spans="1:5" x14ac:dyDescent="0.25">
      <c r="A4976" s="41" t="s">
        <v>2909</v>
      </c>
      <c r="B4976" s="125">
        <v>12</v>
      </c>
      <c r="C4976" s="55">
        <v>0.30414999999999998</v>
      </c>
      <c r="D4976" s="55">
        <v>0</v>
      </c>
      <c r="E4976" s="55">
        <v>0</v>
      </c>
    </row>
    <row r="4977" spans="1:5" x14ac:dyDescent="0.25">
      <c r="A4977" s="41" t="s">
        <v>6442</v>
      </c>
      <c r="B4977" s="125">
        <v>12</v>
      </c>
      <c r="C4977" s="55">
        <v>1.3165166666666599</v>
      </c>
      <c r="D4977" s="55">
        <v>0</v>
      </c>
      <c r="E4977" s="55">
        <v>16.6666666666666</v>
      </c>
    </row>
    <row r="4978" spans="1:5" x14ac:dyDescent="0.25">
      <c r="A4978" s="41" t="s">
        <v>3057</v>
      </c>
      <c r="B4978" s="125">
        <v>12</v>
      </c>
      <c r="C4978" s="55">
        <v>2.1331916666666602</v>
      </c>
      <c r="D4978" s="55">
        <v>8.3333333333333304</v>
      </c>
      <c r="E4978" s="55">
        <v>16.6666666666666</v>
      </c>
    </row>
    <row r="4979" spans="1:5" ht="30" x14ac:dyDescent="0.25">
      <c r="A4979" s="41" t="s">
        <v>2920</v>
      </c>
      <c r="B4979" s="125">
        <v>12</v>
      </c>
      <c r="C4979" s="55">
        <v>1.1656166666666601</v>
      </c>
      <c r="D4979" s="55">
        <v>0</v>
      </c>
      <c r="E4979" s="55">
        <v>16.6666666666666</v>
      </c>
    </row>
    <row r="4980" spans="1:5" x14ac:dyDescent="0.25">
      <c r="A4980" s="41" t="s">
        <v>8574</v>
      </c>
      <c r="B4980" s="125">
        <v>12</v>
      </c>
      <c r="C4980" s="55">
        <v>0.61006666666666598</v>
      </c>
      <c r="D4980" s="55">
        <v>0</v>
      </c>
      <c r="E4980" s="55">
        <v>0</v>
      </c>
    </row>
    <row r="4981" spans="1:5" x14ac:dyDescent="0.25">
      <c r="A4981" s="41" t="s">
        <v>4914</v>
      </c>
      <c r="B4981" s="125">
        <v>12</v>
      </c>
      <c r="C4981" s="55">
        <v>1.23109166666666</v>
      </c>
      <c r="D4981" s="55">
        <v>0</v>
      </c>
      <c r="E4981" s="55">
        <v>16.6666666666666</v>
      </c>
    </row>
    <row r="4982" spans="1:5" ht="30" x14ac:dyDescent="0.25">
      <c r="A4982" s="41" t="s">
        <v>8575</v>
      </c>
      <c r="B4982" s="125">
        <v>12</v>
      </c>
      <c r="C4982" s="55">
        <v>0.33612500000000001</v>
      </c>
      <c r="D4982" s="55">
        <v>0</v>
      </c>
      <c r="E4982" s="55">
        <v>0</v>
      </c>
    </row>
    <row r="4983" spans="1:5" ht="30" x14ac:dyDescent="0.25">
      <c r="A4983" s="41" t="s">
        <v>2956</v>
      </c>
      <c r="B4983" s="125">
        <v>12</v>
      </c>
      <c r="C4983" s="55">
        <v>0.73109166666666603</v>
      </c>
      <c r="D4983" s="55">
        <v>0</v>
      </c>
      <c r="E4983" s="55">
        <v>16.6666666666666</v>
      </c>
    </row>
    <row r="4984" spans="1:5" ht="30" x14ac:dyDescent="0.25">
      <c r="A4984" s="41" t="s">
        <v>2914</v>
      </c>
      <c r="B4984" s="125">
        <v>12</v>
      </c>
      <c r="C4984" s="55">
        <v>1.2732416666666599</v>
      </c>
      <c r="D4984" s="55">
        <v>0</v>
      </c>
      <c r="E4984" s="55">
        <v>16.6666666666666</v>
      </c>
    </row>
    <row r="4985" spans="1:5" ht="30" x14ac:dyDescent="0.25">
      <c r="A4985" s="41" t="s">
        <v>3109</v>
      </c>
      <c r="B4985" s="125">
        <v>12</v>
      </c>
      <c r="C4985" s="55">
        <v>1.15435833333333</v>
      </c>
      <c r="D4985" s="55">
        <v>0</v>
      </c>
      <c r="E4985" s="55">
        <v>0</v>
      </c>
    </row>
    <row r="4986" spans="1:5" ht="30" x14ac:dyDescent="0.25">
      <c r="A4986" s="41" t="s">
        <v>2938</v>
      </c>
      <c r="B4986" s="125">
        <v>12</v>
      </c>
      <c r="C4986" s="55">
        <v>0.32957500000000001</v>
      </c>
      <c r="D4986" s="55">
        <v>0</v>
      </c>
      <c r="E4986" s="55">
        <v>0</v>
      </c>
    </row>
    <row r="4987" spans="1:5" x14ac:dyDescent="0.25">
      <c r="A4987" s="41" t="s">
        <v>5852</v>
      </c>
      <c r="B4987" s="125">
        <v>12</v>
      </c>
      <c r="C4987" s="55">
        <v>0.6099</v>
      </c>
      <c r="D4987" s="55">
        <v>0</v>
      </c>
      <c r="E4987" s="55">
        <v>0</v>
      </c>
    </row>
    <row r="4988" spans="1:5" x14ac:dyDescent="0.25">
      <c r="A4988" s="41" t="s">
        <v>6346</v>
      </c>
      <c r="B4988" s="125">
        <v>12</v>
      </c>
      <c r="C4988" s="55">
        <v>0.28017500000000001</v>
      </c>
      <c r="D4988" s="55">
        <v>0</v>
      </c>
      <c r="E4988" s="55">
        <v>0</v>
      </c>
    </row>
    <row r="4989" spans="1:5" x14ac:dyDescent="0.25">
      <c r="A4989" s="41" t="s">
        <v>5586</v>
      </c>
      <c r="B4989" s="125">
        <v>12</v>
      </c>
      <c r="C4989" s="55">
        <v>0.34808333333333302</v>
      </c>
      <c r="D4989" s="55">
        <v>0</v>
      </c>
      <c r="E4989" s="55">
        <v>0</v>
      </c>
    </row>
    <row r="4990" spans="1:5" x14ac:dyDescent="0.25">
      <c r="A4990" s="41" t="s">
        <v>4869</v>
      </c>
      <c r="B4990" s="125">
        <v>12</v>
      </c>
      <c r="C4990" s="55">
        <v>1.24989166666666</v>
      </c>
      <c r="D4990" s="55">
        <v>0</v>
      </c>
      <c r="E4990" s="55">
        <v>25</v>
      </c>
    </row>
    <row r="4991" spans="1:5" x14ac:dyDescent="0.25">
      <c r="A4991" s="41" t="s">
        <v>5816</v>
      </c>
      <c r="B4991" s="125">
        <v>12</v>
      </c>
      <c r="C4991" s="55">
        <v>2.6392333333333302</v>
      </c>
      <c r="D4991" s="55">
        <v>25</v>
      </c>
      <c r="E4991" s="55">
        <v>33.3333333333333</v>
      </c>
    </row>
    <row r="4992" spans="1:5" ht="30" x14ac:dyDescent="0.25">
      <c r="A4992" s="41" t="s">
        <v>8035</v>
      </c>
      <c r="B4992" s="125">
        <v>12</v>
      </c>
      <c r="C4992" s="55">
        <v>1.0474083333333299</v>
      </c>
      <c r="D4992" s="55">
        <v>8.3333333333333304</v>
      </c>
      <c r="E4992" s="55">
        <v>16.6666666666666</v>
      </c>
    </row>
    <row r="4993" spans="1:5" x14ac:dyDescent="0.25">
      <c r="A4993" s="41" t="s">
        <v>6687</v>
      </c>
      <c r="B4993" s="125">
        <v>12</v>
      </c>
      <c r="C4993" s="55">
        <v>1.1734</v>
      </c>
      <c r="D4993" s="55">
        <v>8.3333333333333304</v>
      </c>
      <c r="E4993" s="55">
        <v>16.6666666666666</v>
      </c>
    </row>
    <row r="4994" spans="1:5" ht="30" x14ac:dyDescent="0.25">
      <c r="A4994" s="41" t="s">
        <v>4976</v>
      </c>
      <c r="B4994" s="125">
        <v>12</v>
      </c>
      <c r="C4994" s="55">
        <v>0.41999166666666599</v>
      </c>
      <c r="D4994" s="55">
        <v>0</v>
      </c>
      <c r="E4994" s="55">
        <v>0</v>
      </c>
    </row>
    <row r="4995" spans="1:5" x14ac:dyDescent="0.25">
      <c r="A4995" s="41" t="s">
        <v>6688</v>
      </c>
      <c r="B4995" s="125">
        <v>12</v>
      </c>
      <c r="C4995" s="55">
        <v>0.34100833333333302</v>
      </c>
      <c r="D4995" s="55">
        <v>0</v>
      </c>
      <c r="E4995" s="55">
        <v>0</v>
      </c>
    </row>
    <row r="4996" spans="1:5" x14ac:dyDescent="0.25">
      <c r="A4996" s="41" t="s">
        <v>4305</v>
      </c>
      <c r="B4996" s="125">
        <v>12</v>
      </c>
      <c r="C4996" s="55">
        <v>1.0886416666666601</v>
      </c>
      <c r="D4996" s="55">
        <v>0</v>
      </c>
      <c r="E4996" s="55">
        <v>8.3333333333333304</v>
      </c>
    </row>
    <row r="4997" spans="1:5" ht="30" x14ac:dyDescent="0.25">
      <c r="A4997" s="41" t="s">
        <v>8419</v>
      </c>
      <c r="B4997" s="125">
        <v>12</v>
      </c>
      <c r="C4997" s="55">
        <v>2.4696750000000001</v>
      </c>
      <c r="D4997" s="55">
        <v>16.6666666666666</v>
      </c>
      <c r="E4997" s="55">
        <v>25</v>
      </c>
    </row>
    <row r="4998" spans="1:5" x14ac:dyDescent="0.25">
      <c r="A4998" s="41" t="s">
        <v>3631</v>
      </c>
      <c r="B4998" s="125">
        <v>12</v>
      </c>
      <c r="C4998" s="55">
        <v>2.5220333333333298</v>
      </c>
      <c r="D4998" s="55">
        <v>8.3333333333333304</v>
      </c>
      <c r="E4998" s="55">
        <v>8.3333333333333304</v>
      </c>
    </row>
    <row r="4999" spans="1:5" x14ac:dyDescent="0.25">
      <c r="A4999" s="41" t="s">
        <v>3506</v>
      </c>
      <c r="B4999" s="125">
        <v>12</v>
      </c>
      <c r="C4999" s="55">
        <v>1.70983333333333</v>
      </c>
      <c r="D4999" s="55">
        <v>0</v>
      </c>
      <c r="E4999" s="55">
        <v>25</v>
      </c>
    </row>
    <row r="5000" spans="1:5" x14ac:dyDescent="0.25">
      <c r="A5000" s="41" t="s">
        <v>7131</v>
      </c>
      <c r="B5000" s="125">
        <v>12</v>
      </c>
      <c r="C5000" s="55">
        <v>0.96744166666666598</v>
      </c>
      <c r="D5000" s="55">
        <v>0</v>
      </c>
      <c r="E5000" s="55">
        <v>8.3333333333333304</v>
      </c>
    </row>
    <row r="5001" spans="1:5" x14ac:dyDescent="0.25">
      <c r="A5001" s="41" t="s">
        <v>3588</v>
      </c>
      <c r="B5001" s="125">
        <v>12</v>
      </c>
      <c r="C5001" s="55">
        <v>1.10760833333333</v>
      </c>
      <c r="D5001" s="55">
        <v>0</v>
      </c>
      <c r="E5001" s="55">
        <v>16.6666666666666</v>
      </c>
    </row>
    <row r="5002" spans="1:5" ht="30" x14ac:dyDescent="0.25">
      <c r="A5002" s="41" t="s">
        <v>8426</v>
      </c>
      <c r="B5002" s="125">
        <v>12</v>
      </c>
      <c r="C5002" s="55">
        <v>8.2533333333333306E-2</v>
      </c>
      <c r="D5002" s="55">
        <v>0</v>
      </c>
      <c r="E5002" s="55">
        <v>0</v>
      </c>
    </row>
    <row r="5003" spans="1:5" ht="30" x14ac:dyDescent="0.25">
      <c r="A5003" s="41" t="s">
        <v>8576</v>
      </c>
      <c r="B5003" s="125">
        <v>12</v>
      </c>
      <c r="C5003" s="55">
        <v>0.76189166666666597</v>
      </c>
      <c r="D5003" s="55">
        <v>0</v>
      </c>
      <c r="E5003" s="55">
        <v>8.3333333333333304</v>
      </c>
    </row>
    <row r="5004" spans="1:5" x14ac:dyDescent="0.25">
      <c r="A5004" s="41" t="s">
        <v>3770</v>
      </c>
      <c r="B5004" s="125">
        <v>12</v>
      </c>
      <c r="C5004" s="55">
        <v>0.27853333333333302</v>
      </c>
      <c r="D5004" s="55">
        <v>0</v>
      </c>
      <c r="E5004" s="55">
        <v>0</v>
      </c>
    </row>
    <row r="5005" spans="1:5" x14ac:dyDescent="0.25">
      <c r="A5005" s="41" t="s">
        <v>3774</v>
      </c>
      <c r="B5005" s="125">
        <v>12</v>
      </c>
      <c r="C5005" s="55">
        <v>0.34855000000000003</v>
      </c>
      <c r="D5005" s="55">
        <v>0</v>
      </c>
      <c r="E5005" s="55">
        <v>0</v>
      </c>
    </row>
    <row r="5006" spans="1:5" x14ac:dyDescent="0.25">
      <c r="A5006" s="41" t="s">
        <v>4410</v>
      </c>
      <c r="B5006" s="125">
        <v>12</v>
      </c>
      <c r="C5006" s="55">
        <v>0.40148333333333303</v>
      </c>
      <c r="D5006" s="55">
        <v>0</v>
      </c>
      <c r="E5006" s="55">
        <v>0</v>
      </c>
    </row>
    <row r="5007" spans="1:5" x14ac:dyDescent="0.25">
      <c r="A5007" s="41" t="s">
        <v>4779</v>
      </c>
      <c r="B5007" s="125">
        <v>12</v>
      </c>
      <c r="C5007" s="55">
        <v>0.71306666666666596</v>
      </c>
      <c r="D5007" s="55">
        <v>0</v>
      </c>
      <c r="E5007" s="55">
        <v>8.3333333333333304</v>
      </c>
    </row>
    <row r="5008" spans="1:5" x14ac:dyDescent="0.25">
      <c r="A5008" s="41" t="s">
        <v>4624</v>
      </c>
      <c r="B5008" s="125">
        <v>12</v>
      </c>
      <c r="C5008" s="55">
        <v>1.0638333333333301</v>
      </c>
      <c r="D5008" s="55">
        <v>0</v>
      </c>
      <c r="E5008" s="55">
        <v>16.6666666666666</v>
      </c>
    </row>
    <row r="5009" spans="1:5" x14ac:dyDescent="0.25">
      <c r="A5009" s="41" t="s">
        <v>5857</v>
      </c>
      <c r="B5009" s="125">
        <v>12</v>
      </c>
      <c r="C5009" s="55">
        <v>0.13265833333333299</v>
      </c>
      <c r="D5009" s="55">
        <v>0</v>
      </c>
      <c r="E5009" s="55">
        <v>0</v>
      </c>
    </row>
    <row r="5010" spans="1:5" x14ac:dyDescent="0.25">
      <c r="A5010" s="41" t="s">
        <v>8220</v>
      </c>
      <c r="B5010" s="125">
        <v>12</v>
      </c>
      <c r="C5010" s="55">
        <v>0.62580000000000002</v>
      </c>
      <c r="D5010" s="55">
        <v>0</v>
      </c>
      <c r="E5010" s="55">
        <v>0</v>
      </c>
    </row>
    <row r="5011" spans="1:5" x14ac:dyDescent="0.25">
      <c r="A5011" s="41" t="s">
        <v>4106</v>
      </c>
      <c r="B5011" s="125">
        <v>12</v>
      </c>
      <c r="C5011" s="55">
        <v>3.1215250000000001</v>
      </c>
      <c r="D5011" s="55">
        <v>8.3333333333333304</v>
      </c>
      <c r="E5011" s="55">
        <v>33.3333333333333</v>
      </c>
    </row>
    <row r="5012" spans="1:5" x14ac:dyDescent="0.25">
      <c r="A5012" s="41" t="s">
        <v>8577</v>
      </c>
      <c r="B5012" s="125">
        <v>12</v>
      </c>
      <c r="C5012" s="55">
        <v>0.82126666666666603</v>
      </c>
      <c r="D5012" s="55">
        <v>0</v>
      </c>
      <c r="E5012" s="55">
        <v>8.3333333333333304</v>
      </c>
    </row>
    <row r="5013" spans="1:5" x14ac:dyDescent="0.25">
      <c r="A5013" s="41" t="s">
        <v>4501</v>
      </c>
      <c r="B5013" s="125">
        <v>12</v>
      </c>
      <c r="C5013" s="55">
        <v>1.05559166666666</v>
      </c>
      <c r="D5013" s="55">
        <v>0</v>
      </c>
      <c r="E5013" s="55">
        <v>25</v>
      </c>
    </row>
    <row r="5014" spans="1:5" x14ac:dyDescent="0.25">
      <c r="A5014" s="41" t="s">
        <v>6163</v>
      </c>
      <c r="B5014" s="125">
        <v>12</v>
      </c>
      <c r="C5014" s="55">
        <v>1.0717333333333301</v>
      </c>
      <c r="D5014" s="55">
        <v>0</v>
      </c>
      <c r="E5014" s="55">
        <v>16.6666666666666</v>
      </c>
    </row>
    <row r="5015" spans="1:5" x14ac:dyDescent="0.25">
      <c r="A5015" s="41" t="s">
        <v>5859</v>
      </c>
      <c r="B5015" s="125">
        <v>12</v>
      </c>
      <c r="C5015" s="55">
        <v>0.20365</v>
      </c>
      <c r="D5015" s="55">
        <v>0</v>
      </c>
      <c r="E5015" s="55">
        <v>0</v>
      </c>
    </row>
    <row r="5016" spans="1:5" x14ac:dyDescent="0.25">
      <c r="A5016" s="41" t="s">
        <v>7200</v>
      </c>
      <c r="B5016" s="125">
        <v>12</v>
      </c>
      <c r="C5016" s="55">
        <v>0.85860833333333297</v>
      </c>
      <c r="D5016" s="55">
        <v>0</v>
      </c>
      <c r="E5016" s="55">
        <v>8.3333333333333304</v>
      </c>
    </row>
    <row r="5017" spans="1:5" ht="30" x14ac:dyDescent="0.25">
      <c r="A5017" s="41" t="s">
        <v>4130</v>
      </c>
      <c r="B5017" s="125">
        <v>12</v>
      </c>
      <c r="C5017" s="55">
        <v>0.56667500000000004</v>
      </c>
      <c r="D5017" s="55">
        <v>0</v>
      </c>
      <c r="E5017" s="55">
        <v>8.3333333333333304</v>
      </c>
    </row>
    <row r="5018" spans="1:5" x14ac:dyDescent="0.25">
      <c r="A5018" s="41" t="s">
        <v>4830</v>
      </c>
      <c r="B5018" s="125">
        <v>12</v>
      </c>
      <c r="C5018" s="55">
        <v>0.87914166666666604</v>
      </c>
      <c r="D5018" s="55">
        <v>0</v>
      </c>
      <c r="E5018" s="55">
        <v>0</v>
      </c>
    </row>
    <row r="5019" spans="1:5" x14ac:dyDescent="0.25">
      <c r="A5019" s="41" t="s">
        <v>6457</v>
      </c>
      <c r="B5019" s="125">
        <v>12</v>
      </c>
      <c r="C5019" s="55">
        <v>0.89726666666666599</v>
      </c>
      <c r="D5019" s="55">
        <v>0</v>
      </c>
      <c r="E5019" s="55">
        <v>0</v>
      </c>
    </row>
    <row r="5020" spans="1:5" x14ac:dyDescent="0.25">
      <c r="A5020" s="41" t="s">
        <v>7300</v>
      </c>
      <c r="B5020" s="125">
        <v>12</v>
      </c>
      <c r="C5020" s="55">
        <v>0.27430833333333299</v>
      </c>
      <c r="D5020" s="55">
        <v>0</v>
      </c>
      <c r="E5020" s="55">
        <v>0</v>
      </c>
    </row>
    <row r="5021" spans="1:5" ht="30" x14ac:dyDescent="0.25">
      <c r="A5021" s="41" t="s">
        <v>4872</v>
      </c>
      <c r="B5021" s="125">
        <v>12</v>
      </c>
      <c r="C5021" s="55">
        <v>0.16719166666666599</v>
      </c>
      <c r="D5021" s="55">
        <v>0</v>
      </c>
      <c r="E5021" s="55">
        <v>0</v>
      </c>
    </row>
    <row r="5022" spans="1:5" x14ac:dyDescent="0.25">
      <c r="A5022" s="41" t="s">
        <v>6165</v>
      </c>
      <c r="B5022" s="125">
        <v>12</v>
      </c>
      <c r="C5022" s="55">
        <v>1.258275</v>
      </c>
      <c r="D5022" s="55">
        <v>0</v>
      </c>
      <c r="E5022" s="55">
        <v>8.3333333333333304</v>
      </c>
    </row>
    <row r="5023" spans="1:5" x14ac:dyDescent="0.25">
      <c r="A5023" s="41" t="s">
        <v>8037</v>
      </c>
      <c r="B5023" s="125">
        <v>12</v>
      </c>
      <c r="C5023" s="55">
        <v>1.3747833333333299</v>
      </c>
      <c r="D5023" s="55">
        <v>0</v>
      </c>
      <c r="E5023" s="55">
        <v>25</v>
      </c>
    </row>
    <row r="5024" spans="1:5" x14ac:dyDescent="0.25">
      <c r="A5024" s="41" t="s">
        <v>7419</v>
      </c>
      <c r="B5024" s="125">
        <v>12</v>
      </c>
      <c r="C5024" s="55">
        <v>0.32240833333333302</v>
      </c>
      <c r="D5024" s="55">
        <v>0</v>
      </c>
      <c r="E5024" s="55">
        <v>0</v>
      </c>
    </row>
    <row r="5025" spans="1:5" x14ac:dyDescent="0.25">
      <c r="A5025" s="41" t="s">
        <v>5072</v>
      </c>
      <c r="B5025" s="125">
        <v>12</v>
      </c>
      <c r="C5025" s="55">
        <v>0.62760833333333299</v>
      </c>
      <c r="D5025" s="55">
        <v>0</v>
      </c>
      <c r="E5025" s="55">
        <v>0</v>
      </c>
    </row>
    <row r="5026" spans="1:5" ht="30" x14ac:dyDescent="0.25">
      <c r="A5026" s="41" t="s">
        <v>5351</v>
      </c>
      <c r="B5026" s="125">
        <v>12</v>
      </c>
      <c r="C5026" s="55">
        <v>1.3051916666666601</v>
      </c>
      <c r="D5026" s="55">
        <v>8.3333333333333304</v>
      </c>
      <c r="E5026" s="55">
        <v>16.6666666666666</v>
      </c>
    </row>
    <row r="5027" spans="1:5" x14ac:dyDescent="0.25">
      <c r="A5027" s="41" t="s">
        <v>5654</v>
      </c>
      <c r="B5027" s="125">
        <v>12</v>
      </c>
      <c r="C5027" s="55">
        <v>4.16005</v>
      </c>
      <c r="D5027" s="55">
        <v>16.6666666666666</v>
      </c>
      <c r="E5027" s="55">
        <v>16.6666666666666</v>
      </c>
    </row>
    <row r="5028" spans="1:5" x14ac:dyDescent="0.25">
      <c r="A5028" s="41" t="s">
        <v>6969</v>
      </c>
      <c r="B5028" s="125">
        <v>12</v>
      </c>
      <c r="C5028" s="55">
        <v>1.29521666666666</v>
      </c>
      <c r="D5028" s="55">
        <v>0</v>
      </c>
      <c r="E5028" s="55">
        <v>25</v>
      </c>
    </row>
    <row r="5029" spans="1:5" x14ac:dyDescent="0.25">
      <c r="A5029" s="41" t="s">
        <v>5369</v>
      </c>
      <c r="B5029" s="125">
        <v>12</v>
      </c>
      <c r="C5029" s="55">
        <v>0.29265833333333302</v>
      </c>
      <c r="D5029" s="55">
        <v>0</v>
      </c>
      <c r="E5029" s="55">
        <v>0</v>
      </c>
    </row>
    <row r="5030" spans="1:5" ht="30" x14ac:dyDescent="0.25">
      <c r="A5030" s="41" t="s">
        <v>7179</v>
      </c>
      <c r="B5030" s="125">
        <v>12</v>
      </c>
      <c r="C5030" s="55">
        <v>0.66167500000000001</v>
      </c>
      <c r="D5030" s="55">
        <v>0</v>
      </c>
      <c r="E5030" s="55">
        <v>8.3333333333333304</v>
      </c>
    </row>
    <row r="5031" spans="1:5" x14ac:dyDescent="0.25">
      <c r="A5031" s="41" t="s">
        <v>8578</v>
      </c>
      <c r="B5031" s="125">
        <v>12</v>
      </c>
      <c r="C5031" s="55">
        <v>0.92349999999999999</v>
      </c>
      <c r="D5031" s="55">
        <v>0</v>
      </c>
      <c r="E5031" s="55">
        <v>8.3333333333333304</v>
      </c>
    </row>
    <row r="5032" spans="1:5" x14ac:dyDescent="0.25">
      <c r="A5032" s="41" t="s">
        <v>8579</v>
      </c>
      <c r="B5032" s="125">
        <v>12</v>
      </c>
      <c r="C5032" s="55">
        <v>1.0832916666666601</v>
      </c>
      <c r="D5032" s="55">
        <v>0</v>
      </c>
      <c r="E5032" s="55">
        <v>25</v>
      </c>
    </row>
    <row r="5033" spans="1:5" x14ac:dyDescent="0.25">
      <c r="A5033" s="41" t="s">
        <v>5134</v>
      </c>
      <c r="B5033" s="125">
        <v>12</v>
      </c>
      <c r="C5033" s="55">
        <v>1.7309083333333299</v>
      </c>
      <c r="D5033" s="55">
        <v>0</v>
      </c>
      <c r="E5033" s="55">
        <v>25</v>
      </c>
    </row>
    <row r="5034" spans="1:5" ht="30" x14ac:dyDescent="0.25">
      <c r="A5034" s="41" t="s">
        <v>8580</v>
      </c>
      <c r="B5034" s="125">
        <v>12</v>
      </c>
      <c r="C5034" s="55">
        <v>0.36582500000000001</v>
      </c>
      <c r="D5034" s="55">
        <v>0</v>
      </c>
      <c r="E5034" s="55">
        <v>8.3333333333333304</v>
      </c>
    </row>
    <row r="5035" spans="1:5" x14ac:dyDescent="0.25">
      <c r="A5035" s="41" t="s">
        <v>7293</v>
      </c>
      <c r="B5035" s="125">
        <v>12</v>
      </c>
      <c r="C5035" s="55">
        <v>0.67752500000000004</v>
      </c>
      <c r="D5035" s="55">
        <v>0</v>
      </c>
      <c r="E5035" s="55">
        <v>8.3333333333333304</v>
      </c>
    </row>
    <row r="5036" spans="1:5" ht="30" x14ac:dyDescent="0.25">
      <c r="A5036" s="41" t="s">
        <v>7161</v>
      </c>
      <c r="B5036" s="125">
        <v>12</v>
      </c>
      <c r="C5036" s="55">
        <v>0.58429166666666599</v>
      </c>
      <c r="D5036" s="55">
        <v>0</v>
      </c>
      <c r="E5036" s="55">
        <v>0</v>
      </c>
    </row>
    <row r="5037" spans="1:5" x14ac:dyDescent="0.25">
      <c r="A5037" s="41" t="s">
        <v>7325</v>
      </c>
      <c r="B5037" s="125">
        <v>12</v>
      </c>
      <c r="C5037" s="55">
        <v>0.25</v>
      </c>
      <c r="D5037" s="55">
        <v>0</v>
      </c>
      <c r="E5037" s="55">
        <v>0</v>
      </c>
    </row>
    <row r="5038" spans="1:5" x14ac:dyDescent="0.25">
      <c r="A5038" s="41" t="s">
        <v>7307</v>
      </c>
      <c r="B5038" s="125">
        <v>12</v>
      </c>
      <c r="C5038" s="55">
        <v>1.3246083333333301</v>
      </c>
      <c r="D5038" s="55">
        <v>0</v>
      </c>
      <c r="E5038" s="55">
        <v>33.3333333333333</v>
      </c>
    </row>
    <row r="5039" spans="1:5" x14ac:dyDescent="0.25">
      <c r="A5039" s="41" t="s">
        <v>5308</v>
      </c>
      <c r="B5039" s="125">
        <v>12</v>
      </c>
      <c r="C5039" s="55">
        <v>0.48139999999999999</v>
      </c>
      <c r="D5039" s="55">
        <v>0</v>
      </c>
      <c r="E5039" s="55">
        <v>0</v>
      </c>
    </row>
    <row r="5040" spans="1:5" ht="30" x14ac:dyDescent="0.25">
      <c r="A5040" s="41" t="s">
        <v>4664</v>
      </c>
      <c r="B5040" s="125">
        <v>12</v>
      </c>
      <c r="C5040" s="55">
        <v>0.78599166666666598</v>
      </c>
      <c r="D5040" s="55">
        <v>0</v>
      </c>
      <c r="E5040" s="55">
        <v>8.3333333333333304</v>
      </c>
    </row>
    <row r="5041" spans="1:5" x14ac:dyDescent="0.25">
      <c r="A5041" s="41" t="s">
        <v>6985</v>
      </c>
      <c r="B5041" s="125">
        <v>12</v>
      </c>
      <c r="C5041" s="55">
        <v>0.81655</v>
      </c>
      <c r="D5041" s="55">
        <v>0</v>
      </c>
      <c r="E5041" s="55">
        <v>8.3333333333333304</v>
      </c>
    </row>
    <row r="5042" spans="1:5" x14ac:dyDescent="0.25">
      <c r="A5042" s="41" t="s">
        <v>1143</v>
      </c>
      <c r="B5042" s="125">
        <v>12</v>
      </c>
      <c r="C5042" s="55">
        <v>1.07730833333333</v>
      </c>
      <c r="D5042" s="55">
        <v>0</v>
      </c>
      <c r="E5042" s="55">
        <v>16.6666666666666</v>
      </c>
    </row>
    <row r="5043" spans="1:5" x14ac:dyDescent="0.25">
      <c r="A5043" s="41" t="s">
        <v>8514</v>
      </c>
      <c r="B5043" s="125">
        <v>12</v>
      </c>
      <c r="C5043" s="55">
        <v>11.563041666666599</v>
      </c>
      <c r="D5043" s="55">
        <v>58.3333333333333</v>
      </c>
      <c r="E5043" s="55">
        <v>75</v>
      </c>
    </row>
    <row r="5044" spans="1:5" x14ac:dyDescent="0.25">
      <c r="A5044" s="41" t="s">
        <v>3177</v>
      </c>
      <c r="B5044" s="125">
        <v>12</v>
      </c>
      <c r="C5044" s="55">
        <v>0.37379999999999902</v>
      </c>
      <c r="D5044" s="55">
        <v>0</v>
      </c>
      <c r="E5044" s="55">
        <v>0</v>
      </c>
    </row>
    <row r="5045" spans="1:5" x14ac:dyDescent="0.25">
      <c r="A5045" s="41" t="s">
        <v>7393</v>
      </c>
      <c r="B5045" s="125">
        <v>12</v>
      </c>
      <c r="C5045" s="55">
        <v>0.33144166666666602</v>
      </c>
      <c r="D5045" s="55">
        <v>0</v>
      </c>
      <c r="E5045" s="55">
        <v>0</v>
      </c>
    </row>
    <row r="5046" spans="1:5" x14ac:dyDescent="0.25">
      <c r="A5046" s="41" t="s">
        <v>7295</v>
      </c>
      <c r="B5046" s="125">
        <v>12</v>
      </c>
      <c r="C5046" s="55">
        <v>0.41513333333333302</v>
      </c>
      <c r="D5046" s="55">
        <v>0</v>
      </c>
      <c r="E5046" s="55">
        <v>0</v>
      </c>
    </row>
    <row r="5047" spans="1:5" x14ac:dyDescent="0.25">
      <c r="A5047" s="41" t="s">
        <v>6729</v>
      </c>
      <c r="B5047" s="125">
        <v>12</v>
      </c>
      <c r="C5047" s="55">
        <v>0.29870000000000002</v>
      </c>
      <c r="D5047" s="55">
        <v>0</v>
      </c>
      <c r="E5047" s="55">
        <v>0</v>
      </c>
    </row>
    <row r="5048" spans="1:5" x14ac:dyDescent="0.25">
      <c r="A5048" s="41" t="s">
        <v>5833</v>
      </c>
      <c r="B5048" s="125">
        <v>12</v>
      </c>
      <c r="C5048" s="55">
        <v>1.7218583333333299</v>
      </c>
      <c r="D5048" s="55">
        <v>8.3333333333333304</v>
      </c>
      <c r="E5048" s="55">
        <v>16.6666666666666</v>
      </c>
    </row>
    <row r="5049" spans="1:5" x14ac:dyDescent="0.25">
      <c r="A5049" s="41" t="s">
        <v>8581</v>
      </c>
      <c r="B5049" s="125">
        <v>12</v>
      </c>
      <c r="C5049" s="55">
        <v>0.61969166666666597</v>
      </c>
      <c r="D5049" s="55">
        <v>0</v>
      </c>
      <c r="E5049" s="55">
        <v>8.3333333333333304</v>
      </c>
    </row>
    <row r="5050" spans="1:5" x14ac:dyDescent="0.25">
      <c r="A5050" s="41" t="s">
        <v>2294</v>
      </c>
      <c r="B5050" s="125">
        <v>12</v>
      </c>
      <c r="C5050" s="55">
        <v>0.26199166666666601</v>
      </c>
      <c r="D5050" s="55">
        <v>0</v>
      </c>
      <c r="E5050" s="55">
        <v>0</v>
      </c>
    </row>
    <row r="5051" spans="1:5" x14ac:dyDescent="0.25">
      <c r="A5051" s="41" t="s">
        <v>6735</v>
      </c>
      <c r="B5051" s="125">
        <v>12</v>
      </c>
      <c r="C5051" s="55">
        <v>6.8491666666666604E-2</v>
      </c>
      <c r="D5051" s="55">
        <v>0</v>
      </c>
      <c r="E5051" s="55">
        <v>0</v>
      </c>
    </row>
    <row r="5052" spans="1:5" x14ac:dyDescent="0.25">
      <c r="A5052" s="41" t="s">
        <v>944</v>
      </c>
      <c r="B5052" s="125">
        <v>12</v>
      </c>
      <c r="C5052" s="55">
        <v>0.58301666666666596</v>
      </c>
      <c r="D5052" s="55">
        <v>0</v>
      </c>
      <c r="E5052" s="55">
        <v>8.3333333333333304</v>
      </c>
    </row>
    <row r="5053" spans="1:5" x14ac:dyDescent="0.25">
      <c r="A5053" s="41" t="s">
        <v>5774</v>
      </c>
      <c r="B5053" s="125">
        <v>12</v>
      </c>
      <c r="C5053" s="55">
        <v>0.64895833333333297</v>
      </c>
      <c r="D5053" s="55">
        <v>0</v>
      </c>
      <c r="E5053" s="55">
        <v>8.3333333333333304</v>
      </c>
    </row>
    <row r="5054" spans="1:5" x14ac:dyDescent="0.25">
      <c r="A5054" s="41" t="s">
        <v>2967</v>
      </c>
      <c r="B5054" s="125">
        <v>12</v>
      </c>
      <c r="C5054" s="55">
        <v>0.444083333333333</v>
      </c>
      <c r="D5054" s="55">
        <v>0</v>
      </c>
      <c r="E5054" s="55">
        <v>0</v>
      </c>
    </row>
    <row r="5055" spans="1:5" x14ac:dyDescent="0.25">
      <c r="A5055" s="41" t="s">
        <v>6062</v>
      </c>
      <c r="B5055" s="125">
        <v>12</v>
      </c>
      <c r="C5055" s="55">
        <v>0.57284166666666603</v>
      </c>
      <c r="D5055" s="55">
        <v>0</v>
      </c>
      <c r="E5055" s="55">
        <v>8.3333333333333304</v>
      </c>
    </row>
    <row r="5056" spans="1:5" x14ac:dyDescent="0.25">
      <c r="A5056" s="41" t="s">
        <v>2486</v>
      </c>
      <c r="B5056" s="125">
        <v>11</v>
      </c>
      <c r="C5056" s="55">
        <v>1.1776090909090899</v>
      </c>
      <c r="D5056" s="55">
        <v>0</v>
      </c>
      <c r="E5056" s="55">
        <v>18.181818181818102</v>
      </c>
    </row>
    <row r="5057" spans="1:5" x14ac:dyDescent="0.25">
      <c r="A5057" s="41" t="s">
        <v>3243</v>
      </c>
      <c r="B5057" s="125">
        <v>11</v>
      </c>
      <c r="C5057" s="55">
        <v>2.5080545454545402</v>
      </c>
      <c r="D5057" s="55">
        <v>9.0909090909090899</v>
      </c>
      <c r="E5057" s="55">
        <v>9.0909090909090899</v>
      </c>
    </row>
    <row r="5058" spans="1:5" x14ac:dyDescent="0.25">
      <c r="A5058" s="41" t="s">
        <v>1956</v>
      </c>
      <c r="B5058" s="125">
        <v>11</v>
      </c>
      <c r="C5058" s="55">
        <v>0.67330909090908997</v>
      </c>
      <c r="D5058" s="55">
        <v>0</v>
      </c>
      <c r="E5058" s="55">
        <v>9.0909090909090899</v>
      </c>
    </row>
    <row r="5059" spans="1:5" x14ac:dyDescent="0.25">
      <c r="A5059" s="41" t="s">
        <v>2232</v>
      </c>
      <c r="B5059" s="125">
        <v>11</v>
      </c>
      <c r="C5059" s="55">
        <v>0.66333636363636295</v>
      </c>
      <c r="D5059" s="55">
        <v>0</v>
      </c>
      <c r="E5059" s="55">
        <v>9.0909090909090899</v>
      </c>
    </row>
    <row r="5060" spans="1:5" x14ac:dyDescent="0.25">
      <c r="A5060" s="41" t="s">
        <v>2411</v>
      </c>
      <c r="B5060" s="125">
        <v>11</v>
      </c>
      <c r="C5060" s="55">
        <v>2.4002272727272702</v>
      </c>
      <c r="D5060" s="55">
        <v>9.0909090909090899</v>
      </c>
      <c r="E5060" s="55">
        <v>18.181818181818102</v>
      </c>
    </row>
    <row r="5061" spans="1:5" x14ac:dyDescent="0.25">
      <c r="A5061" s="41" t="s">
        <v>1711</v>
      </c>
      <c r="B5061" s="125">
        <v>11</v>
      </c>
      <c r="C5061" s="55">
        <v>0.75808181818181797</v>
      </c>
      <c r="D5061" s="55">
        <v>0</v>
      </c>
      <c r="E5061" s="55">
        <v>0</v>
      </c>
    </row>
    <row r="5062" spans="1:5" x14ac:dyDescent="0.25">
      <c r="A5062" s="41" t="s">
        <v>3137</v>
      </c>
      <c r="B5062" s="125">
        <v>11</v>
      </c>
      <c r="C5062" s="55">
        <v>0.90431818181818102</v>
      </c>
      <c r="D5062" s="55">
        <v>0</v>
      </c>
      <c r="E5062" s="55">
        <v>18.181818181818102</v>
      </c>
    </row>
    <row r="5063" spans="1:5" x14ac:dyDescent="0.25">
      <c r="A5063" s="41" t="s">
        <v>6474</v>
      </c>
      <c r="B5063" s="125">
        <v>11</v>
      </c>
      <c r="C5063" s="55">
        <v>1.1274999999999999</v>
      </c>
      <c r="D5063" s="55">
        <v>0</v>
      </c>
      <c r="E5063" s="55">
        <v>9.0909090909090899</v>
      </c>
    </row>
    <row r="5064" spans="1:5" x14ac:dyDescent="0.25">
      <c r="A5064" s="41" t="s">
        <v>4464</v>
      </c>
      <c r="B5064" s="125">
        <v>11</v>
      </c>
      <c r="C5064" s="55">
        <v>2.3468181818181799</v>
      </c>
      <c r="D5064" s="55">
        <v>9.0909090909090899</v>
      </c>
      <c r="E5064" s="55">
        <v>18.181818181818102</v>
      </c>
    </row>
    <row r="5065" spans="1:5" ht="30" x14ac:dyDescent="0.25">
      <c r="A5065" s="41" t="s">
        <v>3768</v>
      </c>
      <c r="B5065" s="125">
        <v>11</v>
      </c>
      <c r="C5065" s="55">
        <v>0.59908181818181805</v>
      </c>
      <c r="D5065" s="55">
        <v>0</v>
      </c>
      <c r="E5065" s="55">
        <v>0</v>
      </c>
    </row>
    <row r="5066" spans="1:5" x14ac:dyDescent="0.25">
      <c r="A5066" s="41" t="s">
        <v>5296</v>
      </c>
      <c r="B5066" s="125">
        <v>11</v>
      </c>
      <c r="C5066" s="55">
        <v>2.2383272727272701</v>
      </c>
      <c r="D5066" s="55">
        <v>9.0909090909090899</v>
      </c>
      <c r="E5066" s="55">
        <v>36.363636363636303</v>
      </c>
    </row>
    <row r="5067" spans="1:5" x14ac:dyDescent="0.25">
      <c r="A5067" s="41" t="s">
        <v>3678</v>
      </c>
      <c r="B5067" s="125">
        <v>11</v>
      </c>
      <c r="C5067" s="55">
        <v>0.64958181818181804</v>
      </c>
      <c r="D5067" s="55">
        <v>0</v>
      </c>
      <c r="E5067" s="55">
        <v>9.0909090909090899</v>
      </c>
    </row>
    <row r="5068" spans="1:5" x14ac:dyDescent="0.25">
      <c r="A5068" s="41" t="s">
        <v>2894</v>
      </c>
      <c r="B5068" s="125">
        <v>11</v>
      </c>
      <c r="C5068" s="55">
        <v>0.83169090909090904</v>
      </c>
      <c r="D5068" s="55">
        <v>0</v>
      </c>
      <c r="E5068" s="55">
        <v>9.0909090909090899</v>
      </c>
    </row>
    <row r="5069" spans="1:5" x14ac:dyDescent="0.25">
      <c r="A5069" s="41" t="s">
        <v>4806</v>
      </c>
      <c r="B5069" s="125">
        <v>11</v>
      </c>
      <c r="C5069" s="55">
        <v>0.90903636363636298</v>
      </c>
      <c r="D5069" s="55">
        <v>9.0909090909090899</v>
      </c>
      <c r="E5069" s="55">
        <v>9.0909090909090899</v>
      </c>
    </row>
    <row r="5070" spans="1:5" x14ac:dyDescent="0.25">
      <c r="A5070" s="41" t="s">
        <v>3841</v>
      </c>
      <c r="B5070" s="125">
        <v>11</v>
      </c>
      <c r="C5070" s="55">
        <v>0.92678181818181804</v>
      </c>
      <c r="D5070" s="55">
        <v>0</v>
      </c>
      <c r="E5070" s="55">
        <v>0</v>
      </c>
    </row>
    <row r="5071" spans="1:5" x14ac:dyDescent="0.25">
      <c r="A5071" s="41" t="s">
        <v>5979</v>
      </c>
      <c r="B5071" s="125">
        <v>11</v>
      </c>
      <c r="C5071" s="55">
        <v>0.63901818181818104</v>
      </c>
      <c r="D5071" s="55">
        <v>0</v>
      </c>
      <c r="E5071" s="55">
        <v>0</v>
      </c>
    </row>
    <row r="5072" spans="1:5" x14ac:dyDescent="0.25">
      <c r="A5072" s="41" t="s">
        <v>3015</v>
      </c>
      <c r="B5072" s="125">
        <v>11</v>
      </c>
      <c r="C5072" s="55">
        <v>0.66619090909090894</v>
      </c>
      <c r="D5072" s="55">
        <v>0</v>
      </c>
      <c r="E5072" s="55">
        <v>0</v>
      </c>
    </row>
    <row r="5073" spans="1:5" x14ac:dyDescent="0.25">
      <c r="A5073" s="41" t="s">
        <v>4879</v>
      </c>
      <c r="B5073" s="125">
        <v>11</v>
      </c>
      <c r="C5073" s="55">
        <v>1.0550727272727201</v>
      </c>
      <c r="D5073" s="55">
        <v>0</v>
      </c>
      <c r="E5073" s="55">
        <v>27.272727272727199</v>
      </c>
    </row>
    <row r="5074" spans="1:5" x14ac:dyDescent="0.25">
      <c r="A5074" s="41" t="s">
        <v>5809</v>
      </c>
      <c r="B5074" s="125">
        <v>11</v>
      </c>
      <c r="C5074" s="55">
        <v>0.47247272727272699</v>
      </c>
      <c r="D5074" s="55">
        <v>0</v>
      </c>
      <c r="E5074" s="55">
        <v>9.0909090909090899</v>
      </c>
    </row>
    <row r="5075" spans="1:5" x14ac:dyDescent="0.25">
      <c r="A5075" s="41" t="s">
        <v>2432</v>
      </c>
      <c r="B5075" s="125">
        <v>11</v>
      </c>
      <c r="C5075" s="55">
        <v>0.30909090909090903</v>
      </c>
      <c r="D5075" s="55">
        <v>0</v>
      </c>
      <c r="E5075" s="55">
        <v>0</v>
      </c>
    </row>
    <row r="5076" spans="1:5" x14ac:dyDescent="0.25">
      <c r="A5076" s="41" t="s">
        <v>8093</v>
      </c>
      <c r="B5076" s="125">
        <v>11</v>
      </c>
      <c r="C5076" s="55">
        <v>1.86972727272727</v>
      </c>
      <c r="D5076" s="55">
        <v>0</v>
      </c>
      <c r="E5076" s="55">
        <v>36.363636363636303</v>
      </c>
    </row>
    <row r="5077" spans="1:5" x14ac:dyDescent="0.25">
      <c r="A5077" s="41" t="s">
        <v>4006</v>
      </c>
      <c r="B5077" s="125">
        <v>11</v>
      </c>
      <c r="C5077" s="55">
        <v>0.53649999999999998</v>
      </c>
      <c r="D5077" s="55">
        <v>0</v>
      </c>
      <c r="E5077" s="55">
        <v>0</v>
      </c>
    </row>
    <row r="5078" spans="1:5" x14ac:dyDescent="0.25">
      <c r="A5078" s="41" t="s">
        <v>5811</v>
      </c>
      <c r="B5078" s="125">
        <v>11</v>
      </c>
      <c r="C5078" s="55">
        <v>1.2724818181818101</v>
      </c>
      <c r="D5078" s="55">
        <v>0</v>
      </c>
      <c r="E5078" s="55">
        <v>27.272727272727199</v>
      </c>
    </row>
    <row r="5079" spans="1:5" x14ac:dyDescent="0.25">
      <c r="A5079" s="41" t="s">
        <v>5868</v>
      </c>
      <c r="B5079" s="125">
        <v>11</v>
      </c>
      <c r="C5079" s="55">
        <v>1.22125454545454</v>
      </c>
      <c r="D5079" s="55">
        <v>0</v>
      </c>
      <c r="E5079" s="55">
        <v>18.181818181818102</v>
      </c>
    </row>
    <row r="5080" spans="1:5" x14ac:dyDescent="0.25">
      <c r="A5080" s="41" t="s">
        <v>4850</v>
      </c>
      <c r="B5080" s="125">
        <v>11</v>
      </c>
      <c r="C5080" s="55">
        <v>0.68894545454545397</v>
      </c>
      <c r="D5080" s="55">
        <v>0</v>
      </c>
      <c r="E5080" s="55">
        <v>9.0909090909090899</v>
      </c>
    </row>
    <row r="5081" spans="1:5" x14ac:dyDescent="0.25">
      <c r="A5081" s="41" t="s">
        <v>6226</v>
      </c>
      <c r="B5081" s="125">
        <v>11</v>
      </c>
      <c r="C5081" s="55">
        <v>0.73469090909090895</v>
      </c>
      <c r="D5081" s="55">
        <v>0</v>
      </c>
      <c r="E5081" s="55">
        <v>0</v>
      </c>
    </row>
    <row r="5082" spans="1:5" x14ac:dyDescent="0.25">
      <c r="A5082" s="41" t="s">
        <v>8582</v>
      </c>
      <c r="B5082" s="125">
        <v>11</v>
      </c>
      <c r="C5082" s="55">
        <v>0.34142727272727202</v>
      </c>
      <c r="D5082" s="55">
        <v>0</v>
      </c>
      <c r="E5082" s="55">
        <v>0</v>
      </c>
    </row>
    <row r="5083" spans="1:5" x14ac:dyDescent="0.25">
      <c r="A5083" s="41" t="s">
        <v>1838</v>
      </c>
      <c r="B5083" s="125">
        <v>11</v>
      </c>
      <c r="C5083" s="55">
        <v>0.331736363636363</v>
      </c>
      <c r="D5083" s="55">
        <v>0</v>
      </c>
      <c r="E5083" s="55">
        <v>0</v>
      </c>
    </row>
    <row r="5084" spans="1:5" x14ac:dyDescent="0.25">
      <c r="A5084" s="41" t="s">
        <v>3799</v>
      </c>
      <c r="B5084" s="125">
        <v>11</v>
      </c>
      <c r="C5084" s="55">
        <v>1.65008181818181</v>
      </c>
      <c r="D5084" s="55">
        <v>9.0909090909090899</v>
      </c>
      <c r="E5084" s="55">
        <v>9.0909090909090899</v>
      </c>
    </row>
    <row r="5085" spans="1:5" x14ac:dyDescent="0.25">
      <c r="A5085" s="41" t="s">
        <v>6172</v>
      </c>
      <c r="B5085" s="125">
        <v>11</v>
      </c>
      <c r="C5085" s="55">
        <v>0.44015454545454502</v>
      </c>
      <c r="D5085" s="55">
        <v>0</v>
      </c>
      <c r="E5085" s="55">
        <v>9.0909090909090899</v>
      </c>
    </row>
    <row r="5086" spans="1:5" x14ac:dyDescent="0.25">
      <c r="A5086" s="41" t="s">
        <v>6303</v>
      </c>
      <c r="B5086" s="125">
        <v>11</v>
      </c>
      <c r="C5086" s="55">
        <v>0.30970909090908999</v>
      </c>
      <c r="D5086" s="55">
        <v>0</v>
      </c>
      <c r="E5086" s="55">
        <v>0</v>
      </c>
    </row>
    <row r="5087" spans="1:5" x14ac:dyDescent="0.25">
      <c r="A5087" s="41" t="s">
        <v>5298</v>
      </c>
      <c r="B5087" s="125">
        <v>11</v>
      </c>
      <c r="C5087" s="55">
        <v>0.70950000000000002</v>
      </c>
      <c r="D5087" s="55">
        <v>0</v>
      </c>
      <c r="E5087" s="55">
        <v>0</v>
      </c>
    </row>
    <row r="5088" spans="1:5" x14ac:dyDescent="0.25">
      <c r="A5088" s="41" t="s">
        <v>4894</v>
      </c>
      <c r="B5088" s="125">
        <v>11</v>
      </c>
      <c r="C5088" s="55">
        <v>0.78898181818181801</v>
      </c>
      <c r="D5088" s="55">
        <v>0</v>
      </c>
      <c r="E5088" s="55">
        <v>0</v>
      </c>
    </row>
    <row r="5089" spans="1:5" x14ac:dyDescent="0.25">
      <c r="A5089" s="41" t="s">
        <v>3009</v>
      </c>
      <c r="B5089" s="125">
        <v>11</v>
      </c>
      <c r="C5089" s="55">
        <v>0.56169090909090902</v>
      </c>
      <c r="D5089" s="55">
        <v>0</v>
      </c>
      <c r="E5089" s="55">
        <v>0</v>
      </c>
    </row>
    <row r="5090" spans="1:5" x14ac:dyDescent="0.25">
      <c r="A5090" s="41" t="s">
        <v>5088</v>
      </c>
      <c r="B5090" s="125">
        <v>11</v>
      </c>
      <c r="C5090" s="55">
        <v>0.72720909090909103</v>
      </c>
      <c r="D5090" s="55">
        <v>0</v>
      </c>
      <c r="E5090" s="55">
        <v>9.0909090909090899</v>
      </c>
    </row>
    <row r="5091" spans="1:5" ht="30" x14ac:dyDescent="0.25">
      <c r="A5091" s="41" t="s">
        <v>5361</v>
      </c>
      <c r="B5091" s="125">
        <v>11</v>
      </c>
      <c r="C5091" s="55">
        <v>1.0793090909090901</v>
      </c>
      <c r="D5091" s="55">
        <v>0</v>
      </c>
      <c r="E5091" s="55">
        <v>27.272727272727199</v>
      </c>
    </row>
    <row r="5092" spans="1:5" x14ac:dyDescent="0.25">
      <c r="A5092" s="41" t="s">
        <v>6632</v>
      </c>
      <c r="B5092" s="125">
        <v>11</v>
      </c>
      <c r="C5092" s="55">
        <v>0.293472727272727</v>
      </c>
      <c r="D5092" s="55">
        <v>0</v>
      </c>
      <c r="E5092" s="55">
        <v>0</v>
      </c>
    </row>
    <row r="5093" spans="1:5" x14ac:dyDescent="0.25">
      <c r="A5093" s="41" t="s">
        <v>5313</v>
      </c>
      <c r="B5093" s="125">
        <v>11</v>
      </c>
      <c r="C5093" s="55">
        <v>2.8634909090909</v>
      </c>
      <c r="D5093" s="55">
        <v>18.181818181818102</v>
      </c>
      <c r="E5093" s="55">
        <v>36.363636363636303</v>
      </c>
    </row>
    <row r="5094" spans="1:5" ht="30" x14ac:dyDescent="0.25">
      <c r="A5094" s="41" t="s">
        <v>8583</v>
      </c>
      <c r="B5094" s="125">
        <v>11</v>
      </c>
      <c r="C5094" s="55">
        <v>0.46935454545454502</v>
      </c>
      <c r="D5094" s="55">
        <v>0</v>
      </c>
      <c r="E5094" s="55">
        <v>0</v>
      </c>
    </row>
    <row r="5095" spans="1:5" x14ac:dyDescent="0.25">
      <c r="A5095" s="41" t="s">
        <v>4876</v>
      </c>
      <c r="B5095" s="125">
        <v>11</v>
      </c>
      <c r="C5095" s="55">
        <v>4.5768818181818096</v>
      </c>
      <c r="D5095" s="55">
        <v>18.181818181818102</v>
      </c>
      <c r="E5095" s="55">
        <v>54.545454545454497</v>
      </c>
    </row>
    <row r="5096" spans="1:5" x14ac:dyDescent="0.25">
      <c r="A5096" s="41" t="s">
        <v>2264</v>
      </c>
      <c r="B5096" s="125">
        <v>11</v>
      </c>
      <c r="C5096" s="55">
        <v>1.0439727272727199</v>
      </c>
      <c r="D5096" s="55">
        <v>0</v>
      </c>
      <c r="E5096" s="55">
        <v>18.181818181818102</v>
      </c>
    </row>
    <row r="5097" spans="1:5" x14ac:dyDescent="0.25">
      <c r="A5097" s="41" t="s">
        <v>2584</v>
      </c>
      <c r="B5097" s="125">
        <v>11</v>
      </c>
      <c r="C5097" s="55">
        <v>0.506318181818181</v>
      </c>
      <c r="D5097" s="55">
        <v>0</v>
      </c>
      <c r="E5097" s="55">
        <v>0</v>
      </c>
    </row>
    <row r="5098" spans="1:5" x14ac:dyDescent="0.25">
      <c r="A5098" s="41" t="s">
        <v>1593</v>
      </c>
      <c r="B5098" s="125">
        <v>11</v>
      </c>
      <c r="C5098" s="55">
        <v>0.35539999999999999</v>
      </c>
      <c r="D5098" s="55">
        <v>0</v>
      </c>
      <c r="E5098" s="55">
        <v>0</v>
      </c>
    </row>
    <row r="5099" spans="1:5" x14ac:dyDescent="0.25">
      <c r="A5099" s="41" t="s">
        <v>527</v>
      </c>
      <c r="B5099" s="125">
        <v>11</v>
      </c>
      <c r="C5099" s="55">
        <v>1.8609272727272701</v>
      </c>
      <c r="D5099" s="55">
        <v>0</v>
      </c>
      <c r="E5099" s="55">
        <v>45.454545454545404</v>
      </c>
    </row>
    <row r="5100" spans="1:5" x14ac:dyDescent="0.25">
      <c r="A5100" s="41" t="s">
        <v>5933</v>
      </c>
      <c r="B5100" s="125">
        <v>11</v>
      </c>
      <c r="C5100" s="55">
        <v>0.47896363636363598</v>
      </c>
      <c r="D5100" s="55">
        <v>0</v>
      </c>
      <c r="E5100" s="55">
        <v>0</v>
      </c>
    </row>
    <row r="5101" spans="1:5" x14ac:dyDescent="0.25">
      <c r="A5101" s="41" t="s">
        <v>6177</v>
      </c>
      <c r="B5101" s="125">
        <v>11</v>
      </c>
      <c r="C5101" s="55">
        <v>0.93417272727272704</v>
      </c>
      <c r="D5101" s="55">
        <v>0</v>
      </c>
      <c r="E5101" s="55">
        <v>9.0909090909090899</v>
      </c>
    </row>
    <row r="5102" spans="1:5" ht="30" x14ac:dyDescent="0.25">
      <c r="A5102" s="41" t="s">
        <v>8584</v>
      </c>
      <c r="B5102" s="125">
        <v>11</v>
      </c>
      <c r="C5102" s="55">
        <v>0.17021818181818099</v>
      </c>
      <c r="D5102" s="55">
        <v>0</v>
      </c>
      <c r="E5102" s="55">
        <v>0</v>
      </c>
    </row>
    <row r="5103" spans="1:5" x14ac:dyDescent="0.25">
      <c r="A5103" s="41" t="s">
        <v>8126</v>
      </c>
      <c r="B5103" s="125">
        <v>11</v>
      </c>
      <c r="C5103" s="55">
        <v>1.0618818181818099</v>
      </c>
      <c r="D5103" s="55">
        <v>0</v>
      </c>
      <c r="E5103" s="55">
        <v>9.0909090909090899</v>
      </c>
    </row>
    <row r="5104" spans="1:5" x14ac:dyDescent="0.25">
      <c r="A5104" s="41" t="s">
        <v>8585</v>
      </c>
      <c r="B5104" s="125">
        <v>11</v>
      </c>
      <c r="C5104" s="55">
        <v>0.28964545454545398</v>
      </c>
      <c r="D5104" s="55">
        <v>0</v>
      </c>
      <c r="E5104" s="55">
        <v>0</v>
      </c>
    </row>
    <row r="5105" spans="1:5" x14ac:dyDescent="0.25">
      <c r="A5105" s="41" t="s">
        <v>3856</v>
      </c>
      <c r="B5105" s="125">
        <v>11</v>
      </c>
      <c r="C5105" s="55">
        <v>1.1912363636363601</v>
      </c>
      <c r="D5105" s="55">
        <v>0</v>
      </c>
      <c r="E5105" s="55">
        <v>9.0909090909090899</v>
      </c>
    </row>
    <row r="5106" spans="1:5" x14ac:dyDescent="0.25">
      <c r="A5106" s="41" t="s">
        <v>6550</v>
      </c>
      <c r="B5106" s="125">
        <v>11</v>
      </c>
      <c r="C5106" s="55">
        <v>0.54370909090909003</v>
      </c>
      <c r="D5106" s="55">
        <v>0</v>
      </c>
      <c r="E5106" s="55">
        <v>0</v>
      </c>
    </row>
    <row r="5107" spans="1:5" x14ac:dyDescent="0.25">
      <c r="A5107" s="41" t="s">
        <v>1411</v>
      </c>
      <c r="B5107" s="125">
        <v>11</v>
      </c>
      <c r="C5107" s="55">
        <v>0.56395454545454504</v>
      </c>
      <c r="D5107" s="55">
        <v>0</v>
      </c>
      <c r="E5107" s="55">
        <v>0</v>
      </c>
    </row>
    <row r="5108" spans="1:5" x14ac:dyDescent="0.25">
      <c r="A5108" s="41" t="s">
        <v>6803</v>
      </c>
      <c r="B5108" s="125">
        <v>11</v>
      </c>
      <c r="C5108" s="55">
        <v>1.3707181818181799</v>
      </c>
      <c r="D5108" s="55">
        <v>9.0909090909090899</v>
      </c>
      <c r="E5108" s="55">
        <v>18.181818181818102</v>
      </c>
    </row>
    <row r="5109" spans="1:5" x14ac:dyDescent="0.25">
      <c r="A5109" s="41" t="s">
        <v>3868</v>
      </c>
      <c r="B5109" s="125">
        <v>11</v>
      </c>
      <c r="C5109" s="55">
        <v>1.0218363636363601</v>
      </c>
      <c r="D5109" s="55">
        <v>0</v>
      </c>
      <c r="E5109" s="55">
        <v>9.0909090909090899</v>
      </c>
    </row>
    <row r="5110" spans="1:5" x14ac:dyDescent="0.25">
      <c r="A5110" s="41" t="s">
        <v>4864</v>
      </c>
      <c r="B5110" s="125">
        <v>11</v>
      </c>
      <c r="C5110" s="55">
        <v>1.0271999999999999</v>
      </c>
      <c r="D5110" s="55">
        <v>0</v>
      </c>
      <c r="E5110" s="55">
        <v>18.181818181818102</v>
      </c>
    </row>
    <row r="5111" spans="1:5" ht="30" x14ac:dyDescent="0.25">
      <c r="A5111" s="41" t="s">
        <v>3205</v>
      </c>
      <c r="B5111" s="125">
        <v>11</v>
      </c>
      <c r="C5111" s="55">
        <v>1.80084545454545</v>
      </c>
      <c r="D5111" s="55">
        <v>9.0909090909090899</v>
      </c>
      <c r="E5111" s="55">
        <v>18.181818181818102</v>
      </c>
    </row>
    <row r="5112" spans="1:5" x14ac:dyDescent="0.25">
      <c r="A5112" s="41" t="s">
        <v>4272</v>
      </c>
      <c r="B5112" s="125">
        <v>11</v>
      </c>
      <c r="C5112" s="55">
        <v>0.63229999999999997</v>
      </c>
      <c r="D5112" s="55">
        <v>0</v>
      </c>
      <c r="E5112" s="55">
        <v>0</v>
      </c>
    </row>
    <row r="5113" spans="1:5" x14ac:dyDescent="0.25">
      <c r="A5113" s="41" t="s">
        <v>2459</v>
      </c>
      <c r="B5113" s="125">
        <v>11</v>
      </c>
      <c r="C5113" s="55">
        <v>0.52526363636363604</v>
      </c>
      <c r="D5113" s="55">
        <v>0</v>
      </c>
      <c r="E5113" s="55">
        <v>0</v>
      </c>
    </row>
    <row r="5114" spans="1:5" x14ac:dyDescent="0.25">
      <c r="A5114" s="41" t="s">
        <v>7347</v>
      </c>
      <c r="B5114" s="125">
        <v>11</v>
      </c>
      <c r="C5114" s="55">
        <v>1.62470909090909</v>
      </c>
      <c r="D5114" s="55">
        <v>9.0909090909090899</v>
      </c>
      <c r="E5114" s="55">
        <v>18.181818181818102</v>
      </c>
    </row>
    <row r="5115" spans="1:5" x14ac:dyDescent="0.25">
      <c r="A5115" s="41" t="s">
        <v>240</v>
      </c>
      <c r="B5115" s="125">
        <v>11</v>
      </c>
      <c r="C5115" s="55">
        <v>1.51330909090909</v>
      </c>
      <c r="D5115" s="55">
        <v>0</v>
      </c>
      <c r="E5115" s="55">
        <v>27.272727272727199</v>
      </c>
    </row>
    <row r="5116" spans="1:5" x14ac:dyDescent="0.25">
      <c r="A5116" s="41" t="s">
        <v>2057</v>
      </c>
      <c r="B5116" s="125">
        <v>11</v>
      </c>
      <c r="C5116" s="55">
        <v>1.1564363636363599</v>
      </c>
      <c r="D5116" s="55">
        <v>0</v>
      </c>
      <c r="E5116" s="55">
        <v>18.181818181818102</v>
      </c>
    </row>
    <row r="5117" spans="1:5" x14ac:dyDescent="0.25">
      <c r="A5117" s="41" t="s">
        <v>6323</v>
      </c>
      <c r="B5117" s="125">
        <v>11</v>
      </c>
      <c r="C5117" s="55">
        <v>0.68109090909090897</v>
      </c>
      <c r="D5117" s="55">
        <v>0</v>
      </c>
      <c r="E5117" s="55">
        <v>0</v>
      </c>
    </row>
    <row r="5118" spans="1:5" x14ac:dyDescent="0.25">
      <c r="A5118" s="41" t="s">
        <v>324</v>
      </c>
      <c r="B5118" s="125">
        <v>11</v>
      </c>
      <c r="C5118" s="55">
        <v>1.02941818181818</v>
      </c>
      <c r="D5118" s="55">
        <v>0</v>
      </c>
      <c r="E5118" s="55">
        <v>9.0909090909090899</v>
      </c>
    </row>
    <row r="5119" spans="1:5" x14ac:dyDescent="0.25">
      <c r="A5119" s="41" t="s">
        <v>3218</v>
      </c>
      <c r="B5119" s="125">
        <v>11</v>
      </c>
      <c r="C5119" s="55">
        <v>1.6327272727272699</v>
      </c>
      <c r="D5119" s="55">
        <v>0</v>
      </c>
      <c r="E5119" s="55">
        <v>36.363636363636303</v>
      </c>
    </row>
    <row r="5120" spans="1:5" x14ac:dyDescent="0.25">
      <c r="A5120" s="41" t="s">
        <v>4981</v>
      </c>
      <c r="B5120" s="125">
        <v>11</v>
      </c>
      <c r="C5120" s="55">
        <v>3.7225454545454499</v>
      </c>
      <c r="D5120" s="55">
        <v>18.181818181818102</v>
      </c>
      <c r="E5120" s="55">
        <v>27.272727272727199</v>
      </c>
    </row>
    <row r="5121" spans="1:5" x14ac:dyDescent="0.25">
      <c r="A5121" s="41" t="s">
        <v>8586</v>
      </c>
      <c r="B5121" s="125">
        <v>11</v>
      </c>
      <c r="C5121" s="55">
        <v>0.91487272727272695</v>
      </c>
      <c r="D5121" s="55">
        <v>0</v>
      </c>
      <c r="E5121" s="55">
        <v>18.181818181818102</v>
      </c>
    </row>
    <row r="5122" spans="1:5" x14ac:dyDescent="0.25">
      <c r="A5122" s="41" t="s">
        <v>497</v>
      </c>
      <c r="B5122" s="125">
        <v>11</v>
      </c>
      <c r="C5122" s="55">
        <v>2.2637363636363599</v>
      </c>
      <c r="D5122" s="55">
        <v>18.181818181818102</v>
      </c>
      <c r="E5122" s="55">
        <v>27.272727272727199</v>
      </c>
    </row>
    <row r="5123" spans="1:5" x14ac:dyDescent="0.25">
      <c r="A5123" s="41" t="s">
        <v>2383</v>
      </c>
      <c r="B5123" s="125">
        <v>11</v>
      </c>
      <c r="C5123" s="55">
        <v>1.44890909090909</v>
      </c>
      <c r="D5123" s="55">
        <v>0</v>
      </c>
      <c r="E5123" s="55">
        <v>18.181818181818102</v>
      </c>
    </row>
    <row r="5124" spans="1:5" x14ac:dyDescent="0.25">
      <c r="A5124" s="41" t="s">
        <v>1736</v>
      </c>
      <c r="B5124" s="125">
        <v>11</v>
      </c>
      <c r="C5124" s="55">
        <v>0.237863636363636</v>
      </c>
      <c r="D5124" s="55">
        <v>0</v>
      </c>
      <c r="E5124" s="55">
        <v>0</v>
      </c>
    </row>
    <row r="5125" spans="1:5" x14ac:dyDescent="0.25">
      <c r="A5125" s="41" t="s">
        <v>1897</v>
      </c>
      <c r="B5125" s="125">
        <v>11</v>
      </c>
      <c r="C5125" s="55">
        <v>0.51129999999999998</v>
      </c>
      <c r="D5125" s="55">
        <v>0</v>
      </c>
      <c r="E5125" s="55">
        <v>0</v>
      </c>
    </row>
    <row r="5126" spans="1:5" x14ac:dyDescent="0.25">
      <c r="A5126" s="41" t="s">
        <v>7331</v>
      </c>
      <c r="B5126" s="125">
        <v>11</v>
      </c>
      <c r="C5126" s="55">
        <v>1.1880181818181801</v>
      </c>
      <c r="D5126" s="55">
        <v>0</v>
      </c>
      <c r="E5126" s="55">
        <v>27.272727272727199</v>
      </c>
    </row>
    <row r="5127" spans="1:5" x14ac:dyDescent="0.25">
      <c r="A5127" s="41" t="s">
        <v>3787</v>
      </c>
      <c r="B5127" s="125">
        <v>11</v>
      </c>
      <c r="C5127" s="55">
        <v>0.16784545454545399</v>
      </c>
      <c r="D5127" s="55">
        <v>0</v>
      </c>
      <c r="E5127" s="55">
        <v>0</v>
      </c>
    </row>
    <row r="5128" spans="1:5" x14ac:dyDescent="0.25">
      <c r="A5128" s="41" t="s">
        <v>4467</v>
      </c>
      <c r="B5128" s="125">
        <v>11</v>
      </c>
      <c r="C5128" s="55">
        <v>0.43441818181818098</v>
      </c>
      <c r="D5128" s="55">
        <v>0</v>
      </c>
      <c r="E5128" s="55">
        <v>9.0909090909090899</v>
      </c>
    </row>
    <row r="5129" spans="1:5" ht="30" x14ac:dyDescent="0.25">
      <c r="A5129" s="41" t="s">
        <v>4577</v>
      </c>
      <c r="B5129" s="125">
        <v>11</v>
      </c>
      <c r="C5129" s="55">
        <v>0.19623636363636299</v>
      </c>
      <c r="D5129" s="55">
        <v>0</v>
      </c>
      <c r="E5129" s="55">
        <v>0</v>
      </c>
    </row>
    <row r="5130" spans="1:5" x14ac:dyDescent="0.25">
      <c r="A5130" s="41" t="s">
        <v>4732</v>
      </c>
      <c r="B5130" s="125">
        <v>11</v>
      </c>
      <c r="C5130" s="55">
        <v>1.28214545454545</v>
      </c>
      <c r="D5130" s="55">
        <v>0</v>
      </c>
      <c r="E5130" s="55">
        <v>27.272727272727199</v>
      </c>
    </row>
    <row r="5131" spans="1:5" x14ac:dyDescent="0.25">
      <c r="A5131" s="41" t="s">
        <v>4991</v>
      </c>
      <c r="B5131" s="125">
        <v>11</v>
      </c>
      <c r="C5131" s="55">
        <v>0.91079090909090898</v>
      </c>
      <c r="D5131" s="55">
        <v>0</v>
      </c>
      <c r="E5131" s="55">
        <v>9.0909090909090899</v>
      </c>
    </row>
    <row r="5132" spans="1:5" x14ac:dyDescent="0.25">
      <c r="A5132" s="41" t="s">
        <v>5314</v>
      </c>
      <c r="B5132" s="125">
        <v>11</v>
      </c>
      <c r="C5132" s="55">
        <v>0.71718181818181803</v>
      </c>
      <c r="D5132" s="55">
        <v>0</v>
      </c>
      <c r="E5132" s="55">
        <v>9.0909090909090899</v>
      </c>
    </row>
    <row r="5133" spans="1:5" ht="30" x14ac:dyDescent="0.25">
      <c r="A5133" s="41" t="s">
        <v>3609</v>
      </c>
      <c r="B5133" s="125">
        <v>11</v>
      </c>
      <c r="C5133" s="55">
        <v>0.39139090909090901</v>
      </c>
      <c r="D5133" s="55">
        <v>0</v>
      </c>
      <c r="E5133" s="55">
        <v>0</v>
      </c>
    </row>
    <row r="5134" spans="1:5" x14ac:dyDescent="0.25">
      <c r="A5134" s="41" t="s">
        <v>8587</v>
      </c>
      <c r="B5134" s="125">
        <v>11</v>
      </c>
      <c r="C5134" s="55">
        <v>1.86381818181818</v>
      </c>
      <c r="D5134" s="55">
        <v>0</v>
      </c>
      <c r="E5134" s="55">
        <v>36.363636363636303</v>
      </c>
    </row>
    <row r="5135" spans="1:5" x14ac:dyDescent="0.25">
      <c r="A5135" s="41" t="s">
        <v>4843</v>
      </c>
      <c r="B5135" s="125">
        <v>11</v>
      </c>
      <c r="C5135" s="55">
        <v>0.79439090909090904</v>
      </c>
      <c r="D5135" s="55">
        <v>0</v>
      </c>
      <c r="E5135" s="55">
        <v>18.181818181818102</v>
      </c>
    </row>
    <row r="5136" spans="1:5" x14ac:dyDescent="0.25">
      <c r="A5136" s="41" t="s">
        <v>3810</v>
      </c>
      <c r="B5136" s="125">
        <v>11</v>
      </c>
      <c r="C5136" s="55">
        <v>0.43495454545454498</v>
      </c>
      <c r="D5136" s="55">
        <v>0</v>
      </c>
      <c r="E5136" s="55">
        <v>0</v>
      </c>
    </row>
    <row r="5137" spans="1:5" ht="30" x14ac:dyDescent="0.25">
      <c r="A5137" s="41" t="s">
        <v>8588</v>
      </c>
      <c r="B5137" s="125">
        <v>11</v>
      </c>
      <c r="C5137" s="55">
        <v>1.5447181818181801</v>
      </c>
      <c r="D5137" s="55">
        <v>9.0909090909090899</v>
      </c>
      <c r="E5137" s="55">
        <v>9.0909090909090899</v>
      </c>
    </row>
    <row r="5138" spans="1:5" x14ac:dyDescent="0.25">
      <c r="A5138" s="41" t="s">
        <v>5948</v>
      </c>
      <c r="B5138" s="125">
        <v>11</v>
      </c>
      <c r="C5138" s="55">
        <v>0.48556363636363598</v>
      </c>
      <c r="D5138" s="55">
        <v>0</v>
      </c>
      <c r="E5138" s="55">
        <v>0</v>
      </c>
    </row>
    <row r="5139" spans="1:5" x14ac:dyDescent="0.25">
      <c r="A5139" s="41" t="s">
        <v>5949</v>
      </c>
      <c r="B5139" s="125">
        <v>11</v>
      </c>
      <c r="C5139" s="55">
        <v>0.90501818181818094</v>
      </c>
      <c r="D5139" s="55">
        <v>0</v>
      </c>
      <c r="E5139" s="55">
        <v>9.0909090909090899</v>
      </c>
    </row>
    <row r="5140" spans="1:5" x14ac:dyDescent="0.25">
      <c r="A5140" s="41" t="s">
        <v>2881</v>
      </c>
      <c r="B5140" s="125">
        <v>11</v>
      </c>
      <c r="C5140" s="55">
        <v>1.57990909090909</v>
      </c>
      <c r="D5140" s="55">
        <v>9.0909090909090899</v>
      </c>
      <c r="E5140" s="55">
        <v>18.181818181818102</v>
      </c>
    </row>
    <row r="5141" spans="1:5" x14ac:dyDescent="0.25">
      <c r="A5141" s="41" t="s">
        <v>8589</v>
      </c>
      <c r="B5141" s="125">
        <v>11</v>
      </c>
      <c r="C5141" s="55">
        <v>1.6906454545454499</v>
      </c>
      <c r="D5141" s="55">
        <v>0</v>
      </c>
      <c r="E5141" s="55">
        <v>27.272727272727199</v>
      </c>
    </row>
    <row r="5142" spans="1:5" x14ac:dyDescent="0.25">
      <c r="A5142" s="41" t="s">
        <v>8590</v>
      </c>
      <c r="B5142" s="125">
        <v>11</v>
      </c>
      <c r="C5142" s="55">
        <v>1.36821818181818</v>
      </c>
      <c r="D5142" s="55">
        <v>0</v>
      </c>
      <c r="E5142" s="55">
        <v>27.272727272727199</v>
      </c>
    </row>
    <row r="5143" spans="1:5" ht="30" x14ac:dyDescent="0.25">
      <c r="A5143" s="41" t="s">
        <v>6869</v>
      </c>
      <c r="B5143" s="125">
        <v>11</v>
      </c>
      <c r="C5143" s="55">
        <v>0.96364545454545403</v>
      </c>
      <c r="D5143" s="55">
        <v>0</v>
      </c>
      <c r="E5143" s="55">
        <v>0</v>
      </c>
    </row>
    <row r="5144" spans="1:5" ht="30" x14ac:dyDescent="0.25">
      <c r="A5144" s="41" t="s">
        <v>3060</v>
      </c>
      <c r="B5144" s="125">
        <v>11</v>
      </c>
      <c r="C5144" s="55">
        <v>0.68614545454545395</v>
      </c>
      <c r="D5144" s="55">
        <v>0</v>
      </c>
      <c r="E5144" s="55">
        <v>9.0909090909090899</v>
      </c>
    </row>
    <row r="5145" spans="1:5" x14ac:dyDescent="0.25">
      <c r="A5145" s="41" t="s">
        <v>3032</v>
      </c>
      <c r="B5145" s="125">
        <v>11</v>
      </c>
      <c r="C5145" s="55">
        <v>0.64383636363636298</v>
      </c>
      <c r="D5145" s="55">
        <v>0</v>
      </c>
      <c r="E5145" s="55">
        <v>9.0909090909090899</v>
      </c>
    </row>
    <row r="5146" spans="1:5" x14ac:dyDescent="0.25">
      <c r="A5146" s="41" t="s">
        <v>4703</v>
      </c>
      <c r="B5146" s="125">
        <v>11</v>
      </c>
      <c r="C5146" s="55">
        <v>0.90037272727272699</v>
      </c>
      <c r="D5146" s="55">
        <v>0</v>
      </c>
      <c r="E5146" s="55">
        <v>18.181818181818102</v>
      </c>
    </row>
    <row r="5147" spans="1:5" ht="30" x14ac:dyDescent="0.25">
      <c r="A5147" s="41" t="s">
        <v>3667</v>
      </c>
      <c r="B5147" s="125">
        <v>11</v>
      </c>
      <c r="C5147" s="55">
        <v>0.381390909090909</v>
      </c>
      <c r="D5147" s="55">
        <v>0</v>
      </c>
      <c r="E5147" s="55">
        <v>0</v>
      </c>
    </row>
    <row r="5148" spans="1:5" x14ac:dyDescent="0.25">
      <c r="A5148" s="41" t="s">
        <v>6896</v>
      </c>
      <c r="B5148" s="125">
        <v>11</v>
      </c>
      <c r="C5148" s="55">
        <v>0.70851818181818105</v>
      </c>
      <c r="D5148" s="55">
        <v>0</v>
      </c>
      <c r="E5148" s="55">
        <v>9.0909090909090899</v>
      </c>
    </row>
    <row r="5149" spans="1:5" x14ac:dyDescent="0.25">
      <c r="A5149" s="41" t="s">
        <v>3615</v>
      </c>
      <c r="B5149" s="125">
        <v>11</v>
      </c>
      <c r="C5149" s="55">
        <v>2.0414545454545401</v>
      </c>
      <c r="D5149" s="55">
        <v>9.0909090909090899</v>
      </c>
      <c r="E5149" s="55">
        <v>27.272727272727199</v>
      </c>
    </row>
    <row r="5150" spans="1:5" x14ac:dyDescent="0.25">
      <c r="A5150" s="41" t="s">
        <v>3626</v>
      </c>
      <c r="B5150" s="125">
        <v>11</v>
      </c>
      <c r="C5150" s="55">
        <v>0.74619090909090902</v>
      </c>
      <c r="D5150" s="55">
        <v>0</v>
      </c>
      <c r="E5150" s="55">
        <v>18.181818181818102</v>
      </c>
    </row>
    <row r="5151" spans="1:5" ht="30" x14ac:dyDescent="0.25">
      <c r="A5151" s="41" t="s">
        <v>4283</v>
      </c>
      <c r="B5151" s="125">
        <v>11</v>
      </c>
      <c r="C5151" s="55">
        <v>0.68575454545454495</v>
      </c>
      <c r="D5151" s="55">
        <v>0</v>
      </c>
      <c r="E5151" s="55">
        <v>9.0909090909090899</v>
      </c>
    </row>
    <row r="5152" spans="1:5" x14ac:dyDescent="0.25">
      <c r="A5152" s="41" t="s">
        <v>8591</v>
      </c>
      <c r="B5152" s="125">
        <v>11</v>
      </c>
      <c r="C5152" s="55">
        <v>0.74059090909090897</v>
      </c>
      <c r="D5152" s="55">
        <v>0</v>
      </c>
      <c r="E5152" s="55">
        <v>9.0909090909090899</v>
      </c>
    </row>
    <row r="5153" spans="1:5" ht="30" x14ac:dyDescent="0.25">
      <c r="A5153" s="41" t="s">
        <v>8592</v>
      </c>
      <c r="B5153" s="125">
        <v>11</v>
      </c>
      <c r="C5153" s="55">
        <v>0.68930000000000002</v>
      </c>
      <c r="D5153" s="55">
        <v>0</v>
      </c>
      <c r="E5153" s="55">
        <v>9.0909090909090899</v>
      </c>
    </row>
    <row r="5154" spans="1:5" ht="30" x14ac:dyDescent="0.25">
      <c r="A5154" s="41" t="s">
        <v>7144</v>
      </c>
      <c r="B5154" s="125">
        <v>11</v>
      </c>
      <c r="C5154" s="55">
        <v>1.03463636363636</v>
      </c>
      <c r="D5154" s="55">
        <v>0</v>
      </c>
      <c r="E5154" s="55">
        <v>18.181818181818102</v>
      </c>
    </row>
    <row r="5155" spans="1:5" x14ac:dyDescent="0.25">
      <c r="A5155" s="41" t="s">
        <v>4671</v>
      </c>
      <c r="B5155" s="125">
        <v>11</v>
      </c>
      <c r="C5155" s="55">
        <v>0.68866363636363603</v>
      </c>
      <c r="D5155" s="55">
        <v>0</v>
      </c>
      <c r="E5155" s="55">
        <v>0</v>
      </c>
    </row>
    <row r="5156" spans="1:5" x14ac:dyDescent="0.25">
      <c r="A5156" s="41" t="s">
        <v>4551</v>
      </c>
      <c r="B5156" s="125">
        <v>11</v>
      </c>
      <c r="C5156" s="55">
        <v>0.206990909090909</v>
      </c>
      <c r="D5156" s="55">
        <v>0</v>
      </c>
      <c r="E5156" s="55">
        <v>0</v>
      </c>
    </row>
    <row r="5157" spans="1:5" x14ac:dyDescent="0.25">
      <c r="A5157" s="41" t="s">
        <v>4582</v>
      </c>
      <c r="B5157" s="125">
        <v>11</v>
      </c>
      <c r="C5157" s="55">
        <v>0.29584545454545402</v>
      </c>
      <c r="D5157" s="55">
        <v>0</v>
      </c>
      <c r="E5157" s="55">
        <v>0</v>
      </c>
    </row>
    <row r="5158" spans="1:5" x14ac:dyDescent="0.25">
      <c r="A5158" s="41" t="s">
        <v>4352</v>
      </c>
      <c r="B5158" s="125">
        <v>11</v>
      </c>
      <c r="C5158" s="55">
        <v>1.2485181818181801</v>
      </c>
      <c r="D5158" s="55">
        <v>0</v>
      </c>
      <c r="E5158" s="55">
        <v>9.0909090909090899</v>
      </c>
    </row>
    <row r="5159" spans="1:5" x14ac:dyDescent="0.25">
      <c r="A5159" s="41" t="s">
        <v>5695</v>
      </c>
      <c r="B5159" s="125">
        <v>11</v>
      </c>
      <c r="C5159" s="55">
        <v>1.5512636363636301</v>
      </c>
      <c r="D5159" s="55">
        <v>9.0909090909090899</v>
      </c>
      <c r="E5159" s="55">
        <v>9.0909090909090899</v>
      </c>
    </row>
    <row r="5160" spans="1:5" x14ac:dyDescent="0.25">
      <c r="A5160" s="41" t="s">
        <v>6923</v>
      </c>
      <c r="B5160" s="125">
        <v>11</v>
      </c>
      <c r="C5160" s="55">
        <v>0.649345454545454</v>
      </c>
      <c r="D5160" s="55">
        <v>0</v>
      </c>
      <c r="E5160" s="55">
        <v>9.0909090909090899</v>
      </c>
    </row>
    <row r="5161" spans="1:5" ht="30" x14ac:dyDescent="0.25">
      <c r="A5161" s="41" t="s">
        <v>6925</v>
      </c>
      <c r="B5161" s="125">
        <v>11</v>
      </c>
      <c r="C5161" s="55">
        <v>0.99850909090909101</v>
      </c>
      <c r="D5161" s="55">
        <v>0</v>
      </c>
      <c r="E5161" s="55">
        <v>9.0909090909090899</v>
      </c>
    </row>
    <row r="5162" spans="1:5" x14ac:dyDescent="0.25">
      <c r="A5162" s="41" t="s">
        <v>5010</v>
      </c>
      <c r="B5162" s="125">
        <v>11</v>
      </c>
      <c r="C5162" s="55">
        <v>3.60840909090909</v>
      </c>
      <c r="D5162" s="55">
        <v>27.272727272727199</v>
      </c>
      <c r="E5162" s="55">
        <v>54.545454545454497</v>
      </c>
    </row>
    <row r="5163" spans="1:5" x14ac:dyDescent="0.25">
      <c r="A5163" s="41" t="s">
        <v>7408</v>
      </c>
      <c r="B5163" s="125">
        <v>11</v>
      </c>
      <c r="C5163" s="55">
        <v>0.53419090909090905</v>
      </c>
      <c r="D5163" s="55">
        <v>0</v>
      </c>
      <c r="E5163" s="55">
        <v>0</v>
      </c>
    </row>
    <row r="5164" spans="1:5" x14ac:dyDescent="0.25">
      <c r="A5164" s="41" t="s">
        <v>8593</v>
      </c>
      <c r="B5164" s="125">
        <v>11</v>
      </c>
      <c r="C5164" s="55">
        <v>1.4216909090909</v>
      </c>
      <c r="D5164" s="55">
        <v>9.0909090909090899</v>
      </c>
      <c r="E5164" s="55">
        <v>9.0909090909090899</v>
      </c>
    </row>
    <row r="5165" spans="1:5" x14ac:dyDescent="0.25">
      <c r="A5165" s="41" t="s">
        <v>8594</v>
      </c>
      <c r="B5165" s="125">
        <v>11</v>
      </c>
      <c r="C5165" s="55">
        <v>0.56679999999999997</v>
      </c>
      <c r="D5165" s="55">
        <v>0</v>
      </c>
      <c r="E5165" s="55">
        <v>0</v>
      </c>
    </row>
    <row r="5166" spans="1:5" x14ac:dyDescent="0.25">
      <c r="A5166" s="41" t="s">
        <v>7464</v>
      </c>
      <c r="B5166" s="125">
        <v>11</v>
      </c>
      <c r="C5166" s="55">
        <v>0.56209999999999904</v>
      </c>
      <c r="D5166" s="55">
        <v>0</v>
      </c>
      <c r="E5166" s="55">
        <v>9.0909090909090899</v>
      </c>
    </row>
    <row r="5167" spans="1:5" x14ac:dyDescent="0.25">
      <c r="A5167" s="41" t="s">
        <v>4633</v>
      </c>
      <c r="B5167" s="125">
        <v>11</v>
      </c>
      <c r="C5167" s="55">
        <v>1.0157363636363601</v>
      </c>
      <c r="D5167" s="55">
        <v>0</v>
      </c>
      <c r="E5167" s="55">
        <v>18.181818181818102</v>
      </c>
    </row>
    <row r="5168" spans="1:5" ht="30" x14ac:dyDescent="0.25">
      <c r="A5168" s="41" t="s">
        <v>4612</v>
      </c>
      <c r="B5168" s="125">
        <v>11</v>
      </c>
      <c r="C5168" s="55">
        <v>0.75929999999999997</v>
      </c>
      <c r="D5168" s="55">
        <v>0</v>
      </c>
      <c r="E5168" s="55">
        <v>18.181818181818102</v>
      </c>
    </row>
    <row r="5169" spans="1:5" x14ac:dyDescent="0.25">
      <c r="A5169" s="41" t="s">
        <v>4245</v>
      </c>
      <c r="B5169" s="125">
        <v>11</v>
      </c>
      <c r="C5169" s="55">
        <v>0.279981818181818</v>
      </c>
      <c r="D5169" s="55">
        <v>0</v>
      </c>
      <c r="E5169" s="55">
        <v>0</v>
      </c>
    </row>
    <row r="5170" spans="1:5" x14ac:dyDescent="0.25">
      <c r="A5170" s="41" t="s">
        <v>5373</v>
      </c>
      <c r="B5170" s="125">
        <v>11</v>
      </c>
      <c r="C5170" s="55">
        <v>1.02673636363636</v>
      </c>
      <c r="D5170" s="55">
        <v>0</v>
      </c>
      <c r="E5170" s="55">
        <v>18.181818181818102</v>
      </c>
    </row>
    <row r="5171" spans="1:5" x14ac:dyDescent="0.25">
      <c r="A5171" s="41" t="s">
        <v>6582</v>
      </c>
      <c r="B5171" s="125">
        <v>11</v>
      </c>
      <c r="C5171" s="55">
        <v>9.3536363636363598E-2</v>
      </c>
      <c r="D5171" s="55">
        <v>0</v>
      </c>
      <c r="E5171" s="55">
        <v>0</v>
      </c>
    </row>
    <row r="5172" spans="1:5" x14ac:dyDescent="0.25">
      <c r="A5172" s="41" t="s">
        <v>5388</v>
      </c>
      <c r="B5172" s="125">
        <v>11</v>
      </c>
      <c r="C5172" s="55">
        <v>0.64837272727272699</v>
      </c>
      <c r="D5172" s="55">
        <v>0</v>
      </c>
      <c r="E5172" s="55">
        <v>9.0909090909090899</v>
      </c>
    </row>
    <row r="5173" spans="1:5" x14ac:dyDescent="0.25">
      <c r="A5173" s="41" t="s">
        <v>6960</v>
      </c>
      <c r="B5173" s="125">
        <v>11</v>
      </c>
      <c r="C5173" s="55">
        <v>0.77584545454545395</v>
      </c>
      <c r="D5173" s="55">
        <v>0</v>
      </c>
      <c r="E5173" s="55">
        <v>9.0909090909090899</v>
      </c>
    </row>
    <row r="5174" spans="1:5" x14ac:dyDescent="0.25">
      <c r="A5174" s="41" t="s">
        <v>8595</v>
      </c>
      <c r="B5174" s="125">
        <v>11</v>
      </c>
      <c r="C5174" s="55">
        <v>1.5478818181818099</v>
      </c>
      <c r="D5174" s="55">
        <v>0</v>
      </c>
      <c r="E5174" s="55">
        <v>18.181818181818102</v>
      </c>
    </row>
    <row r="5175" spans="1:5" x14ac:dyDescent="0.25">
      <c r="A5175" s="41" t="s">
        <v>5306</v>
      </c>
      <c r="B5175" s="125">
        <v>11</v>
      </c>
      <c r="C5175" s="55">
        <v>0.20283636363636301</v>
      </c>
      <c r="D5175" s="55">
        <v>0</v>
      </c>
      <c r="E5175" s="55">
        <v>0</v>
      </c>
    </row>
    <row r="5176" spans="1:5" x14ac:dyDescent="0.25">
      <c r="A5176" s="41" t="s">
        <v>5257</v>
      </c>
      <c r="B5176" s="125">
        <v>11</v>
      </c>
      <c r="C5176" s="55">
        <v>0.291118181818181</v>
      </c>
      <c r="D5176" s="55">
        <v>0</v>
      </c>
      <c r="E5176" s="55">
        <v>0</v>
      </c>
    </row>
    <row r="5177" spans="1:5" x14ac:dyDescent="0.25">
      <c r="A5177" s="41" t="s">
        <v>5292</v>
      </c>
      <c r="B5177" s="125">
        <v>11</v>
      </c>
      <c r="C5177" s="55">
        <v>1.4970454545454499</v>
      </c>
      <c r="D5177" s="55">
        <v>0</v>
      </c>
      <c r="E5177" s="55">
        <v>18.181818181818102</v>
      </c>
    </row>
    <row r="5178" spans="1:5" x14ac:dyDescent="0.25">
      <c r="A5178" s="41" t="s">
        <v>5350</v>
      </c>
      <c r="B5178" s="125">
        <v>11</v>
      </c>
      <c r="C5178" s="55">
        <v>0.369645454545454</v>
      </c>
      <c r="D5178" s="55">
        <v>0</v>
      </c>
      <c r="E5178" s="55">
        <v>0</v>
      </c>
    </row>
    <row r="5179" spans="1:5" x14ac:dyDescent="0.25">
      <c r="A5179" s="41" t="s">
        <v>5644</v>
      </c>
      <c r="B5179" s="125">
        <v>11</v>
      </c>
      <c r="C5179" s="55">
        <v>0.58321818181818097</v>
      </c>
      <c r="D5179" s="55">
        <v>0</v>
      </c>
      <c r="E5179" s="55">
        <v>0</v>
      </c>
    </row>
    <row r="5180" spans="1:5" x14ac:dyDescent="0.25">
      <c r="A5180" s="41" t="s">
        <v>5320</v>
      </c>
      <c r="B5180" s="125">
        <v>11</v>
      </c>
      <c r="C5180" s="55">
        <v>0.61038181818181803</v>
      </c>
      <c r="D5180" s="55">
        <v>0</v>
      </c>
      <c r="E5180" s="55">
        <v>0</v>
      </c>
    </row>
    <row r="5181" spans="1:5" x14ac:dyDescent="0.25">
      <c r="A5181" s="41" t="s">
        <v>7613</v>
      </c>
      <c r="B5181" s="125">
        <v>11</v>
      </c>
      <c r="C5181" s="55">
        <v>0.52562727272727205</v>
      </c>
      <c r="D5181" s="55">
        <v>0</v>
      </c>
      <c r="E5181" s="55">
        <v>0</v>
      </c>
    </row>
    <row r="5182" spans="1:5" ht="30" x14ac:dyDescent="0.25">
      <c r="A5182" s="41" t="s">
        <v>5726</v>
      </c>
      <c r="B5182" s="125">
        <v>11</v>
      </c>
      <c r="C5182" s="55">
        <v>0.51729090909090902</v>
      </c>
      <c r="D5182" s="55">
        <v>0</v>
      </c>
      <c r="E5182" s="55">
        <v>0</v>
      </c>
    </row>
    <row r="5183" spans="1:5" x14ac:dyDescent="0.25">
      <c r="A5183" s="41" t="s">
        <v>5378</v>
      </c>
      <c r="B5183" s="125">
        <v>11</v>
      </c>
      <c r="C5183" s="55">
        <v>0.43092727272727199</v>
      </c>
      <c r="D5183" s="55">
        <v>0</v>
      </c>
      <c r="E5183" s="55">
        <v>0</v>
      </c>
    </row>
    <row r="5184" spans="1:5" ht="30" x14ac:dyDescent="0.25">
      <c r="A5184" s="41" t="s">
        <v>8596</v>
      </c>
      <c r="B5184" s="125">
        <v>11</v>
      </c>
      <c r="C5184" s="55">
        <v>0.80008181818181801</v>
      </c>
      <c r="D5184" s="55">
        <v>0</v>
      </c>
      <c r="E5184" s="55">
        <v>18.181818181818102</v>
      </c>
    </row>
    <row r="5185" spans="1:5" x14ac:dyDescent="0.25">
      <c r="A5185" s="41" t="s">
        <v>7619</v>
      </c>
      <c r="B5185" s="125">
        <v>11</v>
      </c>
      <c r="C5185" s="55">
        <v>1.4591454545454501</v>
      </c>
      <c r="D5185" s="55">
        <v>0</v>
      </c>
      <c r="E5185" s="55">
        <v>27.272727272727199</v>
      </c>
    </row>
    <row r="5186" spans="1:5" x14ac:dyDescent="0.25">
      <c r="A5186" s="41" t="s">
        <v>5507</v>
      </c>
      <c r="B5186" s="125">
        <v>11</v>
      </c>
      <c r="C5186" s="55">
        <v>0.60869090909090895</v>
      </c>
      <c r="D5186" s="55">
        <v>9.0909090909090899</v>
      </c>
      <c r="E5186" s="55">
        <v>9.0909090909090899</v>
      </c>
    </row>
    <row r="5187" spans="1:5" x14ac:dyDescent="0.25">
      <c r="A5187" s="41" t="s">
        <v>7302</v>
      </c>
      <c r="B5187" s="125">
        <v>11</v>
      </c>
      <c r="C5187" s="55">
        <v>0.38116363636363598</v>
      </c>
      <c r="D5187" s="55">
        <v>0</v>
      </c>
      <c r="E5187" s="55">
        <v>0</v>
      </c>
    </row>
    <row r="5188" spans="1:5" x14ac:dyDescent="0.25">
      <c r="A5188" s="41" t="s">
        <v>5342</v>
      </c>
      <c r="B5188" s="125">
        <v>11</v>
      </c>
      <c r="C5188" s="55">
        <v>0.98407272727272699</v>
      </c>
      <c r="D5188" s="55">
        <v>9.0909090909090899</v>
      </c>
      <c r="E5188" s="55">
        <v>18.181818181818102</v>
      </c>
    </row>
    <row r="5189" spans="1:5" x14ac:dyDescent="0.25">
      <c r="A5189" s="41" t="s">
        <v>7134</v>
      </c>
      <c r="B5189" s="125">
        <v>11</v>
      </c>
      <c r="C5189" s="55">
        <v>2.58148181818181</v>
      </c>
      <c r="D5189" s="55">
        <v>9.0909090909090899</v>
      </c>
      <c r="E5189" s="55">
        <v>18.181818181818102</v>
      </c>
    </row>
    <row r="5190" spans="1:5" x14ac:dyDescent="0.25">
      <c r="A5190" s="41" t="s">
        <v>8597</v>
      </c>
      <c r="B5190" s="125">
        <v>11</v>
      </c>
      <c r="C5190" s="55">
        <v>0.74365454545454501</v>
      </c>
      <c r="D5190" s="55">
        <v>0</v>
      </c>
      <c r="E5190" s="55">
        <v>0</v>
      </c>
    </row>
    <row r="5191" spans="1:5" ht="30" x14ac:dyDescent="0.25">
      <c r="A5191" s="41" t="s">
        <v>8598</v>
      </c>
      <c r="B5191" s="125">
        <v>11</v>
      </c>
      <c r="C5191" s="55">
        <v>0.62240909090909102</v>
      </c>
      <c r="D5191" s="55">
        <v>0</v>
      </c>
      <c r="E5191" s="55">
        <v>0</v>
      </c>
    </row>
    <row r="5192" spans="1:5" ht="30" x14ac:dyDescent="0.25">
      <c r="A5192" s="41" t="s">
        <v>7343</v>
      </c>
      <c r="B5192" s="125">
        <v>11</v>
      </c>
      <c r="C5192" s="55">
        <v>0.68240909090909097</v>
      </c>
      <c r="D5192" s="55">
        <v>0</v>
      </c>
      <c r="E5192" s="55">
        <v>9.0909090909090899</v>
      </c>
    </row>
    <row r="5193" spans="1:5" x14ac:dyDescent="0.25">
      <c r="A5193" s="41" t="s">
        <v>1859</v>
      </c>
      <c r="B5193" s="125">
        <v>11</v>
      </c>
      <c r="C5193" s="55">
        <v>5.3566727272727199</v>
      </c>
      <c r="D5193" s="55">
        <v>27.272727272727199</v>
      </c>
      <c r="E5193" s="55">
        <v>36.363636363636303</v>
      </c>
    </row>
    <row r="5194" spans="1:5" x14ac:dyDescent="0.25">
      <c r="A5194" s="41" t="s">
        <v>4545</v>
      </c>
      <c r="B5194" s="125">
        <v>11</v>
      </c>
      <c r="C5194" s="55">
        <v>0.88090909090908998</v>
      </c>
      <c r="D5194" s="55">
        <v>0</v>
      </c>
      <c r="E5194" s="55">
        <v>9.0909090909090899</v>
      </c>
    </row>
    <row r="5195" spans="1:5" ht="30" x14ac:dyDescent="0.25">
      <c r="A5195" s="41" t="s">
        <v>4722</v>
      </c>
      <c r="B5195" s="125">
        <v>11</v>
      </c>
      <c r="C5195" s="55">
        <v>0.58500909090909003</v>
      </c>
      <c r="D5195" s="55">
        <v>0</v>
      </c>
      <c r="E5195" s="55">
        <v>9.0909090909090899</v>
      </c>
    </row>
    <row r="5196" spans="1:5" x14ac:dyDescent="0.25">
      <c r="A5196" s="41" t="s">
        <v>4906</v>
      </c>
      <c r="B5196" s="125">
        <v>11</v>
      </c>
      <c r="C5196" s="55">
        <v>0.71617272727272696</v>
      </c>
      <c r="D5196" s="55">
        <v>0</v>
      </c>
      <c r="E5196" s="55">
        <v>0</v>
      </c>
    </row>
    <row r="5197" spans="1:5" x14ac:dyDescent="0.25">
      <c r="A5197" s="41" t="s">
        <v>6997</v>
      </c>
      <c r="B5197" s="125">
        <v>11</v>
      </c>
      <c r="C5197" s="55">
        <v>0.14448181818181799</v>
      </c>
      <c r="D5197" s="55">
        <v>0</v>
      </c>
      <c r="E5197" s="55">
        <v>0</v>
      </c>
    </row>
    <row r="5198" spans="1:5" x14ac:dyDescent="0.25">
      <c r="A5198" s="41" t="s">
        <v>6408</v>
      </c>
      <c r="B5198" s="125">
        <v>11</v>
      </c>
      <c r="C5198" s="55">
        <v>0.52918181818181798</v>
      </c>
      <c r="D5198" s="55">
        <v>0</v>
      </c>
      <c r="E5198" s="55">
        <v>0</v>
      </c>
    </row>
    <row r="5199" spans="1:5" ht="30" x14ac:dyDescent="0.25">
      <c r="A5199" s="41" t="s">
        <v>7125</v>
      </c>
      <c r="B5199" s="125">
        <v>11</v>
      </c>
      <c r="C5199" s="55">
        <v>1.3581454545454501</v>
      </c>
      <c r="D5199" s="55">
        <v>0</v>
      </c>
      <c r="E5199" s="55">
        <v>9.0909090909090899</v>
      </c>
    </row>
    <row r="5200" spans="1:5" x14ac:dyDescent="0.25">
      <c r="A5200" s="41" t="s">
        <v>1860</v>
      </c>
      <c r="B5200" s="125">
        <v>11</v>
      </c>
      <c r="C5200" s="55">
        <v>0.614754545454545</v>
      </c>
      <c r="D5200" s="55">
        <v>0</v>
      </c>
      <c r="E5200" s="55">
        <v>0</v>
      </c>
    </row>
    <row r="5201" spans="1:5" x14ac:dyDescent="0.25">
      <c r="A5201" s="41" t="s">
        <v>2481</v>
      </c>
      <c r="B5201" s="125">
        <v>11</v>
      </c>
      <c r="C5201" s="55">
        <v>0.53636363636363604</v>
      </c>
      <c r="D5201" s="55">
        <v>0</v>
      </c>
      <c r="E5201" s="55">
        <v>0</v>
      </c>
    </row>
    <row r="5202" spans="1:5" x14ac:dyDescent="0.25">
      <c r="A5202" s="41" t="s">
        <v>6490</v>
      </c>
      <c r="B5202" s="125">
        <v>11</v>
      </c>
      <c r="C5202" s="55">
        <v>0.61619090909090901</v>
      </c>
      <c r="D5202" s="55">
        <v>0</v>
      </c>
      <c r="E5202" s="55">
        <v>0</v>
      </c>
    </row>
    <row r="5203" spans="1:5" ht="30" x14ac:dyDescent="0.25">
      <c r="A5203" s="41" t="s">
        <v>1773</v>
      </c>
      <c r="B5203" s="125">
        <v>11</v>
      </c>
      <c r="C5203" s="55">
        <v>1.2174</v>
      </c>
      <c r="D5203" s="55">
        <v>0</v>
      </c>
      <c r="E5203" s="55">
        <v>27.272727272727199</v>
      </c>
    </row>
    <row r="5204" spans="1:5" x14ac:dyDescent="0.25">
      <c r="A5204" s="41" t="s">
        <v>1776</v>
      </c>
      <c r="B5204" s="125">
        <v>10</v>
      </c>
      <c r="C5204" s="55">
        <v>0.83901000000000003</v>
      </c>
      <c r="D5204" s="55">
        <v>0</v>
      </c>
      <c r="E5204" s="55">
        <v>10</v>
      </c>
    </row>
    <row r="5205" spans="1:5" x14ac:dyDescent="0.25">
      <c r="A5205" s="41" t="s">
        <v>2487</v>
      </c>
      <c r="B5205" s="125">
        <v>10</v>
      </c>
      <c r="C5205" s="55">
        <v>1.3702799999999999</v>
      </c>
      <c r="D5205" s="55">
        <v>10</v>
      </c>
      <c r="E5205" s="55">
        <v>10</v>
      </c>
    </row>
    <row r="5206" spans="1:5" x14ac:dyDescent="0.25">
      <c r="A5206" s="41" t="s">
        <v>8089</v>
      </c>
      <c r="B5206" s="125">
        <v>10</v>
      </c>
      <c r="C5206" s="55">
        <v>0.52666999999999997</v>
      </c>
      <c r="D5206" s="55">
        <v>0</v>
      </c>
      <c r="E5206" s="55">
        <v>0</v>
      </c>
    </row>
    <row r="5207" spans="1:5" x14ac:dyDescent="0.25">
      <c r="A5207" s="41" t="s">
        <v>3188</v>
      </c>
      <c r="B5207" s="125">
        <v>10</v>
      </c>
      <c r="C5207" s="55">
        <v>1.3092200000000001</v>
      </c>
      <c r="D5207" s="55">
        <v>0</v>
      </c>
      <c r="E5207" s="55">
        <v>40</v>
      </c>
    </row>
    <row r="5208" spans="1:5" x14ac:dyDescent="0.25">
      <c r="A5208" s="41" t="s">
        <v>4478</v>
      </c>
      <c r="B5208" s="125">
        <v>10</v>
      </c>
      <c r="C5208" s="55">
        <v>0.82652999999999999</v>
      </c>
      <c r="D5208" s="55">
        <v>0</v>
      </c>
      <c r="E5208" s="55">
        <v>10</v>
      </c>
    </row>
    <row r="5209" spans="1:5" x14ac:dyDescent="0.25">
      <c r="A5209" s="41" t="s">
        <v>3860</v>
      </c>
      <c r="B5209" s="125">
        <v>10</v>
      </c>
      <c r="C5209" s="55">
        <v>1.20825</v>
      </c>
      <c r="D5209" s="55">
        <v>0</v>
      </c>
      <c r="E5209" s="55">
        <v>30</v>
      </c>
    </row>
    <row r="5210" spans="1:5" x14ac:dyDescent="0.25">
      <c r="A5210" s="41" t="s">
        <v>1632</v>
      </c>
      <c r="B5210" s="125">
        <v>10</v>
      </c>
      <c r="C5210" s="55">
        <v>3.2999200000000002</v>
      </c>
      <c r="D5210" s="55">
        <v>20</v>
      </c>
      <c r="E5210" s="55">
        <v>20</v>
      </c>
    </row>
    <row r="5211" spans="1:5" x14ac:dyDescent="0.25">
      <c r="A5211" s="41" t="s">
        <v>2407</v>
      </c>
      <c r="B5211" s="125">
        <v>10</v>
      </c>
      <c r="C5211" s="55">
        <v>0.52193000000000001</v>
      </c>
      <c r="D5211" s="55">
        <v>0</v>
      </c>
      <c r="E5211" s="55">
        <v>0</v>
      </c>
    </row>
    <row r="5212" spans="1:5" x14ac:dyDescent="0.25">
      <c r="A5212" s="41" t="s">
        <v>1744</v>
      </c>
      <c r="B5212" s="125">
        <v>10</v>
      </c>
      <c r="C5212" s="55">
        <v>0.37313999999999897</v>
      </c>
      <c r="D5212" s="55">
        <v>0</v>
      </c>
      <c r="E5212" s="55">
        <v>10</v>
      </c>
    </row>
    <row r="5213" spans="1:5" x14ac:dyDescent="0.25">
      <c r="A5213" s="41" t="s">
        <v>4908</v>
      </c>
      <c r="B5213" s="125">
        <v>10</v>
      </c>
      <c r="C5213" s="55">
        <v>0.62199000000000004</v>
      </c>
      <c r="D5213" s="55">
        <v>0</v>
      </c>
      <c r="E5213" s="55">
        <v>0</v>
      </c>
    </row>
    <row r="5214" spans="1:5" x14ac:dyDescent="0.25">
      <c r="A5214" s="41" t="s">
        <v>2633</v>
      </c>
      <c r="B5214" s="125">
        <v>10</v>
      </c>
      <c r="C5214" s="55">
        <v>0.89954000000000001</v>
      </c>
      <c r="D5214" s="55">
        <v>0</v>
      </c>
      <c r="E5214" s="55">
        <v>20</v>
      </c>
    </row>
    <row r="5215" spans="1:5" x14ac:dyDescent="0.25">
      <c r="A5215" s="41" t="s">
        <v>6750</v>
      </c>
      <c r="B5215" s="125">
        <v>10</v>
      </c>
      <c r="C5215" s="55">
        <v>0.97023999999999999</v>
      </c>
      <c r="D5215" s="55">
        <v>0</v>
      </c>
      <c r="E5215" s="55">
        <v>20</v>
      </c>
    </row>
    <row r="5216" spans="1:5" x14ac:dyDescent="0.25">
      <c r="A5216" s="41" t="s">
        <v>5310</v>
      </c>
      <c r="B5216" s="125">
        <v>10</v>
      </c>
      <c r="C5216" s="55">
        <v>1.6956099999999901</v>
      </c>
      <c r="D5216" s="55">
        <v>0</v>
      </c>
      <c r="E5216" s="55">
        <v>30</v>
      </c>
    </row>
    <row r="5217" spans="1:5" x14ac:dyDescent="0.25">
      <c r="A5217" s="41" t="s">
        <v>5356</v>
      </c>
      <c r="B5217" s="125">
        <v>10</v>
      </c>
      <c r="C5217" s="55">
        <v>0.82687999999999995</v>
      </c>
      <c r="D5217" s="55">
        <v>0</v>
      </c>
      <c r="E5217" s="55">
        <v>10</v>
      </c>
    </row>
    <row r="5218" spans="1:5" x14ac:dyDescent="0.25">
      <c r="A5218" s="41" t="s">
        <v>2863</v>
      </c>
      <c r="B5218" s="125">
        <v>10</v>
      </c>
      <c r="C5218" s="55">
        <v>4.1647100000000004</v>
      </c>
      <c r="D5218" s="55">
        <v>10</v>
      </c>
      <c r="E5218" s="55">
        <v>20</v>
      </c>
    </row>
    <row r="5219" spans="1:5" x14ac:dyDescent="0.25">
      <c r="A5219" s="41" t="s">
        <v>3620</v>
      </c>
      <c r="B5219" s="125">
        <v>10</v>
      </c>
      <c r="C5219" s="55">
        <v>0.82321999999999895</v>
      </c>
      <c r="D5219" s="55">
        <v>0</v>
      </c>
      <c r="E5219" s="55">
        <v>10</v>
      </c>
    </row>
    <row r="5220" spans="1:5" x14ac:dyDescent="0.25">
      <c r="A5220" s="41" t="s">
        <v>8599</v>
      </c>
      <c r="B5220" s="125">
        <v>10</v>
      </c>
      <c r="C5220" s="55">
        <v>0.53376000000000001</v>
      </c>
      <c r="D5220" s="55">
        <v>0</v>
      </c>
      <c r="E5220" s="55">
        <v>0</v>
      </c>
    </row>
    <row r="5221" spans="1:5" x14ac:dyDescent="0.25">
      <c r="A5221" s="41" t="s">
        <v>2238</v>
      </c>
      <c r="B5221" s="125">
        <v>10</v>
      </c>
      <c r="C5221" s="55">
        <v>0.25024999999999997</v>
      </c>
      <c r="D5221" s="55">
        <v>0</v>
      </c>
      <c r="E5221" s="55">
        <v>0</v>
      </c>
    </row>
    <row r="5222" spans="1:5" x14ac:dyDescent="0.25">
      <c r="A5222" s="41" t="s">
        <v>4952</v>
      </c>
      <c r="B5222" s="125">
        <v>10</v>
      </c>
      <c r="C5222" s="55">
        <v>0.28948000000000002</v>
      </c>
      <c r="D5222" s="55">
        <v>0</v>
      </c>
      <c r="E5222" s="55">
        <v>0</v>
      </c>
    </row>
    <row r="5223" spans="1:5" x14ac:dyDescent="0.25">
      <c r="A5223" s="41" t="s">
        <v>1872</v>
      </c>
      <c r="B5223" s="125">
        <v>10</v>
      </c>
      <c r="C5223" s="55">
        <v>0.63654999999999995</v>
      </c>
      <c r="D5223" s="55">
        <v>0</v>
      </c>
      <c r="E5223" s="55">
        <v>0</v>
      </c>
    </row>
    <row r="5224" spans="1:5" x14ac:dyDescent="0.25">
      <c r="A5224" s="41" t="s">
        <v>3173</v>
      </c>
      <c r="B5224" s="125">
        <v>10</v>
      </c>
      <c r="C5224" s="55">
        <v>0.60082000000000002</v>
      </c>
      <c r="D5224" s="55">
        <v>0</v>
      </c>
      <c r="E5224" s="55">
        <v>0</v>
      </c>
    </row>
    <row r="5225" spans="1:5" x14ac:dyDescent="0.25">
      <c r="A5225" s="41" t="s">
        <v>8600</v>
      </c>
      <c r="B5225" s="125">
        <v>10</v>
      </c>
      <c r="C5225" s="55">
        <v>1.6211899999999999</v>
      </c>
      <c r="D5225" s="55">
        <v>10</v>
      </c>
      <c r="E5225" s="55">
        <v>20</v>
      </c>
    </row>
    <row r="5226" spans="1:5" x14ac:dyDescent="0.25">
      <c r="A5226" s="41" t="s">
        <v>4032</v>
      </c>
      <c r="B5226" s="125">
        <v>10</v>
      </c>
      <c r="C5226" s="55">
        <v>0.63314999999999999</v>
      </c>
      <c r="D5226" s="55">
        <v>0</v>
      </c>
      <c r="E5226" s="55">
        <v>0</v>
      </c>
    </row>
    <row r="5227" spans="1:5" x14ac:dyDescent="0.25">
      <c r="A5227" s="41" t="s">
        <v>6224</v>
      </c>
      <c r="B5227" s="125">
        <v>10</v>
      </c>
      <c r="C5227" s="55">
        <v>0.74734999999999996</v>
      </c>
      <c r="D5227" s="55">
        <v>0</v>
      </c>
      <c r="E5227" s="55">
        <v>10</v>
      </c>
    </row>
    <row r="5228" spans="1:5" x14ac:dyDescent="0.25">
      <c r="A5228" s="41" t="s">
        <v>5776</v>
      </c>
      <c r="B5228" s="125">
        <v>10</v>
      </c>
      <c r="C5228" s="55">
        <v>0.69645000000000001</v>
      </c>
      <c r="D5228" s="55">
        <v>0</v>
      </c>
      <c r="E5228" s="55">
        <v>10</v>
      </c>
    </row>
    <row r="5229" spans="1:5" x14ac:dyDescent="0.25">
      <c r="A5229" s="41" t="s">
        <v>2498</v>
      </c>
      <c r="B5229" s="125">
        <v>10</v>
      </c>
      <c r="C5229" s="55">
        <v>1.33127</v>
      </c>
      <c r="D5229" s="55">
        <v>0</v>
      </c>
      <c r="E5229" s="55">
        <v>20</v>
      </c>
    </row>
    <row r="5230" spans="1:5" x14ac:dyDescent="0.25">
      <c r="A5230" s="41" t="s">
        <v>3596</v>
      </c>
      <c r="B5230" s="125">
        <v>10</v>
      </c>
      <c r="C5230" s="55">
        <v>1.12968</v>
      </c>
      <c r="D5230" s="55">
        <v>0</v>
      </c>
      <c r="E5230" s="55">
        <v>20</v>
      </c>
    </row>
    <row r="5231" spans="1:5" ht="30" x14ac:dyDescent="0.25">
      <c r="A5231" s="41" t="s">
        <v>2501</v>
      </c>
      <c r="B5231" s="125">
        <v>10</v>
      </c>
      <c r="C5231" s="55">
        <v>0.87414000000000003</v>
      </c>
      <c r="D5231" s="55">
        <v>0</v>
      </c>
      <c r="E5231" s="55">
        <v>20</v>
      </c>
    </row>
    <row r="5232" spans="1:5" x14ac:dyDescent="0.25">
      <c r="A5232" s="41" t="s">
        <v>2907</v>
      </c>
      <c r="B5232" s="125">
        <v>10</v>
      </c>
      <c r="C5232" s="55">
        <v>0.58499000000000001</v>
      </c>
      <c r="D5232" s="55">
        <v>0</v>
      </c>
      <c r="E5232" s="55">
        <v>10</v>
      </c>
    </row>
    <row r="5233" spans="1:5" x14ac:dyDescent="0.25">
      <c r="A5233" s="41" t="s">
        <v>3793</v>
      </c>
      <c r="B5233" s="125">
        <v>10</v>
      </c>
      <c r="C5233" s="55">
        <v>1.21123</v>
      </c>
      <c r="D5233" s="55">
        <v>0</v>
      </c>
      <c r="E5233" s="55">
        <v>20</v>
      </c>
    </row>
    <row r="5234" spans="1:5" x14ac:dyDescent="0.25">
      <c r="A5234" s="41" t="s">
        <v>6495</v>
      </c>
      <c r="B5234" s="125">
        <v>10</v>
      </c>
      <c r="C5234" s="55">
        <v>0.99609999999999999</v>
      </c>
      <c r="D5234" s="55">
        <v>0</v>
      </c>
      <c r="E5234" s="55">
        <v>10</v>
      </c>
    </row>
    <row r="5235" spans="1:5" x14ac:dyDescent="0.25">
      <c r="A5235" s="41" t="s">
        <v>2945</v>
      </c>
      <c r="B5235" s="125">
        <v>10</v>
      </c>
      <c r="C5235" s="55">
        <v>0.88016000000000005</v>
      </c>
      <c r="D5235" s="55">
        <v>0</v>
      </c>
      <c r="E5235" s="55">
        <v>0</v>
      </c>
    </row>
    <row r="5236" spans="1:5" x14ac:dyDescent="0.25">
      <c r="A5236" s="41" t="s">
        <v>2179</v>
      </c>
      <c r="B5236" s="125">
        <v>10</v>
      </c>
      <c r="C5236" s="55">
        <v>0.60738999999999999</v>
      </c>
      <c r="D5236" s="55">
        <v>0</v>
      </c>
      <c r="E5236" s="55">
        <v>0</v>
      </c>
    </row>
    <row r="5237" spans="1:5" x14ac:dyDescent="0.25">
      <c r="A5237" s="41" t="s">
        <v>3573</v>
      </c>
      <c r="B5237" s="125">
        <v>10</v>
      </c>
      <c r="C5237" s="55">
        <v>0.50797999999999999</v>
      </c>
      <c r="D5237" s="55">
        <v>0</v>
      </c>
      <c r="E5237" s="55">
        <v>10</v>
      </c>
    </row>
    <row r="5238" spans="1:5" x14ac:dyDescent="0.25">
      <c r="A5238" s="41" t="s">
        <v>2916</v>
      </c>
      <c r="B5238" s="125">
        <v>10</v>
      </c>
      <c r="C5238" s="55">
        <v>1.6458299999999999</v>
      </c>
      <c r="D5238" s="55">
        <v>0</v>
      </c>
      <c r="E5238" s="55">
        <v>40</v>
      </c>
    </row>
    <row r="5239" spans="1:5" x14ac:dyDescent="0.25">
      <c r="A5239" s="41" t="s">
        <v>2877</v>
      </c>
      <c r="B5239" s="125">
        <v>10</v>
      </c>
      <c r="C5239" s="55">
        <v>0.95543</v>
      </c>
      <c r="D5239" s="55">
        <v>0</v>
      </c>
      <c r="E5239" s="55">
        <v>20</v>
      </c>
    </row>
    <row r="5240" spans="1:5" x14ac:dyDescent="0.25">
      <c r="A5240" s="41" t="s">
        <v>5333</v>
      </c>
      <c r="B5240" s="125">
        <v>10</v>
      </c>
      <c r="C5240" s="55">
        <v>3.3903699999999999</v>
      </c>
      <c r="D5240" s="55">
        <v>10</v>
      </c>
      <c r="E5240" s="55">
        <v>20</v>
      </c>
    </row>
    <row r="5241" spans="1:5" x14ac:dyDescent="0.25">
      <c r="A5241" s="41" t="s">
        <v>2252</v>
      </c>
      <c r="B5241" s="125">
        <v>10</v>
      </c>
      <c r="C5241" s="55">
        <v>1.1894400000000001</v>
      </c>
      <c r="D5241" s="55">
        <v>0</v>
      </c>
      <c r="E5241" s="55">
        <v>10</v>
      </c>
    </row>
    <row r="5242" spans="1:5" x14ac:dyDescent="0.25">
      <c r="A5242" s="41" t="s">
        <v>2341</v>
      </c>
      <c r="B5242" s="125">
        <v>10</v>
      </c>
      <c r="C5242" s="55">
        <v>0.93430000000000002</v>
      </c>
      <c r="D5242" s="55">
        <v>0</v>
      </c>
      <c r="E5242" s="55">
        <v>20</v>
      </c>
    </row>
    <row r="5243" spans="1:5" x14ac:dyDescent="0.25">
      <c r="A5243" s="41" t="s">
        <v>2878</v>
      </c>
      <c r="B5243" s="125">
        <v>10</v>
      </c>
      <c r="C5243" s="55">
        <v>0.53500999999999999</v>
      </c>
      <c r="D5243" s="55">
        <v>0</v>
      </c>
      <c r="E5243" s="55">
        <v>0</v>
      </c>
    </row>
    <row r="5244" spans="1:5" x14ac:dyDescent="0.25">
      <c r="A5244" s="41" t="s">
        <v>3805</v>
      </c>
      <c r="B5244" s="125">
        <v>10</v>
      </c>
      <c r="C5244" s="55">
        <v>0.47471999999999998</v>
      </c>
      <c r="D5244" s="55">
        <v>0</v>
      </c>
      <c r="E5244" s="55">
        <v>0</v>
      </c>
    </row>
    <row r="5245" spans="1:5" x14ac:dyDescent="0.25">
      <c r="A5245" s="41" t="s">
        <v>1975</v>
      </c>
      <c r="B5245" s="125">
        <v>10</v>
      </c>
      <c r="C5245" s="55">
        <v>0.47487000000000001</v>
      </c>
      <c r="D5245" s="55">
        <v>0</v>
      </c>
      <c r="E5245" s="55">
        <v>0</v>
      </c>
    </row>
    <row r="5246" spans="1:5" x14ac:dyDescent="0.25">
      <c r="A5246" s="41" t="s">
        <v>8031</v>
      </c>
      <c r="B5246" s="125">
        <v>10</v>
      </c>
      <c r="C5246" s="55">
        <v>0.81939999999999902</v>
      </c>
      <c r="D5246" s="55">
        <v>0</v>
      </c>
      <c r="E5246" s="55">
        <v>0</v>
      </c>
    </row>
    <row r="5247" spans="1:5" x14ac:dyDescent="0.25">
      <c r="A5247" s="41" t="s">
        <v>3622</v>
      </c>
      <c r="B5247" s="125">
        <v>10</v>
      </c>
      <c r="C5247" s="55">
        <v>0.46411999999999998</v>
      </c>
      <c r="D5247" s="55">
        <v>0</v>
      </c>
      <c r="E5247" s="55">
        <v>0</v>
      </c>
    </row>
    <row r="5248" spans="1:5" x14ac:dyDescent="0.25">
      <c r="A5248" s="41" t="s">
        <v>1641</v>
      </c>
      <c r="B5248" s="125">
        <v>10</v>
      </c>
      <c r="C5248" s="55">
        <v>0.62309000000000003</v>
      </c>
      <c r="D5248" s="55">
        <v>0</v>
      </c>
      <c r="E5248" s="55">
        <v>0</v>
      </c>
    </row>
    <row r="5249" spans="1:5" x14ac:dyDescent="0.25">
      <c r="A5249" s="41" t="s">
        <v>2445</v>
      </c>
      <c r="B5249" s="125">
        <v>10</v>
      </c>
      <c r="C5249" s="55">
        <v>0.50883</v>
      </c>
      <c r="D5249" s="55">
        <v>0</v>
      </c>
      <c r="E5249" s="55">
        <v>0</v>
      </c>
    </row>
    <row r="5250" spans="1:5" x14ac:dyDescent="0.25">
      <c r="A5250" s="41" t="s">
        <v>5299</v>
      </c>
      <c r="B5250" s="125">
        <v>10</v>
      </c>
      <c r="C5250" s="55">
        <v>0.69767999999999997</v>
      </c>
      <c r="D5250" s="55">
        <v>0</v>
      </c>
      <c r="E5250" s="55">
        <v>10</v>
      </c>
    </row>
    <row r="5251" spans="1:5" x14ac:dyDescent="0.25">
      <c r="A5251" s="41" t="s">
        <v>6631</v>
      </c>
      <c r="B5251" s="125">
        <v>10</v>
      </c>
      <c r="C5251" s="55">
        <v>0.71487000000000001</v>
      </c>
      <c r="D5251" s="55">
        <v>0</v>
      </c>
      <c r="E5251" s="55">
        <v>0</v>
      </c>
    </row>
    <row r="5252" spans="1:5" x14ac:dyDescent="0.25">
      <c r="A5252" s="41" t="s">
        <v>5362</v>
      </c>
      <c r="B5252" s="125">
        <v>10</v>
      </c>
      <c r="C5252" s="55">
        <v>0.44655</v>
      </c>
      <c r="D5252" s="55">
        <v>0</v>
      </c>
      <c r="E5252" s="55">
        <v>0</v>
      </c>
    </row>
    <row r="5253" spans="1:5" x14ac:dyDescent="0.25">
      <c r="A5253" s="41" t="s">
        <v>6174</v>
      </c>
      <c r="B5253" s="125">
        <v>10</v>
      </c>
      <c r="C5253" s="55">
        <v>0.41492999999999902</v>
      </c>
      <c r="D5253" s="55">
        <v>0</v>
      </c>
      <c r="E5253" s="55">
        <v>0</v>
      </c>
    </row>
    <row r="5254" spans="1:5" x14ac:dyDescent="0.25">
      <c r="A5254" s="41" t="s">
        <v>7513</v>
      </c>
      <c r="B5254" s="125">
        <v>10</v>
      </c>
      <c r="C5254" s="55">
        <v>0.60653000000000001</v>
      </c>
      <c r="D5254" s="55">
        <v>0</v>
      </c>
      <c r="E5254" s="55">
        <v>10</v>
      </c>
    </row>
    <row r="5255" spans="1:5" x14ac:dyDescent="0.25">
      <c r="A5255" s="41" t="s">
        <v>6635</v>
      </c>
      <c r="B5255" s="125">
        <v>10</v>
      </c>
      <c r="C5255" s="55">
        <v>0.86009000000000002</v>
      </c>
      <c r="D5255" s="55">
        <v>0</v>
      </c>
      <c r="E5255" s="55">
        <v>10</v>
      </c>
    </row>
    <row r="5256" spans="1:5" x14ac:dyDescent="0.25">
      <c r="A5256" s="41" t="s">
        <v>2352</v>
      </c>
      <c r="B5256" s="125">
        <v>10</v>
      </c>
      <c r="C5256" s="55">
        <v>0.11171</v>
      </c>
      <c r="D5256" s="55">
        <v>0</v>
      </c>
      <c r="E5256" s="55">
        <v>0</v>
      </c>
    </row>
    <row r="5257" spans="1:5" x14ac:dyDescent="0.25">
      <c r="A5257" s="41" t="s">
        <v>2187</v>
      </c>
      <c r="B5257" s="125">
        <v>10</v>
      </c>
      <c r="C5257" s="55">
        <v>0.59877000000000002</v>
      </c>
      <c r="D5257" s="55">
        <v>0</v>
      </c>
      <c r="E5257" s="55">
        <v>0</v>
      </c>
    </row>
    <row r="5258" spans="1:5" x14ac:dyDescent="0.25">
      <c r="A5258" s="41" t="s">
        <v>1375</v>
      </c>
      <c r="B5258" s="125">
        <v>10</v>
      </c>
      <c r="C5258" s="55">
        <v>0.29529</v>
      </c>
      <c r="D5258" s="55">
        <v>0</v>
      </c>
      <c r="E5258" s="55">
        <v>0</v>
      </c>
    </row>
    <row r="5259" spans="1:5" x14ac:dyDescent="0.25">
      <c r="A5259" s="41" t="s">
        <v>2191</v>
      </c>
      <c r="B5259" s="125">
        <v>10</v>
      </c>
      <c r="C5259" s="55">
        <v>2.5413700000000001</v>
      </c>
      <c r="D5259" s="55">
        <v>10</v>
      </c>
      <c r="E5259" s="55">
        <v>20</v>
      </c>
    </row>
    <row r="5260" spans="1:5" x14ac:dyDescent="0.25">
      <c r="A5260" s="41" t="s">
        <v>3086</v>
      </c>
      <c r="B5260" s="125">
        <v>10</v>
      </c>
      <c r="C5260" s="55">
        <v>4.0534499999999998</v>
      </c>
      <c r="D5260" s="55">
        <v>20</v>
      </c>
      <c r="E5260" s="55">
        <v>40</v>
      </c>
    </row>
    <row r="5261" spans="1:5" x14ac:dyDescent="0.25">
      <c r="A5261" s="41" t="s">
        <v>7517</v>
      </c>
      <c r="B5261" s="125">
        <v>10</v>
      </c>
      <c r="C5261" s="55">
        <v>0.60450000000000004</v>
      </c>
      <c r="D5261" s="55">
        <v>0</v>
      </c>
      <c r="E5261" s="55">
        <v>0</v>
      </c>
    </row>
    <row r="5262" spans="1:5" x14ac:dyDescent="0.25">
      <c r="A5262" s="41" t="s">
        <v>2978</v>
      </c>
      <c r="B5262" s="125">
        <v>10</v>
      </c>
      <c r="C5262" s="55">
        <v>1.73139</v>
      </c>
      <c r="D5262" s="55">
        <v>10</v>
      </c>
      <c r="E5262" s="55">
        <v>30</v>
      </c>
    </row>
    <row r="5263" spans="1:5" ht="30" x14ac:dyDescent="0.25">
      <c r="A5263" s="41" t="s">
        <v>3643</v>
      </c>
      <c r="B5263" s="125">
        <v>10</v>
      </c>
      <c r="C5263" s="55">
        <v>0.22564999999999999</v>
      </c>
      <c r="D5263" s="55">
        <v>0</v>
      </c>
      <c r="E5263" s="55">
        <v>0</v>
      </c>
    </row>
    <row r="5264" spans="1:5" ht="30" x14ac:dyDescent="0.25">
      <c r="A5264" s="41" t="s">
        <v>8601</v>
      </c>
      <c r="B5264" s="125">
        <v>10</v>
      </c>
      <c r="C5264" s="55">
        <v>0.83240000000000003</v>
      </c>
      <c r="D5264" s="55">
        <v>0</v>
      </c>
      <c r="E5264" s="55">
        <v>0</v>
      </c>
    </row>
    <row r="5265" spans="1:5" ht="30" x14ac:dyDescent="0.25">
      <c r="A5265" s="41" t="s">
        <v>5300</v>
      </c>
      <c r="B5265" s="125">
        <v>10</v>
      </c>
      <c r="C5265" s="55">
        <v>0.28337000000000001</v>
      </c>
      <c r="D5265" s="55">
        <v>0</v>
      </c>
      <c r="E5265" s="55">
        <v>0</v>
      </c>
    </row>
    <row r="5266" spans="1:5" ht="30" x14ac:dyDescent="0.25">
      <c r="A5266" s="41" t="s">
        <v>1158</v>
      </c>
      <c r="B5266" s="125">
        <v>10</v>
      </c>
      <c r="C5266" s="55">
        <v>1.2459800000000001</v>
      </c>
      <c r="D5266" s="55">
        <v>0</v>
      </c>
      <c r="E5266" s="55">
        <v>10</v>
      </c>
    </row>
    <row r="5267" spans="1:5" x14ac:dyDescent="0.25">
      <c r="A5267" s="41" t="s">
        <v>1597</v>
      </c>
      <c r="B5267" s="125">
        <v>10</v>
      </c>
      <c r="C5267" s="55">
        <v>0.86392000000000002</v>
      </c>
      <c r="D5267" s="55">
        <v>0</v>
      </c>
      <c r="E5267" s="55">
        <v>10</v>
      </c>
    </row>
    <row r="5268" spans="1:5" x14ac:dyDescent="0.25">
      <c r="A5268" s="41" t="s">
        <v>2366</v>
      </c>
      <c r="B5268" s="125">
        <v>10</v>
      </c>
      <c r="C5268" s="55">
        <v>0.57978999999999903</v>
      </c>
      <c r="D5268" s="55">
        <v>0</v>
      </c>
      <c r="E5268" s="55">
        <v>0</v>
      </c>
    </row>
    <row r="5269" spans="1:5" x14ac:dyDescent="0.25">
      <c r="A5269" s="41" t="s">
        <v>4763</v>
      </c>
      <c r="B5269" s="125">
        <v>10</v>
      </c>
      <c r="C5269" s="55">
        <v>1.1030899999999999</v>
      </c>
      <c r="D5269" s="55">
        <v>0</v>
      </c>
      <c r="E5269" s="55">
        <v>20</v>
      </c>
    </row>
    <row r="5270" spans="1:5" ht="30" x14ac:dyDescent="0.25">
      <c r="A5270" s="41" t="s">
        <v>8076</v>
      </c>
      <c r="B5270" s="125">
        <v>10</v>
      </c>
      <c r="C5270" s="55">
        <v>0.53854999999999997</v>
      </c>
      <c r="D5270" s="55">
        <v>0</v>
      </c>
      <c r="E5270" s="55">
        <v>10</v>
      </c>
    </row>
    <row r="5271" spans="1:5" x14ac:dyDescent="0.25">
      <c r="A5271" s="41" t="s">
        <v>466</v>
      </c>
      <c r="B5271" s="125">
        <v>10</v>
      </c>
      <c r="C5271" s="55">
        <v>1.6298699999999999</v>
      </c>
      <c r="D5271" s="55">
        <v>0</v>
      </c>
      <c r="E5271" s="55">
        <v>20</v>
      </c>
    </row>
    <row r="5272" spans="1:5" x14ac:dyDescent="0.25">
      <c r="A5272" s="41" t="s">
        <v>2135</v>
      </c>
      <c r="B5272" s="125">
        <v>10</v>
      </c>
      <c r="C5272" s="55">
        <v>0.79332000000000003</v>
      </c>
      <c r="D5272" s="55">
        <v>0</v>
      </c>
      <c r="E5272" s="55">
        <v>10</v>
      </c>
    </row>
    <row r="5273" spans="1:5" x14ac:dyDescent="0.25">
      <c r="A5273" s="41" t="s">
        <v>5681</v>
      </c>
      <c r="B5273" s="125">
        <v>10</v>
      </c>
      <c r="C5273" s="55">
        <v>3.03965</v>
      </c>
      <c r="D5273" s="55">
        <v>10</v>
      </c>
      <c r="E5273" s="55">
        <v>20</v>
      </c>
    </row>
    <row r="5274" spans="1:5" x14ac:dyDescent="0.25">
      <c r="A5274" s="41" t="s">
        <v>3892</v>
      </c>
      <c r="B5274" s="125">
        <v>10</v>
      </c>
      <c r="C5274" s="55">
        <v>0.45663999999999999</v>
      </c>
      <c r="D5274" s="55">
        <v>0</v>
      </c>
      <c r="E5274" s="55">
        <v>0</v>
      </c>
    </row>
    <row r="5275" spans="1:5" x14ac:dyDescent="0.25">
      <c r="A5275" s="41" t="s">
        <v>2279</v>
      </c>
      <c r="B5275" s="125">
        <v>10</v>
      </c>
      <c r="C5275" s="55">
        <v>1.2946200000000001</v>
      </c>
      <c r="D5275" s="55">
        <v>0</v>
      </c>
      <c r="E5275" s="55">
        <v>30</v>
      </c>
    </row>
    <row r="5276" spans="1:5" x14ac:dyDescent="0.25">
      <c r="A5276" s="41" t="s">
        <v>1128</v>
      </c>
      <c r="B5276" s="125">
        <v>10</v>
      </c>
      <c r="C5276" s="55">
        <v>1.45035</v>
      </c>
      <c r="D5276" s="55">
        <v>0</v>
      </c>
      <c r="E5276" s="55">
        <v>30</v>
      </c>
    </row>
    <row r="5277" spans="1:5" x14ac:dyDescent="0.25">
      <c r="A5277" s="41" t="s">
        <v>8602</v>
      </c>
      <c r="B5277" s="125">
        <v>10</v>
      </c>
      <c r="C5277" s="55">
        <v>0.90276999999999996</v>
      </c>
      <c r="D5277" s="55">
        <v>0</v>
      </c>
      <c r="E5277" s="55">
        <v>10</v>
      </c>
    </row>
    <row r="5278" spans="1:5" x14ac:dyDescent="0.25">
      <c r="A5278" s="41" t="s">
        <v>8199</v>
      </c>
      <c r="B5278" s="125">
        <v>10</v>
      </c>
      <c r="C5278" s="55">
        <v>0.84752000000000005</v>
      </c>
      <c r="D5278" s="55">
        <v>0</v>
      </c>
      <c r="E5278" s="55">
        <v>10</v>
      </c>
    </row>
    <row r="5279" spans="1:5" x14ac:dyDescent="0.25">
      <c r="A5279" s="41" t="s">
        <v>3909</v>
      </c>
      <c r="B5279" s="125">
        <v>10</v>
      </c>
      <c r="C5279" s="55">
        <v>0.65362999999999905</v>
      </c>
      <c r="D5279" s="55">
        <v>0</v>
      </c>
      <c r="E5279" s="55">
        <v>0</v>
      </c>
    </row>
    <row r="5280" spans="1:5" x14ac:dyDescent="0.25">
      <c r="A5280" s="41" t="s">
        <v>2465</v>
      </c>
      <c r="B5280" s="125">
        <v>10</v>
      </c>
      <c r="C5280" s="55">
        <v>0.38951000000000002</v>
      </c>
      <c r="D5280" s="55">
        <v>0</v>
      </c>
      <c r="E5280" s="55">
        <v>0</v>
      </c>
    </row>
    <row r="5281" spans="1:5" x14ac:dyDescent="0.25">
      <c r="A5281" s="41" t="s">
        <v>2645</v>
      </c>
      <c r="B5281" s="125">
        <v>10</v>
      </c>
      <c r="C5281" s="55">
        <v>1.1874199999999999</v>
      </c>
      <c r="D5281" s="55">
        <v>0</v>
      </c>
      <c r="E5281" s="55">
        <v>30</v>
      </c>
    </row>
    <row r="5282" spans="1:5" x14ac:dyDescent="0.25">
      <c r="A5282" s="41" t="s">
        <v>8603</v>
      </c>
      <c r="B5282" s="125">
        <v>10</v>
      </c>
      <c r="C5282" s="55">
        <v>1.7327999999999999</v>
      </c>
      <c r="D5282" s="55">
        <v>0</v>
      </c>
      <c r="E5282" s="55">
        <v>30</v>
      </c>
    </row>
    <row r="5283" spans="1:5" ht="30" x14ac:dyDescent="0.25">
      <c r="A5283" s="41" t="s">
        <v>2953</v>
      </c>
      <c r="B5283" s="125">
        <v>10</v>
      </c>
      <c r="C5283" s="55">
        <v>1.82453</v>
      </c>
      <c r="D5283" s="55">
        <v>10</v>
      </c>
      <c r="E5283" s="55">
        <v>30</v>
      </c>
    </row>
    <row r="5284" spans="1:5" x14ac:dyDescent="0.25">
      <c r="A5284" s="41" t="s">
        <v>5879</v>
      </c>
      <c r="B5284" s="125">
        <v>10</v>
      </c>
      <c r="C5284" s="55">
        <v>0.46687000000000001</v>
      </c>
      <c r="D5284" s="55">
        <v>0</v>
      </c>
      <c r="E5284" s="55">
        <v>0</v>
      </c>
    </row>
    <row r="5285" spans="1:5" x14ac:dyDescent="0.25">
      <c r="A5285" s="41" t="s">
        <v>4899</v>
      </c>
      <c r="B5285" s="125">
        <v>10</v>
      </c>
      <c r="C5285" s="55">
        <v>0.96847000000000005</v>
      </c>
      <c r="D5285" s="55">
        <v>0</v>
      </c>
      <c r="E5285" s="55">
        <v>10</v>
      </c>
    </row>
    <row r="5286" spans="1:5" ht="30" x14ac:dyDescent="0.25">
      <c r="A5286" s="41" t="s">
        <v>8375</v>
      </c>
      <c r="B5286" s="125">
        <v>10</v>
      </c>
      <c r="C5286" s="55">
        <v>0.56359000000000004</v>
      </c>
      <c r="D5286" s="55">
        <v>0</v>
      </c>
      <c r="E5286" s="55">
        <v>0</v>
      </c>
    </row>
    <row r="5287" spans="1:5" x14ac:dyDescent="0.25">
      <c r="A5287" s="41" t="s">
        <v>8604</v>
      </c>
      <c r="B5287" s="125">
        <v>10</v>
      </c>
      <c r="C5287" s="55">
        <v>1.61341</v>
      </c>
      <c r="D5287" s="55">
        <v>0</v>
      </c>
      <c r="E5287" s="55">
        <v>30</v>
      </c>
    </row>
    <row r="5288" spans="1:5" x14ac:dyDescent="0.25">
      <c r="A5288" s="41" t="s">
        <v>3093</v>
      </c>
      <c r="B5288" s="125">
        <v>10</v>
      </c>
      <c r="C5288" s="55">
        <v>1.1303700000000001</v>
      </c>
      <c r="D5288" s="55">
        <v>0</v>
      </c>
      <c r="E5288" s="55">
        <v>20</v>
      </c>
    </row>
    <row r="5289" spans="1:5" ht="30" x14ac:dyDescent="0.25">
      <c r="A5289" s="41" t="s">
        <v>8605</v>
      </c>
      <c r="B5289" s="125">
        <v>10</v>
      </c>
      <c r="C5289" s="55">
        <v>5.6229399999999998</v>
      </c>
      <c r="D5289" s="55">
        <v>10</v>
      </c>
      <c r="E5289" s="55">
        <v>30</v>
      </c>
    </row>
    <row r="5290" spans="1:5" x14ac:dyDescent="0.25">
      <c r="A5290" s="41" t="s">
        <v>2889</v>
      </c>
      <c r="B5290" s="125">
        <v>10</v>
      </c>
      <c r="C5290" s="55">
        <v>1.3171999999999999</v>
      </c>
      <c r="D5290" s="55">
        <v>0</v>
      </c>
      <c r="E5290" s="55">
        <v>10</v>
      </c>
    </row>
    <row r="5291" spans="1:5" x14ac:dyDescent="0.25">
      <c r="A5291" s="41" t="s">
        <v>8606</v>
      </c>
      <c r="B5291" s="125">
        <v>10</v>
      </c>
      <c r="C5291" s="55">
        <v>0.56781000000000004</v>
      </c>
      <c r="D5291" s="55">
        <v>0</v>
      </c>
      <c r="E5291" s="55">
        <v>0</v>
      </c>
    </row>
    <row r="5292" spans="1:5" x14ac:dyDescent="0.25">
      <c r="A5292" s="41" t="s">
        <v>8607</v>
      </c>
      <c r="B5292" s="125">
        <v>10</v>
      </c>
      <c r="C5292" s="55">
        <v>0.64415999999999995</v>
      </c>
      <c r="D5292" s="55">
        <v>0</v>
      </c>
      <c r="E5292" s="55">
        <v>0</v>
      </c>
    </row>
    <row r="5293" spans="1:5" x14ac:dyDescent="0.25">
      <c r="A5293" s="41" t="s">
        <v>8208</v>
      </c>
      <c r="B5293" s="125">
        <v>10</v>
      </c>
      <c r="C5293" s="55">
        <v>0.55271999999999999</v>
      </c>
      <c r="D5293" s="55">
        <v>0</v>
      </c>
      <c r="E5293" s="55">
        <v>0</v>
      </c>
    </row>
    <row r="5294" spans="1:5" x14ac:dyDescent="0.25">
      <c r="A5294" s="41" t="s">
        <v>2876</v>
      </c>
      <c r="B5294" s="125">
        <v>10</v>
      </c>
      <c r="C5294" s="55">
        <v>0.560669999999999</v>
      </c>
      <c r="D5294" s="55">
        <v>0</v>
      </c>
      <c r="E5294" s="55">
        <v>10</v>
      </c>
    </row>
    <row r="5295" spans="1:5" ht="30" x14ac:dyDescent="0.25">
      <c r="A5295" s="41" t="s">
        <v>2925</v>
      </c>
      <c r="B5295" s="125">
        <v>10</v>
      </c>
      <c r="C5295" s="55">
        <v>1.4825900000000001</v>
      </c>
      <c r="D5295" s="55">
        <v>0</v>
      </c>
      <c r="E5295" s="55">
        <v>20</v>
      </c>
    </row>
    <row r="5296" spans="1:5" x14ac:dyDescent="0.25">
      <c r="A5296" s="41" t="s">
        <v>8608</v>
      </c>
      <c r="B5296" s="125">
        <v>10</v>
      </c>
      <c r="C5296" s="55">
        <v>0.95667999999999898</v>
      </c>
      <c r="D5296" s="55">
        <v>0</v>
      </c>
      <c r="E5296" s="55">
        <v>20</v>
      </c>
    </row>
    <row r="5297" spans="1:5" ht="30" x14ac:dyDescent="0.25">
      <c r="A5297" s="41" t="s">
        <v>3077</v>
      </c>
      <c r="B5297" s="125">
        <v>10</v>
      </c>
      <c r="C5297" s="55">
        <v>0.90800999999999998</v>
      </c>
      <c r="D5297" s="55">
        <v>0</v>
      </c>
      <c r="E5297" s="55">
        <v>20</v>
      </c>
    </row>
    <row r="5298" spans="1:5" x14ac:dyDescent="0.25">
      <c r="A5298" s="41" t="s">
        <v>6684</v>
      </c>
      <c r="B5298" s="125">
        <v>10</v>
      </c>
      <c r="C5298" s="125">
        <v>1.29982</v>
      </c>
      <c r="D5298" s="125">
        <v>0</v>
      </c>
      <c r="E5298" s="125">
        <v>20</v>
      </c>
    </row>
    <row r="5299" spans="1:5" x14ac:dyDescent="0.25">
      <c r="A5299" s="41" t="s">
        <v>5754</v>
      </c>
      <c r="B5299" s="125">
        <v>10</v>
      </c>
      <c r="C5299" s="55">
        <v>1.31436</v>
      </c>
      <c r="D5299" s="55">
        <v>0</v>
      </c>
      <c r="E5299" s="55">
        <v>20</v>
      </c>
    </row>
    <row r="5300" spans="1:5" x14ac:dyDescent="0.25">
      <c r="A5300" s="41" t="s">
        <v>8410</v>
      </c>
      <c r="B5300" s="125">
        <v>10</v>
      </c>
      <c r="C5300" s="55">
        <v>0.74656999999999996</v>
      </c>
      <c r="D5300" s="55">
        <v>0</v>
      </c>
      <c r="E5300" s="55">
        <v>10</v>
      </c>
    </row>
    <row r="5301" spans="1:5" x14ac:dyDescent="0.25">
      <c r="A5301" s="41" t="s">
        <v>8137</v>
      </c>
      <c r="B5301" s="125">
        <v>10</v>
      </c>
      <c r="C5301" s="55">
        <v>0.73409999999999997</v>
      </c>
      <c r="D5301" s="55">
        <v>0</v>
      </c>
      <c r="E5301" s="55">
        <v>10</v>
      </c>
    </row>
    <row r="5302" spans="1:5" x14ac:dyDescent="0.25">
      <c r="A5302" s="41" t="s">
        <v>8414</v>
      </c>
      <c r="B5302" s="125">
        <v>10</v>
      </c>
      <c r="C5302" s="55">
        <v>0.4627</v>
      </c>
      <c r="D5302" s="55">
        <v>0</v>
      </c>
      <c r="E5302" s="55">
        <v>0</v>
      </c>
    </row>
    <row r="5303" spans="1:5" x14ac:dyDescent="0.25">
      <c r="A5303" s="41" t="s">
        <v>4399</v>
      </c>
      <c r="B5303" s="125">
        <v>10</v>
      </c>
      <c r="C5303" s="55">
        <v>0.47043000000000001</v>
      </c>
      <c r="D5303" s="55">
        <v>0</v>
      </c>
      <c r="E5303" s="55">
        <v>0</v>
      </c>
    </row>
    <row r="5304" spans="1:5" x14ac:dyDescent="0.25">
      <c r="A5304" s="41" t="s">
        <v>5459</v>
      </c>
      <c r="B5304" s="125">
        <v>10</v>
      </c>
      <c r="C5304" s="55">
        <v>0.69386000000000003</v>
      </c>
      <c r="D5304" s="55">
        <v>0</v>
      </c>
      <c r="E5304" s="55">
        <v>10</v>
      </c>
    </row>
    <row r="5305" spans="1:5" x14ac:dyDescent="0.25">
      <c r="A5305" s="41" t="s">
        <v>8609</v>
      </c>
      <c r="B5305" s="125">
        <v>10</v>
      </c>
      <c r="C5305" s="55">
        <v>1.5149699999999999</v>
      </c>
      <c r="D5305" s="55">
        <v>0</v>
      </c>
      <c r="E5305" s="55">
        <v>30</v>
      </c>
    </row>
    <row r="5306" spans="1:5" x14ac:dyDescent="0.25">
      <c r="A5306" s="41" t="s">
        <v>8610</v>
      </c>
      <c r="B5306" s="125">
        <v>10</v>
      </c>
      <c r="C5306" s="55">
        <v>0.24174999999999999</v>
      </c>
      <c r="D5306" s="55">
        <v>0</v>
      </c>
      <c r="E5306" s="55">
        <v>0</v>
      </c>
    </row>
    <row r="5307" spans="1:5" ht="30" x14ac:dyDescent="0.25">
      <c r="A5307" s="41" t="s">
        <v>7571</v>
      </c>
      <c r="B5307" s="125">
        <v>10</v>
      </c>
      <c r="C5307" s="55">
        <v>0.30798999999999999</v>
      </c>
      <c r="D5307" s="55">
        <v>0</v>
      </c>
      <c r="E5307" s="55">
        <v>0</v>
      </c>
    </row>
    <row r="5308" spans="1:5" ht="30" x14ac:dyDescent="0.25">
      <c r="A5308" s="41" t="s">
        <v>8611</v>
      </c>
      <c r="B5308" s="125">
        <v>10</v>
      </c>
      <c r="C5308" s="55">
        <v>1.1881900000000001</v>
      </c>
      <c r="D5308" s="55">
        <v>0</v>
      </c>
      <c r="E5308" s="55">
        <v>30</v>
      </c>
    </row>
    <row r="5309" spans="1:5" ht="30" x14ac:dyDescent="0.25">
      <c r="A5309" s="41" t="s">
        <v>8612</v>
      </c>
      <c r="B5309" s="125">
        <v>10</v>
      </c>
      <c r="C5309" s="55">
        <v>0.50815999999999995</v>
      </c>
      <c r="D5309" s="55">
        <v>0</v>
      </c>
      <c r="E5309" s="55">
        <v>0</v>
      </c>
    </row>
    <row r="5310" spans="1:5" x14ac:dyDescent="0.25">
      <c r="A5310" s="41" t="s">
        <v>3636</v>
      </c>
      <c r="B5310" s="125">
        <v>10</v>
      </c>
      <c r="C5310" s="55">
        <v>0.76673000000000002</v>
      </c>
      <c r="D5310" s="55">
        <v>0</v>
      </c>
      <c r="E5310" s="55">
        <v>10</v>
      </c>
    </row>
    <row r="5311" spans="1:5" x14ac:dyDescent="0.25">
      <c r="A5311" s="41" t="s">
        <v>7453</v>
      </c>
      <c r="B5311" s="125">
        <v>10</v>
      </c>
      <c r="C5311" s="55">
        <v>1.79077</v>
      </c>
      <c r="D5311" s="55">
        <v>0</v>
      </c>
      <c r="E5311" s="55">
        <v>30</v>
      </c>
    </row>
    <row r="5312" spans="1:5" x14ac:dyDescent="0.25">
      <c r="A5312" s="41" t="s">
        <v>3654</v>
      </c>
      <c r="B5312" s="125">
        <v>10</v>
      </c>
      <c r="C5312" s="55">
        <v>0.96270999999999995</v>
      </c>
      <c r="D5312" s="55">
        <v>0</v>
      </c>
      <c r="E5312" s="55">
        <v>20</v>
      </c>
    </row>
    <row r="5313" spans="1:5" ht="30" x14ac:dyDescent="0.25">
      <c r="A5313" s="41" t="s">
        <v>7374</v>
      </c>
      <c r="B5313" s="125">
        <v>10</v>
      </c>
      <c r="C5313" s="55">
        <v>0.32207999999999998</v>
      </c>
      <c r="D5313" s="55">
        <v>0</v>
      </c>
      <c r="E5313" s="55">
        <v>0</v>
      </c>
    </row>
    <row r="5314" spans="1:5" x14ac:dyDescent="0.25">
      <c r="A5314" s="41" t="s">
        <v>4619</v>
      </c>
      <c r="B5314" s="125">
        <v>10</v>
      </c>
      <c r="C5314" s="55">
        <v>0.24748999999999999</v>
      </c>
      <c r="D5314" s="55">
        <v>0</v>
      </c>
      <c r="E5314" s="55">
        <v>0</v>
      </c>
    </row>
    <row r="5315" spans="1:5" x14ac:dyDescent="0.25">
      <c r="A5315" s="41" t="s">
        <v>4623</v>
      </c>
      <c r="B5315" s="125">
        <v>10</v>
      </c>
      <c r="C5315" s="55">
        <v>0.47965000000000002</v>
      </c>
      <c r="D5315" s="55">
        <v>0</v>
      </c>
      <c r="E5315" s="55">
        <v>0</v>
      </c>
    </row>
    <row r="5316" spans="1:5" x14ac:dyDescent="0.25">
      <c r="A5316" s="41" t="s">
        <v>6431</v>
      </c>
      <c r="B5316" s="125">
        <v>10</v>
      </c>
      <c r="C5316" s="55">
        <v>2.6977199999999999</v>
      </c>
      <c r="D5316" s="55">
        <v>10</v>
      </c>
      <c r="E5316" s="55">
        <v>40</v>
      </c>
    </row>
    <row r="5317" spans="1:5" ht="30" x14ac:dyDescent="0.25">
      <c r="A5317" s="41" t="s">
        <v>6257</v>
      </c>
      <c r="B5317" s="125">
        <v>10</v>
      </c>
      <c r="C5317" s="55">
        <v>0.74734999999999996</v>
      </c>
      <c r="D5317" s="55">
        <v>0</v>
      </c>
      <c r="E5317" s="55">
        <v>10</v>
      </c>
    </row>
    <row r="5318" spans="1:5" x14ac:dyDescent="0.25">
      <c r="A5318" s="41" t="s">
        <v>4388</v>
      </c>
      <c r="B5318" s="125">
        <v>10</v>
      </c>
      <c r="C5318" s="55">
        <v>0.28937000000000002</v>
      </c>
      <c r="D5318" s="55">
        <v>0</v>
      </c>
      <c r="E5318" s="55">
        <v>0</v>
      </c>
    </row>
    <row r="5319" spans="1:5" ht="30" x14ac:dyDescent="0.25">
      <c r="A5319" s="41" t="s">
        <v>7407</v>
      </c>
      <c r="B5319" s="125">
        <v>10</v>
      </c>
      <c r="C5319" s="55">
        <v>0.78113999999999995</v>
      </c>
      <c r="D5319" s="55">
        <v>0</v>
      </c>
      <c r="E5319" s="55">
        <v>20</v>
      </c>
    </row>
    <row r="5320" spans="1:5" x14ac:dyDescent="0.25">
      <c r="A5320" s="41" t="s">
        <v>5802</v>
      </c>
      <c r="B5320" s="125">
        <v>10</v>
      </c>
      <c r="C5320" s="55">
        <v>0.90651000000000004</v>
      </c>
      <c r="D5320" s="55">
        <v>0</v>
      </c>
      <c r="E5320" s="55">
        <v>10</v>
      </c>
    </row>
    <row r="5321" spans="1:5" ht="30" x14ac:dyDescent="0.25">
      <c r="A5321" s="41" t="s">
        <v>5763</v>
      </c>
      <c r="B5321" s="125">
        <v>10</v>
      </c>
      <c r="C5321" s="55">
        <v>7.1840000000000002</v>
      </c>
      <c r="D5321" s="55">
        <v>40</v>
      </c>
      <c r="E5321" s="55">
        <v>90</v>
      </c>
    </row>
    <row r="5322" spans="1:5" ht="30" x14ac:dyDescent="0.25">
      <c r="A5322" s="41" t="s">
        <v>7411</v>
      </c>
      <c r="B5322" s="125">
        <v>10</v>
      </c>
      <c r="C5322" s="55">
        <v>0.87095999999999996</v>
      </c>
      <c r="D5322" s="55">
        <v>0</v>
      </c>
      <c r="E5322" s="55">
        <v>10</v>
      </c>
    </row>
    <row r="5323" spans="1:5" x14ac:dyDescent="0.25">
      <c r="A5323" s="41" t="s">
        <v>4390</v>
      </c>
      <c r="B5323" s="125">
        <v>10</v>
      </c>
      <c r="C5323" s="55">
        <v>0.96370999999999996</v>
      </c>
      <c r="D5323" s="55">
        <v>0</v>
      </c>
      <c r="E5323" s="55">
        <v>10</v>
      </c>
    </row>
    <row r="5324" spans="1:5" x14ac:dyDescent="0.25">
      <c r="A5324" s="41" t="s">
        <v>4124</v>
      </c>
      <c r="B5324" s="125">
        <v>10</v>
      </c>
      <c r="C5324" s="55">
        <v>1.9688399999999899</v>
      </c>
      <c r="D5324" s="55">
        <v>10</v>
      </c>
      <c r="E5324" s="55">
        <v>10</v>
      </c>
    </row>
    <row r="5325" spans="1:5" x14ac:dyDescent="0.25">
      <c r="A5325" s="41" t="s">
        <v>7333</v>
      </c>
      <c r="B5325" s="125">
        <v>10</v>
      </c>
      <c r="C5325" s="55">
        <v>0.84831000000000001</v>
      </c>
      <c r="D5325" s="55">
        <v>0</v>
      </c>
      <c r="E5325" s="55">
        <v>10</v>
      </c>
    </row>
    <row r="5326" spans="1:5" x14ac:dyDescent="0.25">
      <c r="A5326" s="41" t="s">
        <v>6704</v>
      </c>
      <c r="B5326" s="125">
        <v>10</v>
      </c>
      <c r="C5326" s="55">
        <v>0.63309000000000004</v>
      </c>
      <c r="D5326" s="55">
        <v>0</v>
      </c>
      <c r="E5326" s="55">
        <v>0</v>
      </c>
    </row>
    <row r="5327" spans="1:5" x14ac:dyDescent="0.25">
      <c r="A5327" s="41" t="s">
        <v>4369</v>
      </c>
      <c r="B5327" s="125">
        <v>10</v>
      </c>
      <c r="C5327" s="55">
        <v>0.65414000000000005</v>
      </c>
      <c r="D5327" s="55">
        <v>0</v>
      </c>
      <c r="E5327" s="55">
        <v>10</v>
      </c>
    </row>
    <row r="5328" spans="1:5" x14ac:dyDescent="0.25">
      <c r="A5328" s="41" t="s">
        <v>4593</v>
      </c>
      <c r="B5328" s="125">
        <v>10</v>
      </c>
      <c r="C5328" s="55">
        <v>0.87203999999999904</v>
      </c>
      <c r="D5328" s="55">
        <v>0</v>
      </c>
      <c r="E5328" s="55">
        <v>10</v>
      </c>
    </row>
    <row r="5329" spans="1:5" x14ac:dyDescent="0.25">
      <c r="A5329" s="41" t="s">
        <v>4244</v>
      </c>
      <c r="B5329" s="125">
        <v>10</v>
      </c>
      <c r="C5329" s="55">
        <v>0.83947000000000005</v>
      </c>
      <c r="D5329" s="55">
        <v>0</v>
      </c>
      <c r="E5329" s="55">
        <v>10</v>
      </c>
    </row>
    <row r="5330" spans="1:5" x14ac:dyDescent="0.25">
      <c r="A5330" s="41" t="s">
        <v>4134</v>
      </c>
      <c r="B5330" s="125">
        <v>10</v>
      </c>
      <c r="C5330" s="55">
        <v>1.55609</v>
      </c>
      <c r="D5330" s="55">
        <v>0</v>
      </c>
      <c r="E5330" s="55">
        <v>30</v>
      </c>
    </row>
    <row r="5331" spans="1:5" x14ac:dyDescent="0.25">
      <c r="A5331" s="41" t="s">
        <v>8613</v>
      </c>
      <c r="B5331" s="125">
        <v>10</v>
      </c>
      <c r="C5331" s="55">
        <v>1.3073699999999999</v>
      </c>
      <c r="D5331" s="55">
        <v>0</v>
      </c>
      <c r="E5331" s="55">
        <v>20</v>
      </c>
    </row>
    <row r="5332" spans="1:5" ht="30" x14ac:dyDescent="0.25">
      <c r="A5332" s="41" t="s">
        <v>8614</v>
      </c>
      <c r="B5332" s="125">
        <v>10</v>
      </c>
      <c r="C5332" s="55">
        <v>0.52371000000000001</v>
      </c>
      <c r="D5332" s="55">
        <v>0</v>
      </c>
      <c r="E5332" s="55">
        <v>0</v>
      </c>
    </row>
    <row r="5333" spans="1:5" x14ac:dyDescent="0.25">
      <c r="A5333" s="41" t="s">
        <v>5303</v>
      </c>
      <c r="B5333" s="125">
        <v>10</v>
      </c>
      <c r="C5333" s="55">
        <v>2.9566400000000002</v>
      </c>
      <c r="D5333" s="55">
        <v>30</v>
      </c>
      <c r="E5333" s="55">
        <v>40</v>
      </c>
    </row>
    <row r="5334" spans="1:5" x14ac:dyDescent="0.25">
      <c r="A5334" s="41" t="s">
        <v>5335</v>
      </c>
      <c r="B5334" s="125">
        <v>10</v>
      </c>
      <c r="C5334" s="55">
        <v>1.42296</v>
      </c>
      <c r="D5334" s="55">
        <v>0</v>
      </c>
      <c r="E5334" s="55">
        <v>20</v>
      </c>
    </row>
    <row r="5335" spans="1:5" x14ac:dyDescent="0.25">
      <c r="A5335" s="41" t="s">
        <v>8615</v>
      </c>
      <c r="B5335" s="125">
        <v>10</v>
      </c>
      <c r="C5335" s="55">
        <v>0.27771000000000001</v>
      </c>
      <c r="D5335" s="55">
        <v>0</v>
      </c>
      <c r="E5335" s="55">
        <v>0</v>
      </c>
    </row>
    <row r="5336" spans="1:5" x14ac:dyDescent="0.25">
      <c r="A5336" s="41" t="s">
        <v>5429</v>
      </c>
      <c r="B5336" s="125">
        <v>10</v>
      </c>
      <c r="C5336" s="55">
        <v>0.50480000000000003</v>
      </c>
      <c r="D5336" s="55">
        <v>0</v>
      </c>
      <c r="E5336" s="55">
        <v>0</v>
      </c>
    </row>
    <row r="5337" spans="1:5" x14ac:dyDescent="0.25">
      <c r="A5337" s="41" t="s">
        <v>8616</v>
      </c>
      <c r="B5337" s="125">
        <v>10</v>
      </c>
      <c r="C5337" s="55">
        <v>0.29243999999999998</v>
      </c>
      <c r="D5337" s="55">
        <v>0</v>
      </c>
      <c r="E5337" s="55">
        <v>0</v>
      </c>
    </row>
    <row r="5338" spans="1:5" ht="30" x14ac:dyDescent="0.25">
      <c r="A5338" s="41" t="s">
        <v>6584</v>
      </c>
      <c r="B5338" s="125">
        <v>10</v>
      </c>
      <c r="C5338" s="55">
        <v>0.60424999999999995</v>
      </c>
      <c r="D5338" s="55">
        <v>0</v>
      </c>
      <c r="E5338" s="55">
        <v>10</v>
      </c>
    </row>
    <row r="5339" spans="1:5" x14ac:dyDescent="0.25">
      <c r="A5339" s="41" t="s">
        <v>6973</v>
      </c>
      <c r="B5339" s="125">
        <v>10</v>
      </c>
      <c r="C5339" s="55">
        <v>0.77492000000000005</v>
      </c>
      <c r="D5339" s="55">
        <v>0</v>
      </c>
      <c r="E5339" s="55">
        <v>10</v>
      </c>
    </row>
    <row r="5340" spans="1:5" ht="30" x14ac:dyDescent="0.25">
      <c r="A5340" s="41" t="s">
        <v>6720</v>
      </c>
      <c r="B5340" s="125">
        <v>10</v>
      </c>
      <c r="C5340" s="55">
        <v>0.58199000000000001</v>
      </c>
      <c r="D5340" s="55">
        <v>0</v>
      </c>
      <c r="E5340" s="55">
        <v>0</v>
      </c>
    </row>
    <row r="5341" spans="1:5" x14ac:dyDescent="0.25">
      <c r="A5341" s="41" t="s">
        <v>6978</v>
      </c>
      <c r="B5341" s="125">
        <v>10</v>
      </c>
      <c r="C5341" s="55">
        <v>0.28925000000000001</v>
      </c>
      <c r="D5341" s="55">
        <v>0</v>
      </c>
      <c r="E5341" s="55">
        <v>0</v>
      </c>
    </row>
    <row r="5342" spans="1:5" x14ac:dyDescent="0.25">
      <c r="A5342" s="41" t="s">
        <v>5645</v>
      </c>
      <c r="B5342" s="125">
        <v>10</v>
      </c>
      <c r="C5342" s="55">
        <v>1.1778500000000001</v>
      </c>
      <c r="D5342" s="55">
        <v>0</v>
      </c>
      <c r="E5342" s="55">
        <v>20</v>
      </c>
    </row>
    <row r="5343" spans="1:5" x14ac:dyDescent="0.25">
      <c r="A5343" s="41" t="s">
        <v>7159</v>
      </c>
      <c r="B5343" s="125">
        <v>10</v>
      </c>
      <c r="C5343" s="55">
        <v>1.81968</v>
      </c>
      <c r="D5343" s="55">
        <v>10</v>
      </c>
      <c r="E5343" s="55">
        <v>10</v>
      </c>
    </row>
    <row r="5344" spans="1:5" x14ac:dyDescent="0.25">
      <c r="A5344" s="41" t="s">
        <v>8617</v>
      </c>
      <c r="B5344" s="125">
        <v>10</v>
      </c>
      <c r="C5344" s="55">
        <v>0.23618999999999901</v>
      </c>
      <c r="D5344" s="55">
        <v>0</v>
      </c>
      <c r="E5344" s="55">
        <v>0</v>
      </c>
    </row>
    <row r="5345" spans="1:5" x14ac:dyDescent="0.25">
      <c r="A5345" s="41" t="s">
        <v>3240</v>
      </c>
      <c r="B5345" s="125">
        <v>10</v>
      </c>
      <c r="C5345" s="55">
        <v>1.4905999999999999</v>
      </c>
      <c r="D5345" s="55">
        <v>0</v>
      </c>
      <c r="E5345" s="55">
        <v>20</v>
      </c>
    </row>
    <row r="5346" spans="1:5" x14ac:dyDescent="0.25">
      <c r="A5346" s="41" t="s">
        <v>4435</v>
      </c>
      <c r="B5346" s="125">
        <v>10</v>
      </c>
      <c r="C5346" s="55">
        <v>2.5096500000000002</v>
      </c>
      <c r="D5346" s="55">
        <v>20</v>
      </c>
      <c r="E5346" s="55">
        <v>40</v>
      </c>
    </row>
    <row r="5347" spans="1:5" x14ac:dyDescent="0.25">
      <c r="A5347" s="41" t="s">
        <v>2964</v>
      </c>
      <c r="B5347" s="125">
        <v>10</v>
      </c>
      <c r="C5347" s="55">
        <v>0.23164999999999999</v>
      </c>
      <c r="D5347" s="55">
        <v>0</v>
      </c>
      <c r="E5347" s="55">
        <v>0</v>
      </c>
    </row>
    <row r="5348" spans="1:5" x14ac:dyDescent="0.25">
      <c r="A5348" s="41" t="s">
        <v>2289</v>
      </c>
      <c r="B5348" s="125">
        <v>10</v>
      </c>
      <c r="C5348" s="55">
        <v>0.15578</v>
      </c>
      <c r="D5348" s="55">
        <v>0</v>
      </c>
      <c r="E5348" s="55">
        <v>0</v>
      </c>
    </row>
    <row r="5349" spans="1:5" x14ac:dyDescent="0.25">
      <c r="A5349" s="41" t="s">
        <v>4510</v>
      </c>
      <c r="B5349" s="125">
        <v>10</v>
      </c>
      <c r="C5349" s="55">
        <v>0.12071</v>
      </c>
      <c r="D5349" s="55">
        <v>0</v>
      </c>
      <c r="E5349" s="55">
        <v>0</v>
      </c>
    </row>
    <row r="5350" spans="1:5" x14ac:dyDescent="0.25">
      <c r="A5350" s="41" t="s">
        <v>2476</v>
      </c>
      <c r="B5350" s="125">
        <v>10</v>
      </c>
      <c r="C5350" s="55">
        <v>0.70050000000000001</v>
      </c>
      <c r="D5350" s="55">
        <v>0</v>
      </c>
      <c r="E5350" s="55">
        <v>10</v>
      </c>
    </row>
    <row r="5351" spans="1:5" ht="30" x14ac:dyDescent="0.25">
      <c r="A5351" s="41" t="s">
        <v>5968</v>
      </c>
      <c r="B5351" s="125">
        <v>10</v>
      </c>
      <c r="C5351" s="55">
        <v>1.08978</v>
      </c>
      <c r="D5351" s="55">
        <v>0</v>
      </c>
      <c r="E5351" s="55">
        <v>20</v>
      </c>
    </row>
    <row r="5352" spans="1:5" x14ac:dyDescent="0.25">
      <c r="A5352" s="41" t="s">
        <v>6104</v>
      </c>
      <c r="B5352" s="125">
        <v>10</v>
      </c>
      <c r="C5352" s="55">
        <v>0.21199999999999999</v>
      </c>
      <c r="D5352" s="55">
        <v>0</v>
      </c>
      <c r="E5352" s="55">
        <v>0</v>
      </c>
    </row>
    <row r="5353" spans="1:5" x14ac:dyDescent="0.25">
      <c r="A5353" s="41" t="s">
        <v>7649</v>
      </c>
      <c r="B5353" s="125">
        <v>10</v>
      </c>
      <c r="C5353" s="55">
        <v>1.07646</v>
      </c>
      <c r="D5353" s="55">
        <v>0</v>
      </c>
      <c r="E5353" s="55">
        <v>10</v>
      </c>
    </row>
    <row r="5354" spans="1:5" ht="30" x14ac:dyDescent="0.25">
      <c r="A5354" s="41" t="s">
        <v>8618</v>
      </c>
      <c r="B5354" s="125">
        <v>10</v>
      </c>
      <c r="C5354" s="55">
        <v>0.63827</v>
      </c>
      <c r="D5354" s="55">
        <v>0</v>
      </c>
      <c r="E5354" s="55">
        <v>0</v>
      </c>
    </row>
    <row r="5355" spans="1:5" x14ac:dyDescent="0.25">
      <c r="A5355" s="41" t="s">
        <v>8165</v>
      </c>
      <c r="B5355" s="125">
        <v>10</v>
      </c>
      <c r="C5355" s="55">
        <v>0.77473999999999998</v>
      </c>
      <c r="D5355" s="55">
        <v>0</v>
      </c>
      <c r="E5355" s="55">
        <v>10</v>
      </c>
    </row>
    <row r="5356" spans="1:5" x14ac:dyDescent="0.25">
      <c r="A5356" s="41" t="s">
        <v>8619</v>
      </c>
      <c r="B5356" s="125">
        <v>10</v>
      </c>
      <c r="C5356" s="55">
        <v>3.1402700000000001</v>
      </c>
      <c r="D5356" s="55">
        <v>10</v>
      </c>
      <c r="E5356" s="55">
        <v>30</v>
      </c>
    </row>
    <row r="5357" spans="1:5" x14ac:dyDescent="0.25">
      <c r="A5357" s="41" t="s">
        <v>7320</v>
      </c>
      <c r="B5357" s="125">
        <v>10</v>
      </c>
      <c r="C5357" s="55">
        <v>5.12148</v>
      </c>
      <c r="D5357" s="55">
        <v>10</v>
      </c>
      <c r="E5357" s="55">
        <v>10</v>
      </c>
    </row>
    <row r="5358" spans="1:5" x14ac:dyDescent="0.25">
      <c r="A5358" s="41" t="s">
        <v>6109</v>
      </c>
      <c r="B5358" s="125">
        <v>10</v>
      </c>
      <c r="C5358" s="55">
        <v>0.71321999999999997</v>
      </c>
      <c r="D5358" s="55">
        <v>0</v>
      </c>
      <c r="E5358" s="55">
        <v>0</v>
      </c>
    </row>
    <row r="5359" spans="1:5" x14ac:dyDescent="0.25">
      <c r="A5359" s="41" t="s">
        <v>3694</v>
      </c>
      <c r="B5359" s="125">
        <v>10</v>
      </c>
      <c r="C5359" s="55">
        <v>2.48685</v>
      </c>
      <c r="D5359" s="55">
        <v>10</v>
      </c>
      <c r="E5359" s="55">
        <v>20</v>
      </c>
    </row>
    <row r="5360" spans="1:5" x14ac:dyDescent="0.25">
      <c r="A5360" s="41" t="s">
        <v>4969</v>
      </c>
      <c r="B5360" s="125">
        <v>9</v>
      </c>
      <c r="C5360" s="55">
        <v>0.79461111111111105</v>
      </c>
      <c r="D5360" s="55">
        <v>0</v>
      </c>
      <c r="E5360" s="55">
        <v>11.1111111111111</v>
      </c>
    </row>
    <row r="5361" spans="1:5" x14ac:dyDescent="0.25">
      <c r="A5361" s="41" t="s">
        <v>2157</v>
      </c>
      <c r="B5361" s="125">
        <v>9</v>
      </c>
      <c r="C5361" s="55">
        <v>0.75364444444444401</v>
      </c>
      <c r="D5361" s="55">
        <v>0</v>
      </c>
      <c r="E5361" s="55">
        <v>11.1111111111111</v>
      </c>
    </row>
    <row r="5362" spans="1:5" x14ac:dyDescent="0.25">
      <c r="A5362" s="41" t="s">
        <v>6740</v>
      </c>
      <c r="B5362" s="125">
        <v>9</v>
      </c>
      <c r="C5362" s="55">
        <v>2.6710444444444401</v>
      </c>
      <c r="D5362" s="55">
        <v>11.1111111111111</v>
      </c>
      <c r="E5362" s="55">
        <v>11.1111111111111</v>
      </c>
    </row>
    <row r="5363" spans="1:5" x14ac:dyDescent="0.25">
      <c r="A5363" s="41" t="s">
        <v>3088</v>
      </c>
      <c r="B5363" s="125">
        <v>9</v>
      </c>
      <c r="C5363" s="55">
        <v>3.0036999999999998</v>
      </c>
      <c r="D5363" s="55">
        <v>11.1111111111111</v>
      </c>
      <c r="E5363" s="55">
        <v>22.2222222222222</v>
      </c>
    </row>
    <row r="5364" spans="1:5" x14ac:dyDescent="0.25">
      <c r="A5364" s="41" t="s">
        <v>5326</v>
      </c>
      <c r="B5364" s="125">
        <v>9</v>
      </c>
      <c r="C5364" s="55">
        <v>0.69225555555555496</v>
      </c>
      <c r="D5364" s="55">
        <v>0</v>
      </c>
      <c r="E5364" s="55">
        <v>0</v>
      </c>
    </row>
    <row r="5365" spans="1:5" x14ac:dyDescent="0.25">
      <c r="A5365" s="41" t="s">
        <v>8620</v>
      </c>
      <c r="B5365" s="125">
        <v>9</v>
      </c>
      <c r="C5365" s="55">
        <v>0.43872222222222201</v>
      </c>
      <c r="D5365" s="55">
        <v>0</v>
      </c>
      <c r="E5365" s="55">
        <v>0</v>
      </c>
    </row>
    <row r="5366" spans="1:5" x14ac:dyDescent="0.25">
      <c r="A5366" s="41" t="s">
        <v>5346</v>
      </c>
      <c r="B5366" s="125">
        <v>9</v>
      </c>
      <c r="C5366" s="55">
        <v>1.5793888888888801</v>
      </c>
      <c r="D5366" s="55">
        <v>0</v>
      </c>
      <c r="E5366" s="55">
        <v>22.2222222222222</v>
      </c>
    </row>
    <row r="5367" spans="1:5" x14ac:dyDescent="0.25">
      <c r="A5367" s="41" t="s">
        <v>5589</v>
      </c>
      <c r="B5367" s="125">
        <v>9</v>
      </c>
      <c r="C5367" s="55">
        <v>1.86174444444444</v>
      </c>
      <c r="D5367" s="55">
        <v>11.1111111111111</v>
      </c>
      <c r="E5367" s="55">
        <v>22.2222222222222</v>
      </c>
    </row>
    <row r="5368" spans="1:5" x14ac:dyDescent="0.25">
      <c r="A5368" s="41" t="s">
        <v>4838</v>
      </c>
      <c r="B5368" s="125">
        <v>9</v>
      </c>
      <c r="C5368" s="55">
        <v>0.27774444444444402</v>
      </c>
      <c r="D5368" s="55">
        <v>0</v>
      </c>
      <c r="E5368" s="55">
        <v>0</v>
      </c>
    </row>
    <row r="5369" spans="1:5" x14ac:dyDescent="0.25">
      <c r="A5369" s="41" t="s">
        <v>4726</v>
      </c>
      <c r="B5369" s="125">
        <v>9</v>
      </c>
      <c r="C5369" s="55">
        <v>2.3901333333333299</v>
      </c>
      <c r="D5369" s="55">
        <v>0</v>
      </c>
      <c r="E5369" s="55">
        <v>44.4444444444444</v>
      </c>
    </row>
    <row r="5370" spans="1:5" x14ac:dyDescent="0.25">
      <c r="A5370" s="41" t="s">
        <v>3553</v>
      </c>
      <c r="B5370" s="125">
        <v>9</v>
      </c>
      <c r="C5370" s="55">
        <v>0.68861111111111095</v>
      </c>
      <c r="D5370" s="55">
        <v>0</v>
      </c>
      <c r="E5370" s="55">
        <v>11.1111111111111</v>
      </c>
    </row>
    <row r="5371" spans="1:5" x14ac:dyDescent="0.25">
      <c r="A5371" s="41" t="s">
        <v>4481</v>
      </c>
      <c r="B5371" s="125">
        <v>9</v>
      </c>
      <c r="C5371" s="55">
        <v>0.95371111111111095</v>
      </c>
      <c r="D5371" s="55">
        <v>0</v>
      </c>
      <c r="E5371" s="55">
        <v>22.2222222222222</v>
      </c>
    </row>
    <row r="5372" spans="1:5" x14ac:dyDescent="0.25">
      <c r="A5372" s="41" t="s">
        <v>4482</v>
      </c>
      <c r="B5372" s="125">
        <v>9</v>
      </c>
      <c r="C5372" s="55">
        <v>3.3383444444444401</v>
      </c>
      <c r="D5372" s="55">
        <v>11.1111111111111</v>
      </c>
      <c r="E5372" s="55">
        <v>22.2222222222222</v>
      </c>
    </row>
    <row r="5373" spans="1:5" x14ac:dyDescent="0.25">
      <c r="A5373" s="41" t="s">
        <v>5081</v>
      </c>
      <c r="B5373" s="125">
        <v>9</v>
      </c>
      <c r="C5373" s="55">
        <v>0.75949999999999995</v>
      </c>
      <c r="D5373" s="55">
        <v>0</v>
      </c>
      <c r="E5373" s="55">
        <v>0</v>
      </c>
    </row>
    <row r="5374" spans="1:5" x14ac:dyDescent="0.25">
      <c r="A5374" s="41" t="s">
        <v>3619</v>
      </c>
      <c r="B5374" s="125">
        <v>9</v>
      </c>
      <c r="C5374" s="55">
        <v>0.57046666666666601</v>
      </c>
      <c r="D5374" s="55">
        <v>0</v>
      </c>
      <c r="E5374" s="55">
        <v>0</v>
      </c>
    </row>
    <row r="5375" spans="1:5" x14ac:dyDescent="0.25">
      <c r="A5375" s="41" t="s">
        <v>2022</v>
      </c>
      <c r="B5375" s="125">
        <v>9</v>
      </c>
      <c r="C5375" s="55">
        <v>1.3541111111111099</v>
      </c>
      <c r="D5375" s="55">
        <v>0</v>
      </c>
      <c r="E5375" s="55">
        <v>22.2222222222222</v>
      </c>
    </row>
    <row r="5376" spans="1:5" x14ac:dyDescent="0.25">
      <c r="A5376" s="41" t="s">
        <v>8621</v>
      </c>
      <c r="B5376" s="125">
        <v>9</v>
      </c>
      <c r="C5376" s="55">
        <v>0.90147777777777705</v>
      </c>
      <c r="D5376" s="55">
        <v>0</v>
      </c>
      <c r="E5376" s="55">
        <v>0</v>
      </c>
    </row>
    <row r="5377" spans="1:5" x14ac:dyDescent="0.25">
      <c r="A5377" s="41" t="s">
        <v>2166</v>
      </c>
      <c r="B5377" s="125">
        <v>9</v>
      </c>
      <c r="C5377" s="55">
        <v>0.42962222222222202</v>
      </c>
      <c r="D5377" s="55">
        <v>0</v>
      </c>
      <c r="E5377" s="55">
        <v>0</v>
      </c>
    </row>
    <row r="5378" spans="1:5" x14ac:dyDescent="0.25">
      <c r="A5378" s="41" t="s">
        <v>3621</v>
      </c>
      <c r="B5378" s="125">
        <v>9</v>
      </c>
      <c r="C5378" s="55">
        <v>1.2363888888888801</v>
      </c>
      <c r="D5378" s="55">
        <v>0</v>
      </c>
      <c r="E5378" s="55">
        <v>22.2222222222222</v>
      </c>
    </row>
    <row r="5379" spans="1:5" ht="30" x14ac:dyDescent="0.25">
      <c r="A5379" s="41" t="s">
        <v>3002</v>
      </c>
      <c r="B5379" s="125">
        <v>9</v>
      </c>
      <c r="C5379" s="55">
        <v>1.4616</v>
      </c>
      <c r="D5379" s="55">
        <v>0</v>
      </c>
      <c r="E5379" s="55">
        <v>11.1111111111111</v>
      </c>
    </row>
    <row r="5380" spans="1:5" x14ac:dyDescent="0.25">
      <c r="A5380" s="41" t="s">
        <v>8269</v>
      </c>
      <c r="B5380" s="125">
        <v>9</v>
      </c>
      <c r="C5380" s="55">
        <v>2.00477777777777</v>
      </c>
      <c r="D5380" s="55">
        <v>22.2222222222222</v>
      </c>
      <c r="E5380" s="55">
        <v>33.3333333333333</v>
      </c>
    </row>
    <row r="5381" spans="1:5" x14ac:dyDescent="0.25">
      <c r="A5381" s="41" t="s">
        <v>2240</v>
      </c>
      <c r="B5381" s="125">
        <v>9</v>
      </c>
      <c r="C5381" s="55">
        <v>0.34024444444444402</v>
      </c>
      <c r="D5381" s="55">
        <v>0</v>
      </c>
      <c r="E5381" s="55">
        <v>0</v>
      </c>
    </row>
    <row r="5382" spans="1:5" x14ac:dyDescent="0.25">
      <c r="A5382" s="41" t="s">
        <v>5736</v>
      </c>
      <c r="B5382" s="125">
        <v>9</v>
      </c>
      <c r="C5382" s="55">
        <v>0.31066666666666598</v>
      </c>
      <c r="D5382" s="55">
        <v>0</v>
      </c>
      <c r="E5382" s="55">
        <v>0</v>
      </c>
    </row>
    <row r="5383" spans="1:5" x14ac:dyDescent="0.25">
      <c r="A5383" s="41" t="s">
        <v>3640</v>
      </c>
      <c r="B5383" s="125">
        <v>9</v>
      </c>
      <c r="C5383" s="55">
        <v>0.46553333333333302</v>
      </c>
      <c r="D5383" s="55">
        <v>0</v>
      </c>
      <c r="E5383" s="55">
        <v>0</v>
      </c>
    </row>
    <row r="5384" spans="1:5" x14ac:dyDescent="0.25">
      <c r="A5384" s="41" t="s">
        <v>4958</v>
      </c>
      <c r="B5384" s="125">
        <v>9</v>
      </c>
      <c r="C5384" s="55">
        <v>1.47811111111111</v>
      </c>
      <c r="D5384" s="55">
        <v>0</v>
      </c>
      <c r="E5384" s="55">
        <v>33.3333333333333</v>
      </c>
    </row>
    <row r="5385" spans="1:5" x14ac:dyDescent="0.25">
      <c r="A5385" s="41" t="s">
        <v>6767</v>
      </c>
      <c r="B5385" s="125">
        <v>9</v>
      </c>
      <c r="C5385" s="55">
        <v>1.1210111111111101</v>
      </c>
      <c r="D5385" s="55">
        <v>11.1111111111111</v>
      </c>
      <c r="E5385" s="55">
        <v>11.1111111111111</v>
      </c>
    </row>
    <row r="5386" spans="1:5" x14ac:dyDescent="0.25">
      <c r="A5386" s="41" t="s">
        <v>8175</v>
      </c>
      <c r="B5386" s="125">
        <v>9</v>
      </c>
      <c r="C5386" s="55">
        <v>0.3105</v>
      </c>
      <c r="D5386" s="55">
        <v>0</v>
      </c>
      <c r="E5386" s="55">
        <v>0</v>
      </c>
    </row>
    <row r="5387" spans="1:5" x14ac:dyDescent="0.25">
      <c r="A5387" s="41" t="s">
        <v>2103</v>
      </c>
      <c r="B5387" s="125">
        <v>9</v>
      </c>
      <c r="C5387" s="55">
        <v>0.50668888888888797</v>
      </c>
      <c r="D5387" s="55">
        <v>0</v>
      </c>
      <c r="E5387" s="55">
        <v>0</v>
      </c>
    </row>
    <row r="5388" spans="1:5" x14ac:dyDescent="0.25">
      <c r="A5388" s="41" t="s">
        <v>5810</v>
      </c>
      <c r="B5388" s="125">
        <v>9</v>
      </c>
      <c r="C5388" s="55">
        <v>1.63726666666666</v>
      </c>
      <c r="D5388" s="55">
        <v>0</v>
      </c>
      <c r="E5388" s="55">
        <v>33.3333333333333</v>
      </c>
    </row>
    <row r="5389" spans="1:5" x14ac:dyDescent="0.25">
      <c r="A5389" s="41" t="s">
        <v>1833</v>
      </c>
      <c r="B5389" s="125">
        <v>9</v>
      </c>
      <c r="C5389" s="55">
        <v>0.18429999999999999</v>
      </c>
      <c r="D5389" s="55">
        <v>0</v>
      </c>
      <c r="E5389" s="55">
        <v>0</v>
      </c>
    </row>
    <row r="5390" spans="1:5" x14ac:dyDescent="0.25">
      <c r="A5390" s="41" t="s">
        <v>6778</v>
      </c>
      <c r="B5390" s="125">
        <v>9</v>
      </c>
      <c r="C5390" s="55">
        <v>0.86762222222222196</v>
      </c>
      <c r="D5390" s="55">
        <v>0</v>
      </c>
      <c r="E5390" s="55">
        <v>11.1111111111111</v>
      </c>
    </row>
    <row r="5391" spans="1:5" x14ac:dyDescent="0.25">
      <c r="A5391" s="41" t="s">
        <v>2116</v>
      </c>
      <c r="B5391" s="125">
        <v>9</v>
      </c>
      <c r="C5391" s="55">
        <v>0.83931111111111101</v>
      </c>
      <c r="D5391" s="55">
        <v>0</v>
      </c>
      <c r="E5391" s="55">
        <v>0</v>
      </c>
    </row>
    <row r="5392" spans="1:5" ht="30" x14ac:dyDescent="0.25">
      <c r="A5392" s="41" t="s">
        <v>815</v>
      </c>
      <c r="B5392" s="125">
        <v>9</v>
      </c>
      <c r="C5392" s="55">
        <v>0.57861111111111097</v>
      </c>
      <c r="D5392" s="55">
        <v>0</v>
      </c>
      <c r="E5392" s="55">
        <v>0</v>
      </c>
    </row>
    <row r="5393" spans="1:5" x14ac:dyDescent="0.25">
      <c r="A5393" s="41" t="s">
        <v>2344</v>
      </c>
      <c r="B5393" s="125">
        <v>9</v>
      </c>
      <c r="C5393" s="55">
        <v>0.85004444444444405</v>
      </c>
      <c r="D5393" s="55">
        <v>0</v>
      </c>
      <c r="E5393" s="55">
        <v>0</v>
      </c>
    </row>
    <row r="5394" spans="1:5" x14ac:dyDescent="0.25">
      <c r="A5394" s="41" t="s">
        <v>5991</v>
      </c>
      <c r="B5394" s="125">
        <v>9</v>
      </c>
      <c r="C5394" s="55">
        <v>0.23726666666666599</v>
      </c>
      <c r="D5394" s="55">
        <v>0</v>
      </c>
      <c r="E5394" s="55">
        <v>0</v>
      </c>
    </row>
    <row r="5395" spans="1:5" x14ac:dyDescent="0.25">
      <c r="A5395" s="41" t="s">
        <v>2917</v>
      </c>
      <c r="B5395" s="125">
        <v>9</v>
      </c>
      <c r="C5395" s="55">
        <v>0.65496666666666603</v>
      </c>
      <c r="D5395" s="55">
        <v>0</v>
      </c>
      <c r="E5395" s="55">
        <v>0</v>
      </c>
    </row>
    <row r="5396" spans="1:5" x14ac:dyDescent="0.25">
      <c r="A5396" s="41" t="s">
        <v>6629</v>
      </c>
      <c r="B5396" s="125">
        <v>9</v>
      </c>
      <c r="C5396" s="55">
        <v>0.55247777777777696</v>
      </c>
      <c r="D5396" s="55">
        <v>0</v>
      </c>
      <c r="E5396" s="55">
        <v>0</v>
      </c>
    </row>
    <row r="5397" spans="1:5" x14ac:dyDescent="0.25">
      <c r="A5397" s="41" t="s">
        <v>471</v>
      </c>
      <c r="B5397" s="125">
        <v>9</v>
      </c>
      <c r="C5397" s="55">
        <v>0.98727777777777703</v>
      </c>
      <c r="D5397" s="55">
        <v>0</v>
      </c>
      <c r="E5397" s="55">
        <v>11.1111111111111</v>
      </c>
    </row>
    <row r="5398" spans="1:5" x14ac:dyDescent="0.25">
      <c r="A5398" s="41" t="s">
        <v>2601</v>
      </c>
      <c r="B5398" s="125">
        <v>9</v>
      </c>
      <c r="C5398" s="55">
        <v>0.41223333333333301</v>
      </c>
      <c r="D5398" s="55">
        <v>0</v>
      </c>
      <c r="E5398" s="55">
        <v>0</v>
      </c>
    </row>
    <row r="5399" spans="1:5" x14ac:dyDescent="0.25">
      <c r="A5399" s="41" t="s">
        <v>2948</v>
      </c>
      <c r="B5399" s="125">
        <v>9</v>
      </c>
      <c r="C5399" s="55">
        <v>0.80266666666666597</v>
      </c>
      <c r="D5399" s="55">
        <v>0</v>
      </c>
      <c r="E5399" s="55">
        <v>11.1111111111111</v>
      </c>
    </row>
    <row r="5400" spans="1:5" x14ac:dyDescent="0.25">
      <c r="A5400" s="41" t="s">
        <v>3143</v>
      </c>
      <c r="B5400" s="125">
        <v>9</v>
      </c>
      <c r="C5400" s="55">
        <v>2.84972222222222</v>
      </c>
      <c r="D5400" s="55">
        <v>11.1111111111111</v>
      </c>
      <c r="E5400" s="55">
        <v>33.3333333333333</v>
      </c>
    </row>
    <row r="5401" spans="1:5" x14ac:dyDescent="0.25">
      <c r="A5401" s="41" t="s">
        <v>4896</v>
      </c>
      <c r="B5401" s="125">
        <v>9</v>
      </c>
      <c r="C5401" s="55">
        <v>0.77039999999999997</v>
      </c>
      <c r="D5401" s="55">
        <v>0</v>
      </c>
      <c r="E5401" s="55">
        <v>11.1111111111111</v>
      </c>
    </row>
    <row r="5402" spans="1:5" x14ac:dyDescent="0.25">
      <c r="A5402" s="41" t="s">
        <v>8302</v>
      </c>
      <c r="B5402" s="125">
        <v>9</v>
      </c>
      <c r="C5402" s="55">
        <v>0.80482222222222199</v>
      </c>
      <c r="D5402" s="55">
        <v>0</v>
      </c>
      <c r="E5402" s="55">
        <v>11.1111111111111</v>
      </c>
    </row>
    <row r="5403" spans="1:5" ht="30" x14ac:dyDescent="0.25">
      <c r="A5403" s="41" t="s">
        <v>2574</v>
      </c>
      <c r="B5403" s="125">
        <v>9</v>
      </c>
      <c r="C5403" s="55">
        <v>1.4417111111111101</v>
      </c>
      <c r="D5403" s="55">
        <v>0</v>
      </c>
      <c r="E5403" s="55">
        <v>22.2222222222222</v>
      </c>
    </row>
    <row r="5404" spans="1:5" x14ac:dyDescent="0.25">
      <c r="A5404" s="41" t="s">
        <v>2450</v>
      </c>
      <c r="B5404" s="125">
        <v>9</v>
      </c>
      <c r="C5404" s="55">
        <v>0.65800000000000003</v>
      </c>
      <c r="D5404" s="55">
        <v>0</v>
      </c>
      <c r="E5404" s="55">
        <v>11.1111111111111</v>
      </c>
    </row>
    <row r="5405" spans="1:5" x14ac:dyDescent="0.25">
      <c r="A5405" s="41" t="s">
        <v>7193</v>
      </c>
      <c r="B5405" s="125">
        <v>9</v>
      </c>
      <c r="C5405" s="55">
        <v>0.53959999999999997</v>
      </c>
      <c r="D5405" s="55">
        <v>0</v>
      </c>
      <c r="E5405" s="55">
        <v>11.1111111111111</v>
      </c>
    </row>
    <row r="5406" spans="1:5" ht="30" x14ac:dyDescent="0.25">
      <c r="A5406" s="41" t="s">
        <v>3574</v>
      </c>
      <c r="B5406" s="125">
        <v>9</v>
      </c>
      <c r="C5406" s="55">
        <v>0.86733333333333296</v>
      </c>
      <c r="D5406" s="55">
        <v>0</v>
      </c>
      <c r="E5406" s="55">
        <v>11.1111111111111</v>
      </c>
    </row>
    <row r="5407" spans="1:5" x14ac:dyDescent="0.25">
      <c r="A5407" s="41" t="s">
        <v>2452</v>
      </c>
      <c r="B5407" s="125">
        <v>9</v>
      </c>
      <c r="C5407" s="55">
        <v>1.23297777777777</v>
      </c>
      <c r="D5407" s="55">
        <v>0</v>
      </c>
      <c r="E5407" s="55">
        <v>22.2222222222222</v>
      </c>
    </row>
    <row r="5408" spans="1:5" x14ac:dyDescent="0.25">
      <c r="A5408" s="41" t="s">
        <v>2266</v>
      </c>
      <c r="B5408" s="125">
        <v>9</v>
      </c>
      <c r="C5408" s="55">
        <v>0.23838888888888801</v>
      </c>
      <c r="D5408" s="55">
        <v>0</v>
      </c>
      <c r="E5408" s="55">
        <v>0</v>
      </c>
    </row>
    <row r="5409" spans="1:5" x14ac:dyDescent="0.25">
      <c r="A5409" s="41" t="s">
        <v>695</v>
      </c>
      <c r="B5409" s="125">
        <v>9</v>
      </c>
      <c r="C5409" s="55">
        <v>3.8468444444444398</v>
      </c>
      <c r="D5409" s="55">
        <v>11.1111111111111</v>
      </c>
      <c r="E5409" s="55">
        <v>11.1111111111111</v>
      </c>
    </row>
    <row r="5410" spans="1:5" x14ac:dyDescent="0.25">
      <c r="A5410" s="41" t="s">
        <v>1941</v>
      </c>
      <c r="B5410" s="125">
        <v>9</v>
      </c>
      <c r="C5410" s="55">
        <v>2.04679999999999</v>
      </c>
      <c r="D5410" s="55">
        <v>11.1111111111111</v>
      </c>
      <c r="E5410" s="55">
        <v>44.4444444444444</v>
      </c>
    </row>
    <row r="5411" spans="1:5" x14ac:dyDescent="0.25">
      <c r="A5411" s="41" t="s">
        <v>8622</v>
      </c>
      <c r="B5411" s="125">
        <v>9</v>
      </c>
      <c r="C5411" s="55">
        <v>0.83726666666666605</v>
      </c>
      <c r="D5411" s="55">
        <v>0</v>
      </c>
      <c r="E5411" s="55">
        <v>0</v>
      </c>
    </row>
    <row r="5412" spans="1:5" x14ac:dyDescent="0.25">
      <c r="A5412" s="41" t="s">
        <v>8623</v>
      </c>
      <c r="B5412" s="125">
        <v>9</v>
      </c>
      <c r="C5412" s="55">
        <v>0.76312222222222204</v>
      </c>
      <c r="D5412" s="55">
        <v>0</v>
      </c>
      <c r="E5412" s="55">
        <v>0</v>
      </c>
    </row>
    <row r="5413" spans="1:5" x14ac:dyDescent="0.25">
      <c r="A5413" s="41" t="s">
        <v>2197</v>
      </c>
      <c r="B5413" s="125">
        <v>9</v>
      </c>
      <c r="C5413" s="55">
        <v>1.31694444444444</v>
      </c>
      <c r="D5413" s="55">
        <v>11.1111111111111</v>
      </c>
      <c r="E5413" s="55">
        <v>11.1111111111111</v>
      </c>
    </row>
    <row r="5414" spans="1:5" x14ac:dyDescent="0.25">
      <c r="A5414" s="41" t="s">
        <v>8325</v>
      </c>
      <c r="B5414" s="125">
        <v>9</v>
      </c>
      <c r="C5414" s="55">
        <v>0.57762222222222204</v>
      </c>
      <c r="D5414" s="55">
        <v>0</v>
      </c>
      <c r="E5414" s="55">
        <v>11.1111111111111</v>
      </c>
    </row>
    <row r="5415" spans="1:5" x14ac:dyDescent="0.25">
      <c r="A5415" s="41" t="s">
        <v>8624</v>
      </c>
      <c r="B5415" s="125">
        <v>9</v>
      </c>
      <c r="C5415" s="55">
        <v>2.35248888888888</v>
      </c>
      <c r="D5415" s="55">
        <v>11.1111111111111</v>
      </c>
      <c r="E5415" s="55">
        <v>33.3333333333333</v>
      </c>
    </row>
    <row r="5416" spans="1:5" ht="30" x14ac:dyDescent="0.25">
      <c r="A5416" s="41" t="s">
        <v>3761</v>
      </c>
      <c r="B5416" s="125">
        <v>9</v>
      </c>
      <c r="C5416" s="55">
        <v>0.214433333333333</v>
      </c>
      <c r="D5416" s="55">
        <v>0</v>
      </c>
      <c r="E5416" s="55">
        <v>0</v>
      </c>
    </row>
    <row r="5417" spans="1:5" x14ac:dyDescent="0.25">
      <c r="A5417" s="41" t="s">
        <v>2198</v>
      </c>
      <c r="B5417" s="125">
        <v>9</v>
      </c>
      <c r="C5417" s="55">
        <v>1.7565666666666599</v>
      </c>
      <c r="D5417" s="55">
        <v>0</v>
      </c>
      <c r="E5417" s="55">
        <v>33.3333333333333</v>
      </c>
    </row>
    <row r="5418" spans="1:5" ht="30" x14ac:dyDescent="0.25">
      <c r="A5418" s="41" t="s">
        <v>7087</v>
      </c>
      <c r="B5418" s="125">
        <v>9</v>
      </c>
      <c r="C5418" s="55">
        <v>0.87273333333333303</v>
      </c>
      <c r="D5418" s="55">
        <v>0</v>
      </c>
      <c r="E5418" s="55">
        <v>0</v>
      </c>
    </row>
    <row r="5419" spans="1:5" x14ac:dyDescent="0.25">
      <c r="A5419" s="41" t="s">
        <v>1730</v>
      </c>
      <c r="B5419" s="125">
        <v>9</v>
      </c>
      <c r="C5419" s="55">
        <v>1.77481111111111</v>
      </c>
      <c r="D5419" s="55">
        <v>11.1111111111111</v>
      </c>
      <c r="E5419" s="55">
        <v>11.1111111111111</v>
      </c>
    </row>
    <row r="5420" spans="1:5" x14ac:dyDescent="0.25">
      <c r="A5420" s="41" t="s">
        <v>2639</v>
      </c>
      <c r="B5420" s="125">
        <v>9</v>
      </c>
      <c r="C5420" s="55">
        <v>2.4174777777777701</v>
      </c>
      <c r="D5420" s="55">
        <v>11.1111111111111</v>
      </c>
      <c r="E5420" s="55">
        <v>33.3333333333333</v>
      </c>
    </row>
    <row r="5421" spans="1:5" x14ac:dyDescent="0.25">
      <c r="A5421" s="41" t="s">
        <v>8100</v>
      </c>
      <c r="B5421" s="125">
        <v>9</v>
      </c>
      <c r="C5421" s="55">
        <v>0.76453333333333295</v>
      </c>
      <c r="D5421" s="55">
        <v>0</v>
      </c>
      <c r="E5421" s="55">
        <v>11.1111111111111</v>
      </c>
    </row>
    <row r="5422" spans="1:5" x14ac:dyDescent="0.25">
      <c r="A5422" s="41" t="s">
        <v>5824</v>
      </c>
      <c r="B5422" s="125">
        <v>9</v>
      </c>
      <c r="C5422" s="55">
        <v>0.37740000000000001</v>
      </c>
      <c r="D5422" s="55">
        <v>0</v>
      </c>
      <c r="E5422" s="55">
        <v>0</v>
      </c>
    </row>
    <row r="5423" spans="1:5" x14ac:dyDescent="0.25">
      <c r="A5423" s="41" t="s">
        <v>3683</v>
      </c>
      <c r="B5423" s="125">
        <v>9</v>
      </c>
      <c r="C5423" s="55">
        <v>1.1508</v>
      </c>
      <c r="D5423" s="55">
        <v>0</v>
      </c>
      <c r="E5423" s="55">
        <v>11.1111111111111</v>
      </c>
    </row>
    <row r="5424" spans="1:5" x14ac:dyDescent="0.25">
      <c r="A5424" s="41" t="s">
        <v>2271</v>
      </c>
      <c r="B5424" s="125">
        <v>9</v>
      </c>
      <c r="C5424" s="55">
        <v>0.94297777777777703</v>
      </c>
      <c r="D5424" s="55">
        <v>0</v>
      </c>
      <c r="E5424" s="55">
        <v>11.1111111111111</v>
      </c>
    </row>
    <row r="5425" spans="1:5" x14ac:dyDescent="0.25">
      <c r="A5425" s="41" t="s">
        <v>1946</v>
      </c>
      <c r="B5425" s="125">
        <v>9</v>
      </c>
      <c r="C5425" s="55">
        <v>3.35911111111111</v>
      </c>
      <c r="D5425" s="55">
        <v>11.1111111111111</v>
      </c>
      <c r="E5425" s="55">
        <v>22.2222222222222</v>
      </c>
    </row>
    <row r="5426" spans="1:5" x14ac:dyDescent="0.25">
      <c r="A5426" s="41" t="s">
        <v>8625</v>
      </c>
      <c r="B5426" s="125">
        <v>9</v>
      </c>
      <c r="C5426" s="55">
        <v>0.60238888888888797</v>
      </c>
      <c r="D5426" s="55">
        <v>0</v>
      </c>
      <c r="E5426" s="55">
        <v>11.1111111111111</v>
      </c>
    </row>
    <row r="5427" spans="1:5" x14ac:dyDescent="0.25">
      <c r="A5427" s="41" t="s">
        <v>4183</v>
      </c>
      <c r="B5427" s="125">
        <v>9</v>
      </c>
      <c r="C5427" s="55">
        <v>0.76938888888888801</v>
      </c>
      <c r="D5427" s="55">
        <v>0</v>
      </c>
      <c r="E5427" s="55">
        <v>11.1111111111111</v>
      </c>
    </row>
    <row r="5428" spans="1:5" x14ac:dyDescent="0.25">
      <c r="A5428" s="41" t="s">
        <v>4574</v>
      </c>
      <c r="B5428" s="125">
        <v>9</v>
      </c>
      <c r="C5428" s="55">
        <v>0.73852222222222197</v>
      </c>
      <c r="D5428" s="55">
        <v>0</v>
      </c>
      <c r="E5428" s="55">
        <v>11.1111111111111</v>
      </c>
    </row>
    <row r="5429" spans="1:5" x14ac:dyDescent="0.25">
      <c r="A5429" s="41" t="s">
        <v>6498</v>
      </c>
      <c r="B5429" s="125">
        <v>9</v>
      </c>
      <c r="C5429" s="55">
        <v>2.34096666666666</v>
      </c>
      <c r="D5429" s="55">
        <v>11.1111111111111</v>
      </c>
      <c r="E5429" s="55">
        <v>33.3333333333333</v>
      </c>
    </row>
    <row r="5430" spans="1:5" x14ac:dyDescent="0.25">
      <c r="A5430" s="41" t="s">
        <v>5600</v>
      </c>
      <c r="B5430" s="125">
        <v>9</v>
      </c>
      <c r="C5430" s="55">
        <v>0.32347777777777698</v>
      </c>
      <c r="D5430" s="55">
        <v>0</v>
      </c>
      <c r="E5430" s="55">
        <v>0</v>
      </c>
    </row>
    <row r="5431" spans="1:5" x14ac:dyDescent="0.25">
      <c r="A5431" s="41" t="s">
        <v>2604</v>
      </c>
      <c r="B5431" s="125">
        <v>9</v>
      </c>
      <c r="C5431" s="55">
        <v>1.0508</v>
      </c>
      <c r="D5431" s="55">
        <v>0</v>
      </c>
      <c r="E5431" s="55">
        <v>11.1111111111111</v>
      </c>
    </row>
    <row r="5432" spans="1:5" x14ac:dyDescent="0.25">
      <c r="A5432" s="41" t="s">
        <v>6819</v>
      </c>
      <c r="B5432" s="125">
        <v>9</v>
      </c>
      <c r="C5432" s="55">
        <v>0.49648888888888798</v>
      </c>
      <c r="D5432" s="55">
        <v>0</v>
      </c>
      <c r="E5432" s="55">
        <v>11.1111111111111</v>
      </c>
    </row>
    <row r="5433" spans="1:5" x14ac:dyDescent="0.25">
      <c r="A5433" s="41" t="s">
        <v>2055</v>
      </c>
      <c r="B5433" s="125">
        <v>9</v>
      </c>
      <c r="C5433" s="55">
        <v>1.20346666666666</v>
      </c>
      <c r="D5433" s="55">
        <v>0</v>
      </c>
      <c r="E5433" s="55">
        <v>22.2222222222222</v>
      </c>
    </row>
    <row r="5434" spans="1:5" x14ac:dyDescent="0.25">
      <c r="A5434" s="41" t="s">
        <v>6555</v>
      </c>
      <c r="B5434" s="125">
        <v>9</v>
      </c>
      <c r="C5434" s="55">
        <v>0.41252222222222201</v>
      </c>
      <c r="D5434" s="55">
        <v>0</v>
      </c>
      <c r="E5434" s="55">
        <v>0</v>
      </c>
    </row>
    <row r="5435" spans="1:5" ht="30" x14ac:dyDescent="0.25">
      <c r="A5435" s="41" t="s">
        <v>7110</v>
      </c>
      <c r="B5435" s="125">
        <v>9</v>
      </c>
      <c r="C5435" s="55">
        <v>0.33097777777777698</v>
      </c>
      <c r="D5435" s="55">
        <v>0</v>
      </c>
      <c r="E5435" s="55">
        <v>0</v>
      </c>
    </row>
    <row r="5436" spans="1:5" x14ac:dyDescent="0.25">
      <c r="A5436" s="41" t="s">
        <v>2952</v>
      </c>
      <c r="B5436" s="125">
        <v>9</v>
      </c>
      <c r="C5436" s="55">
        <v>0.415833333333333</v>
      </c>
      <c r="D5436" s="55">
        <v>0</v>
      </c>
      <c r="E5436" s="55">
        <v>0</v>
      </c>
    </row>
    <row r="5437" spans="1:5" x14ac:dyDescent="0.25">
      <c r="A5437" s="41" t="s">
        <v>7689</v>
      </c>
      <c r="B5437" s="125">
        <v>9</v>
      </c>
      <c r="C5437" s="55">
        <v>0.240933333333333</v>
      </c>
      <c r="D5437" s="55">
        <v>0</v>
      </c>
      <c r="E5437" s="55">
        <v>0</v>
      </c>
    </row>
    <row r="5438" spans="1:5" ht="30" x14ac:dyDescent="0.25">
      <c r="A5438" s="41" t="s">
        <v>2379</v>
      </c>
      <c r="B5438" s="125">
        <v>9</v>
      </c>
      <c r="C5438" s="55">
        <v>0.94647777777777797</v>
      </c>
      <c r="D5438" s="55">
        <v>0</v>
      </c>
      <c r="E5438" s="55">
        <v>22.2222222222222</v>
      </c>
    </row>
    <row r="5439" spans="1:5" ht="30" x14ac:dyDescent="0.25">
      <c r="A5439" s="41" t="s">
        <v>2663</v>
      </c>
      <c r="B5439" s="125">
        <v>9</v>
      </c>
      <c r="C5439" s="55">
        <v>0.88968888888888797</v>
      </c>
      <c r="D5439" s="55">
        <v>0</v>
      </c>
      <c r="E5439" s="55">
        <v>0</v>
      </c>
    </row>
    <row r="5440" spans="1:5" x14ac:dyDescent="0.25">
      <c r="A5440" s="41" t="s">
        <v>6662</v>
      </c>
      <c r="B5440" s="125">
        <v>9</v>
      </c>
      <c r="C5440" s="55">
        <v>36.938988888888801</v>
      </c>
      <c r="D5440" s="55">
        <v>33.3333333333333</v>
      </c>
      <c r="E5440" s="55">
        <v>33.3333333333333</v>
      </c>
    </row>
    <row r="5441" spans="1:5" x14ac:dyDescent="0.25">
      <c r="A5441" s="41" t="s">
        <v>5876</v>
      </c>
      <c r="B5441" s="125">
        <v>9</v>
      </c>
      <c r="C5441" s="55">
        <v>0.48470000000000002</v>
      </c>
      <c r="D5441" s="55">
        <v>0</v>
      </c>
      <c r="E5441" s="55">
        <v>0</v>
      </c>
    </row>
    <row r="5442" spans="1:5" ht="30" x14ac:dyDescent="0.25">
      <c r="A5442" s="41" t="s">
        <v>3762</v>
      </c>
      <c r="B5442" s="125">
        <v>9</v>
      </c>
      <c r="C5442" s="55">
        <v>0.81469999999999998</v>
      </c>
      <c r="D5442" s="55">
        <v>0</v>
      </c>
      <c r="E5442" s="55">
        <v>11.1111111111111</v>
      </c>
    </row>
    <row r="5443" spans="1:5" x14ac:dyDescent="0.25">
      <c r="A5443" s="41" t="s">
        <v>2595</v>
      </c>
      <c r="B5443" s="125">
        <v>9</v>
      </c>
      <c r="C5443" s="55">
        <v>0.15822222222222199</v>
      </c>
      <c r="D5443" s="55">
        <v>0</v>
      </c>
      <c r="E5443" s="55">
        <v>0</v>
      </c>
    </row>
    <row r="5444" spans="1:5" x14ac:dyDescent="0.25">
      <c r="A5444" s="41" t="s">
        <v>7541</v>
      </c>
      <c r="B5444" s="125">
        <v>9</v>
      </c>
      <c r="C5444" s="55">
        <v>0.39392222222222201</v>
      </c>
      <c r="D5444" s="55">
        <v>0</v>
      </c>
      <c r="E5444" s="55">
        <v>0</v>
      </c>
    </row>
    <row r="5445" spans="1:5" x14ac:dyDescent="0.25">
      <c r="A5445" s="41" t="s">
        <v>2988</v>
      </c>
      <c r="B5445" s="125">
        <v>9</v>
      </c>
      <c r="C5445" s="55">
        <v>1.62198888888888</v>
      </c>
      <c r="D5445" s="55">
        <v>11.1111111111111</v>
      </c>
      <c r="E5445" s="55">
        <v>11.1111111111111</v>
      </c>
    </row>
    <row r="5446" spans="1:5" ht="30" x14ac:dyDescent="0.25">
      <c r="A5446" s="41" t="s">
        <v>2873</v>
      </c>
      <c r="B5446" s="125">
        <v>9</v>
      </c>
      <c r="C5446" s="55">
        <v>4.7084333333333301</v>
      </c>
      <c r="D5446" s="55">
        <v>22.2222222222222</v>
      </c>
      <c r="E5446" s="55">
        <v>44.4444444444444</v>
      </c>
    </row>
    <row r="5447" spans="1:5" x14ac:dyDescent="0.25">
      <c r="A5447" s="41" t="s">
        <v>8626</v>
      </c>
      <c r="B5447" s="125">
        <v>9</v>
      </c>
      <c r="C5447" s="55">
        <v>0.23080000000000001</v>
      </c>
      <c r="D5447" s="55">
        <v>0</v>
      </c>
      <c r="E5447" s="55">
        <v>0</v>
      </c>
    </row>
    <row r="5448" spans="1:5" x14ac:dyDescent="0.25">
      <c r="A5448" s="41" t="s">
        <v>2869</v>
      </c>
      <c r="B5448" s="125">
        <v>9</v>
      </c>
      <c r="C5448" s="55">
        <v>1.98963333333333</v>
      </c>
      <c r="D5448" s="55">
        <v>11.1111111111111</v>
      </c>
      <c r="E5448" s="55">
        <v>33.3333333333333</v>
      </c>
    </row>
    <row r="5449" spans="1:5" x14ac:dyDescent="0.25">
      <c r="A5449" s="41" t="s">
        <v>2924</v>
      </c>
      <c r="B5449" s="125">
        <v>9</v>
      </c>
      <c r="C5449" s="55">
        <v>2.1777666666666602</v>
      </c>
      <c r="D5449" s="55">
        <v>11.1111111111111</v>
      </c>
      <c r="E5449" s="55">
        <v>33.3333333333333</v>
      </c>
    </row>
    <row r="5450" spans="1:5" x14ac:dyDescent="0.25">
      <c r="A5450" s="41" t="s">
        <v>4982</v>
      </c>
      <c r="B5450" s="125">
        <v>9</v>
      </c>
      <c r="C5450" s="55">
        <v>0.61202222222222202</v>
      </c>
      <c r="D5450" s="55">
        <v>0</v>
      </c>
      <c r="E5450" s="55">
        <v>11.1111111111111</v>
      </c>
    </row>
    <row r="5451" spans="1:5" x14ac:dyDescent="0.25">
      <c r="A5451" s="41" t="s">
        <v>3239</v>
      </c>
      <c r="B5451" s="125">
        <v>9</v>
      </c>
      <c r="C5451" s="55">
        <v>1.0076777777777699</v>
      </c>
      <c r="D5451" s="55">
        <v>0</v>
      </c>
      <c r="E5451" s="55">
        <v>22.2222222222222</v>
      </c>
    </row>
    <row r="5452" spans="1:5" x14ac:dyDescent="0.25">
      <c r="A5452" s="41" t="s">
        <v>6350</v>
      </c>
      <c r="B5452" s="125">
        <v>9</v>
      </c>
      <c r="C5452" s="55">
        <v>0.27392222222222201</v>
      </c>
      <c r="D5452" s="55">
        <v>0</v>
      </c>
      <c r="E5452" s="55">
        <v>0</v>
      </c>
    </row>
    <row r="5453" spans="1:5" x14ac:dyDescent="0.25">
      <c r="A5453" s="41" t="s">
        <v>8627</v>
      </c>
      <c r="B5453" s="125">
        <v>9</v>
      </c>
      <c r="C5453" s="55">
        <v>0.293511111111111</v>
      </c>
      <c r="D5453" s="55">
        <v>0</v>
      </c>
      <c r="E5453" s="55">
        <v>0</v>
      </c>
    </row>
    <row r="5454" spans="1:5" ht="30" x14ac:dyDescent="0.25">
      <c r="A5454" s="41" t="s">
        <v>3645</v>
      </c>
      <c r="B5454" s="125">
        <v>9</v>
      </c>
      <c r="C5454" s="55">
        <v>0.25072222222222201</v>
      </c>
      <c r="D5454" s="55">
        <v>0</v>
      </c>
      <c r="E5454" s="55">
        <v>0</v>
      </c>
    </row>
    <row r="5455" spans="1:5" x14ac:dyDescent="0.25">
      <c r="A5455" s="41" t="s">
        <v>3900</v>
      </c>
      <c r="B5455" s="125">
        <v>9</v>
      </c>
      <c r="C5455" s="55">
        <v>1.01494444444444</v>
      </c>
      <c r="D5455" s="55">
        <v>0</v>
      </c>
      <c r="E5455" s="55">
        <v>0</v>
      </c>
    </row>
    <row r="5456" spans="1:5" x14ac:dyDescent="0.25">
      <c r="A5456" s="41" t="s">
        <v>7405</v>
      </c>
      <c r="B5456" s="125">
        <v>9</v>
      </c>
      <c r="C5456" s="55">
        <v>0.360366666666666</v>
      </c>
      <c r="D5456" s="55">
        <v>0</v>
      </c>
      <c r="E5456" s="55">
        <v>11.1111111111111</v>
      </c>
    </row>
    <row r="5457" spans="1:5" x14ac:dyDescent="0.25">
      <c r="A5457" s="41" t="s">
        <v>3646</v>
      </c>
      <c r="B5457" s="125">
        <v>9</v>
      </c>
      <c r="C5457" s="55">
        <v>1.11448888888888</v>
      </c>
      <c r="D5457" s="55">
        <v>0</v>
      </c>
      <c r="E5457" s="55">
        <v>22.2222222222222</v>
      </c>
    </row>
    <row r="5458" spans="1:5" ht="30" x14ac:dyDescent="0.25">
      <c r="A5458" s="41" t="s">
        <v>8628</v>
      </c>
      <c r="B5458" s="125">
        <v>9</v>
      </c>
      <c r="C5458" s="55">
        <v>1.0011666666666601</v>
      </c>
      <c r="D5458" s="55">
        <v>0</v>
      </c>
      <c r="E5458" s="55">
        <v>11.1111111111111</v>
      </c>
    </row>
    <row r="5459" spans="1:5" x14ac:dyDescent="0.25">
      <c r="A5459" s="41" t="s">
        <v>3613</v>
      </c>
      <c r="B5459" s="125">
        <v>9</v>
      </c>
      <c r="C5459" s="55">
        <v>0.51019999999999999</v>
      </c>
      <c r="D5459" s="55">
        <v>0</v>
      </c>
      <c r="E5459" s="55">
        <v>0</v>
      </c>
    </row>
    <row r="5460" spans="1:5" x14ac:dyDescent="0.25">
      <c r="A5460" s="41" t="s">
        <v>3331</v>
      </c>
      <c r="B5460" s="125">
        <v>9</v>
      </c>
      <c r="C5460" s="55">
        <v>1.1027</v>
      </c>
      <c r="D5460" s="55">
        <v>0</v>
      </c>
      <c r="E5460" s="55">
        <v>0</v>
      </c>
    </row>
    <row r="5461" spans="1:5" x14ac:dyDescent="0.25">
      <c r="A5461" s="41" t="s">
        <v>3647</v>
      </c>
      <c r="B5461" s="125">
        <v>9</v>
      </c>
      <c r="C5461" s="55">
        <v>0.32893333333333302</v>
      </c>
      <c r="D5461" s="55">
        <v>0</v>
      </c>
      <c r="E5461" s="55">
        <v>0</v>
      </c>
    </row>
    <row r="5462" spans="1:5" ht="30" x14ac:dyDescent="0.25">
      <c r="A5462" s="41" t="s">
        <v>5854</v>
      </c>
      <c r="B5462" s="125">
        <v>9</v>
      </c>
      <c r="C5462" s="55">
        <v>0.50951111111111103</v>
      </c>
      <c r="D5462" s="55">
        <v>0</v>
      </c>
      <c r="E5462" s="55">
        <v>11.1111111111111</v>
      </c>
    </row>
    <row r="5463" spans="1:5" x14ac:dyDescent="0.25">
      <c r="A5463" s="41" t="s">
        <v>6694</v>
      </c>
      <c r="B5463" s="125">
        <v>9</v>
      </c>
      <c r="C5463" s="55">
        <v>1.2862555555555499</v>
      </c>
      <c r="D5463" s="55">
        <v>0</v>
      </c>
      <c r="E5463" s="55">
        <v>11.1111111111111</v>
      </c>
    </row>
    <row r="5464" spans="1:5" x14ac:dyDescent="0.25">
      <c r="A5464" s="41" t="s">
        <v>3690</v>
      </c>
      <c r="B5464" s="125">
        <v>9</v>
      </c>
      <c r="C5464" s="55">
        <v>0.343377777777777</v>
      </c>
      <c r="D5464" s="55">
        <v>0</v>
      </c>
      <c r="E5464" s="55">
        <v>0</v>
      </c>
    </row>
    <row r="5465" spans="1:5" x14ac:dyDescent="0.25">
      <c r="A5465" s="41" t="s">
        <v>8629</v>
      </c>
      <c r="B5465" s="125">
        <v>9</v>
      </c>
      <c r="C5465" s="55">
        <v>1.33998888888888</v>
      </c>
      <c r="D5465" s="55">
        <v>0</v>
      </c>
      <c r="E5465" s="55">
        <v>33.3333333333333</v>
      </c>
    </row>
    <row r="5466" spans="1:5" x14ac:dyDescent="0.25">
      <c r="A5466" s="41" t="s">
        <v>6569</v>
      </c>
      <c r="B5466" s="125">
        <v>9</v>
      </c>
      <c r="C5466" s="55">
        <v>1.46284444444444</v>
      </c>
      <c r="D5466" s="55">
        <v>0</v>
      </c>
      <c r="E5466" s="55">
        <v>22.2222222222222</v>
      </c>
    </row>
    <row r="5467" spans="1:5" x14ac:dyDescent="0.25">
      <c r="A5467" s="41" t="s">
        <v>7702</v>
      </c>
      <c r="B5467" s="125">
        <v>9</v>
      </c>
      <c r="C5467" s="55">
        <v>2.69482222222222</v>
      </c>
      <c r="D5467" s="55">
        <v>11.1111111111111</v>
      </c>
      <c r="E5467" s="55">
        <v>33.3333333333333</v>
      </c>
    </row>
    <row r="5468" spans="1:5" x14ac:dyDescent="0.25">
      <c r="A5468" s="41" t="s">
        <v>3580</v>
      </c>
      <c r="B5468" s="125">
        <v>9</v>
      </c>
      <c r="C5468" s="55">
        <v>1.08848888888888</v>
      </c>
      <c r="D5468" s="55">
        <v>0</v>
      </c>
      <c r="E5468" s="55">
        <v>22.2222222222222</v>
      </c>
    </row>
    <row r="5469" spans="1:5" x14ac:dyDescent="0.25">
      <c r="A5469" s="41" t="s">
        <v>8428</v>
      </c>
      <c r="B5469" s="125">
        <v>9</v>
      </c>
      <c r="C5469" s="55">
        <v>1.0525888888888799</v>
      </c>
      <c r="D5469" s="55">
        <v>0</v>
      </c>
      <c r="E5469" s="55">
        <v>22.2222222222222</v>
      </c>
    </row>
    <row r="5470" spans="1:5" x14ac:dyDescent="0.25">
      <c r="A5470" s="41" t="s">
        <v>8630</v>
      </c>
      <c r="B5470" s="125">
        <v>9</v>
      </c>
      <c r="C5470" s="55">
        <v>0.75936666666666597</v>
      </c>
      <c r="D5470" s="55">
        <v>0</v>
      </c>
      <c r="E5470" s="55">
        <v>0</v>
      </c>
    </row>
    <row r="5471" spans="1:5" ht="30" x14ac:dyDescent="0.25">
      <c r="A5471" s="41" t="s">
        <v>8631</v>
      </c>
      <c r="B5471" s="125">
        <v>9</v>
      </c>
      <c r="C5471" s="55">
        <v>2.5310333333333301</v>
      </c>
      <c r="D5471" s="55">
        <v>11.1111111111111</v>
      </c>
      <c r="E5471" s="55">
        <v>44.4444444444444</v>
      </c>
    </row>
    <row r="5472" spans="1:5" x14ac:dyDescent="0.25">
      <c r="A5472" s="41" t="s">
        <v>8632</v>
      </c>
      <c r="B5472" s="125">
        <v>9</v>
      </c>
      <c r="C5472" s="55">
        <v>0.49886666666666601</v>
      </c>
      <c r="D5472" s="55">
        <v>0</v>
      </c>
      <c r="E5472" s="55">
        <v>0</v>
      </c>
    </row>
    <row r="5473" spans="1:5" x14ac:dyDescent="0.25">
      <c r="A5473" s="41" t="s">
        <v>8633</v>
      </c>
      <c r="B5473" s="125">
        <v>9</v>
      </c>
      <c r="C5473" s="55">
        <v>0.44584444444444399</v>
      </c>
      <c r="D5473" s="55">
        <v>0</v>
      </c>
      <c r="E5473" s="55">
        <v>0</v>
      </c>
    </row>
    <row r="5474" spans="1:5" x14ac:dyDescent="0.25">
      <c r="A5474" s="41" t="s">
        <v>5953</v>
      </c>
      <c r="B5474" s="125">
        <v>9</v>
      </c>
      <c r="C5474" s="55">
        <v>1.1196333333333299</v>
      </c>
      <c r="D5474" s="55">
        <v>0</v>
      </c>
      <c r="E5474" s="55">
        <v>11.1111111111111</v>
      </c>
    </row>
    <row r="5475" spans="1:5" x14ac:dyDescent="0.25">
      <c r="A5475" s="41" t="s">
        <v>3765</v>
      </c>
      <c r="B5475" s="125">
        <v>9</v>
      </c>
      <c r="C5475" s="55">
        <v>0.67785555555555499</v>
      </c>
      <c r="D5475" s="55">
        <v>0</v>
      </c>
      <c r="E5475" s="55">
        <v>0</v>
      </c>
    </row>
    <row r="5476" spans="1:5" x14ac:dyDescent="0.25">
      <c r="A5476" s="41" t="s">
        <v>6572</v>
      </c>
      <c r="B5476" s="125">
        <v>9</v>
      </c>
      <c r="C5476" s="55">
        <v>1.20996666666666</v>
      </c>
      <c r="D5476" s="55">
        <v>0</v>
      </c>
      <c r="E5476" s="55">
        <v>22.2222222222222</v>
      </c>
    </row>
    <row r="5477" spans="1:5" x14ac:dyDescent="0.25">
      <c r="A5477" s="41" t="s">
        <v>4578</v>
      </c>
      <c r="B5477" s="125">
        <v>9</v>
      </c>
      <c r="C5477" s="55">
        <v>1.08765555555555</v>
      </c>
      <c r="D5477" s="55">
        <v>0</v>
      </c>
      <c r="E5477" s="55">
        <v>22.2222222222222</v>
      </c>
    </row>
    <row r="5478" spans="1:5" x14ac:dyDescent="0.25">
      <c r="A5478" s="41" t="s">
        <v>4518</v>
      </c>
      <c r="B5478" s="125">
        <v>9</v>
      </c>
      <c r="C5478" s="55">
        <v>1.0344111111111101</v>
      </c>
      <c r="D5478" s="55">
        <v>0</v>
      </c>
      <c r="E5478" s="55">
        <v>11.1111111111111</v>
      </c>
    </row>
    <row r="5479" spans="1:5" x14ac:dyDescent="0.25">
      <c r="A5479" s="41" t="s">
        <v>5694</v>
      </c>
      <c r="B5479" s="125">
        <v>9</v>
      </c>
      <c r="C5479" s="55">
        <v>0.36056666666666598</v>
      </c>
      <c r="D5479" s="55">
        <v>0</v>
      </c>
      <c r="E5479" s="55">
        <v>0</v>
      </c>
    </row>
    <row r="5480" spans="1:5" x14ac:dyDescent="0.25">
      <c r="A5480" s="41" t="s">
        <v>4086</v>
      </c>
      <c r="B5480" s="125">
        <v>9</v>
      </c>
      <c r="C5480" s="55">
        <v>2.1594111111111101</v>
      </c>
      <c r="D5480" s="55">
        <v>11.1111111111111</v>
      </c>
      <c r="E5480" s="55">
        <v>11.1111111111111</v>
      </c>
    </row>
    <row r="5481" spans="1:5" x14ac:dyDescent="0.25">
      <c r="A5481" s="41" t="s">
        <v>4712</v>
      </c>
      <c r="B5481" s="125">
        <v>9</v>
      </c>
      <c r="C5481" s="55">
        <v>0.93391111111111103</v>
      </c>
      <c r="D5481" s="55">
        <v>0</v>
      </c>
      <c r="E5481" s="55">
        <v>0</v>
      </c>
    </row>
    <row r="5482" spans="1:5" x14ac:dyDescent="0.25">
      <c r="A5482" s="41" t="s">
        <v>4093</v>
      </c>
      <c r="B5482" s="125">
        <v>9</v>
      </c>
      <c r="C5482" s="55">
        <v>0.72464444444444398</v>
      </c>
      <c r="D5482" s="55">
        <v>0</v>
      </c>
      <c r="E5482" s="55">
        <v>11.1111111111111</v>
      </c>
    </row>
    <row r="5483" spans="1:5" x14ac:dyDescent="0.25">
      <c r="A5483" s="41" t="s">
        <v>4317</v>
      </c>
      <c r="B5483" s="125">
        <v>9</v>
      </c>
      <c r="C5483" s="55">
        <v>1.9867999999999999</v>
      </c>
      <c r="D5483" s="55">
        <v>11.1111111111111</v>
      </c>
      <c r="E5483" s="55">
        <v>22.2222222222222</v>
      </c>
    </row>
    <row r="5484" spans="1:5" x14ac:dyDescent="0.25">
      <c r="A5484" s="41" t="s">
        <v>4095</v>
      </c>
      <c r="B5484" s="125">
        <v>9</v>
      </c>
      <c r="C5484" s="55">
        <v>1.0742444444444399</v>
      </c>
      <c r="D5484" s="55">
        <v>0</v>
      </c>
      <c r="E5484" s="55">
        <v>33.3333333333333</v>
      </c>
    </row>
    <row r="5485" spans="1:5" ht="30" x14ac:dyDescent="0.25">
      <c r="A5485" s="41" t="s">
        <v>4500</v>
      </c>
      <c r="B5485" s="125">
        <v>9</v>
      </c>
      <c r="C5485" s="55">
        <v>0.56581111111111104</v>
      </c>
      <c r="D5485" s="55">
        <v>0</v>
      </c>
      <c r="E5485" s="55">
        <v>0</v>
      </c>
    </row>
    <row r="5486" spans="1:5" x14ac:dyDescent="0.25">
      <c r="A5486" s="41" t="s">
        <v>4321</v>
      </c>
      <c r="B5486" s="125">
        <v>9</v>
      </c>
      <c r="C5486" s="55">
        <v>1.3733222222222199</v>
      </c>
      <c r="D5486" s="55">
        <v>0</v>
      </c>
      <c r="E5486" s="55">
        <v>22.2222222222222</v>
      </c>
    </row>
    <row r="5487" spans="1:5" x14ac:dyDescent="0.25">
      <c r="A5487" s="41" t="s">
        <v>8634</v>
      </c>
      <c r="B5487" s="125">
        <v>9</v>
      </c>
      <c r="C5487" s="55">
        <v>0.4128</v>
      </c>
      <c r="D5487" s="55">
        <v>0</v>
      </c>
      <c r="E5487" s="55">
        <v>0</v>
      </c>
    </row>
    <row r="5488" spans="1:5" x14ac:dyDescent="0.25">
      <c r="A5488" s="41" t="s">
        <v>4785</v>
      </c>
      <c r="B5488" s="125">
        <v>9</v>
      </c>
      <c r="C5488" s="55">
        <v>1.1976444444444401</v>
      </c>
      <c r="D5488" s="55">
        <v>0</v>
      </c>
      <c r="E5488" s="55">
        <v>33.3333333333333</v>
      </c>
    </row>
    <row r="5489" spans="1:5" ht="30" x14ac:dyDescent="0.25">
      <c r="A5489" s="41" t="s">
        <v>4682</v>
      </c>
      <c r="B5489" s="125">
        <v>9</v>
      </c>
      <c r="C5489" s="55">
        <v>0.453955555555555</v>
      </c>
      <c r="D5489" s="55">
        <v>0</v>
      </c>
      <c r="E5489" s="55">
        <v>11.1111111111111</v>
      </c>
    </row>
    <row r="5490" spans="1:5" x14ac:dyDescent="0.25">
      <c r="A5490" s="41" t="s">
        <v>6932</v>
      </c>
      <c r="B5490" s="125">
        <v>9</v>
      </c>
      <c r="C5490" s="55">
        <v>0.52495555555555495</v>
      </c>
      <c r="D5490" s="55">
        <v>0</v>
      </c>
      <c r="E5490" s="55">
        <v>0</v>
      </c>
    </row>
    <row r="5491" spans="1:5" x14ac:dyDescent="0.25">
      <c r="A5491" s="41" t="s">
        <v>4963</v>
      </c>
      <c r="B5491" s="125">
        <v>9</v>
      </c>
      <c r="C5491" s="55">
        <v>0.99351111111111101</v>
      </c>
      <c r="D5491" s="55">
        <v>0</v>
      </c>
      <c r="E5491" s="55">
        <v>11.1111111111111</v>
      </c>
    </row>
    <row r="5492" spans="1:5" x14ac:dyDescent="0.25">
      <c r="A5492" s="41" t="s">
        <v>5621</v>
      </c>
      <c r="B5492" s="125">
        <v>9</v>
      </c>
      <c r="C5492" s="55">
        <v>0.62701111111111096</v>
      </c>
      <c r="D5492" s="55">
        <v>0</v>
      </c>
      <c r="E5492" s="55">
        <v>0</v>
      </c>
    </row>
    <row r="5493" spans="1:5" x14ac:dyDescent="0.25">
      <c r="A5493" s="41" t="s">
        <v>8635</v>
      </c>
      <c r="B5493" s="125">
        <v>9</v>
      </c>
      <c r="C5493" s="55">
        <v>1.14021111111111</v>
      </c>
      <c r="D5493" s="55">
        <v>11.1111111111111</v>
      </c>
      <c r="E5493" s="55">
        <v>22.2222222222222</v>
      </c>
    </row>
    <row r="5494" spans="1:5" x14ac:dyDescent="0.25">
      <c r="A5494" s="41" t="s">
        <v>4631</v>
      </c>
      <c r="B5494" s="125">
        <v>9</v>
      </c>
      <c r="C5494" s="55">
        <v>3.6461888888888798</v>
      </c>
      <c r="D5494" s="55">
        <v>11.1111111111111</v>
      </c>
      <c r="E5494" s="55">
        <v>33.3333333333333</v>
      </c>
    </row>
    <row r="5495" spans="1:5" x14ac:dyDescent="0.25">
      <c r="A5495" s="41" t="s">
        <v>4492</v>
      </c>
      <c r="B5495" s="125">
        <v>9</v>
      </c>
      <c r="C5495" s="55">
        <v>3.5800666666666601</v>
      </c>
      <c r="D5495" s="55">
        <v>11.1111111111111</v>
      </c>
      <c r="E5495" s="55">
        <v>66.6666666666666</v>
      </c>
    </row>
    <row r="5496" spans="1:5" x14ac:dyDescent="0.25">
      <c r="A5496" s="41" t="s">
        <v>8636</v>
      </c>
      <c r="B5496" s="125">
        <v>9</v>
      </c>
      <c r="C5496" s="55">
        <v>3.4462000000000002</v>
      </c>
      <c r="D5496" s="55">
        <v>11.1111111111111</v>
      </c>
      <c r="E5496" s="55">
        <v>33.3333333333333</v>
      </c>
    </row>
    <row r="5497" spans="1:5" x14ac:dyDescent="0.25">
      <c r="A5497" s="41" t="s">
        <v>4660</v>
      </c>
      <c r="B5497" s="125">
        <v>9</v>
      </c>
      <c r="C5497" s="55">
        <v>0.58464444444444397</v>
      </c>
      <c r="D5497" s="55">
        <v>0</v>
      </c>
      <c r="E5497" s="55">
        <v>0</v>
      </c>
    </row>
    <row r="5498" spans="1:5" x14ac:dyDescent="0.25">
      <c r="A5498" s="41" t="s">
        <v>4565</v>
      </c>
      <c r="B5498" s="125">
        <v>9</v>
      </c>
      <c r="C5498" s="55">
        <v>1.87204444444444</v>
      </c>
      <c r="D5498" s="55">
        <v>0</v>
      </c>
      <c r="E5498" s="55">
        <v>44.4444444444444</v>
      </c>
    </row>
    <row r="5499" spans="1:5" x14ac:dyDescent="0.25">
      <c r="A5499" s="41" t="s">
        <v>4567</v>
      </c>
      <c r="B5499" s="125">
        <v>9</v>
      </c>
      <c r="C5499" s="55">
        <v>0.96427777777777701</v>
      </c>
      <c r="D5499" s="55">
        <v>0</v>
      </c>
      <c r="E5499" s="55">
        <v>0</v>
      </c>
    </row>
    <row r="5500" spans="1:5" ht="30" x14ac:dyDescent="0.25">
      <c r="A5500" s="41" t="s">
        <v>8228</v>
      </c>
      <c r="B5500" s="125">
        <v>9</v>
      </c>
      <c r="C5500" s="55">
        <v>11.739744444444399</v>
      </c>
      <c r="D5500" s="55">
        <v>22.2222222222222</v>
      </c>
      <c r="E5500" s="55">
        <v>22.2222222222222</v>
      </c>
    </row>
    <row r="5501" spans="1:5" ht="30" x14ac:dyDescent="0.25">
      <c r="A5501" s="41" t="s">
        <v>4434</v>
      </c>
      <c r="B5501" s="125">
        <v>9</v>
      </c>
      <c r="C5501" s="55">
        <v>0.89403333333333301</v>
      </c>
      <c r="D5501" s="55">
        <v>0</v>
      </c>
      <c r="E5501" s="55">
        <v>0</v>
      </c>
    </row>
    <row r="5502" spans="1:5" ht="30" x14ac:dyDescent="0.25">
      <c r="A5502" s="41" t="s">
        <v>4426</v>
      </c>
      <c r="B5502" s="125">
        <v>9</v>
      </c>
      <c r="C5502" s="55">
        <v>0.90027777777777696</v>
      </c>
      <c r="D5502" s="55">
        <v>0</v>
      </c>
      <c r="E5502" s="55">
        <v>0</v>
      </c>
    </row>
    <row r="5503" spans="1:5" x14ac:dyDescent="0.25">
      <c r="A5503" s="41" t="s">
        <v>8637</v>
      </c>
      <c r="B5503" s="125">
        <v>9</v>
      </c>
      <c r="C5503" s="55">
        <v>0.403733333333333</v>
      </c>
      <c r="D5503" s="55">
        <v>0</v>
      </c>
      <c r="E5503" s="55">
        <v>0</v>
      </c>
    </row>
    <row r="5504" spans="1:5" x14ac:dyDescent="0.25">
      <c r="A5504" s="41" t="s">
        <v>8066</v>
      </c>
      <c r="B5504" s="125">
        <v>9</v>
      </c>
      <c r="C5504" s="55">
        <v>0.748322222222222</v>
      </c>
      <c r="D5504" s="55">
        <v>0</v>
      </c>
      <c r="E5504" s="55">
        <v>11.1111111111111</v>
      </c>
    </row>
    <row r="5505" spans="1:5" ht="30" x14ac:dyDescent="0.25">
      <c r="A5505" s="41" t="s">
        <v>5363</v>
      </c>
      <c r="B5505" s="125">
        <v>9</v>
      </c>
      <c r="C5505" s="55">
        <v>5.0380000000000003</v>
      </c>
      <c r="D5505" s="55">
        <v>22.2222222222222</v>
      </c>
      <c r="E5505" s="55">
        <v>66.6666666666666</v>
      </c>
    </row>
    <row r="5506" spans="1:5" x14ac:dyDescent="0.25">
      <c r="A5506" s="41" t="s">
        <v>5348</v>
      </c>
      <c r="B5506" s="125">
        <v>9</v>
      </c>
      <c r="C5506" s="55">
        <v>0.77625555555555503</v>
      </c>
      <c r="D5506" s="55">
        <v>0</v>
      </c>
      <c r="E5506" s="55">
        <v>0</v>
      </c>
    </row>
    <row r="5507" spans="1:5" x14ac:dyDescent="0.25">
      <c r="A5507" s="41" t="s">
        <v>8638</v>
      </c>
      <c r="B5507" s="125">
        <v>9</v>
      </c>
      <c r="C5507" s="55">
        <v>0.92252222222222202</v>
      </c>
      <c r="D5507" s="55">
        <v>0</v>
      </c>
      <c r="E5507" s="55">
        <v>11.1111111111111</v>
      </c>
    </row>
    <row r="5508" spans="1:5" x14ac:dyDescent="0.25">
      <c r="A5508" s="41" t="s">
        <v>5387</v>
      </c>
      <c r="B5508" s="125">
        <v>9</v>
      </c>
      <c r="C5508" s="55">
        <v>0.43542222222222199</v>
      </c>
      <c r="D5508" s="55">
        <v>0</v>
      </c>
      <c r="E5508" s="55">
        <v>0</v>
      </c>
    </row>
    <row r="5509" spans="1:5" x14ac:dyDescent="0.25">
      <c r="A5509" s="41" t="s">
        <v>5426</v>
      </c>
      <c r="B5509" s="125">
        <v>9</v>
      </c>
      <c r="C5509" s="55">
        <v>0.28183333333333299</v>
      </c>
      <c r="D5509" s="55">
        <v>0</v>
      </c>
      <c r="E5509" s="55">
        <v>0</v>
      </c>
    </row>
    <row r="5510" spans="1:5" x14ac:dyDescent="0.25">
      <c r="A5510" s="41" t="s">
        <v>5590</v>
      </c>
      <c r="B5510" s="125">
        <v>9</v>
      </c>
      <c r="C5510" s="55">
        <v>0.65345555555555501</v>
      </c>
      <c r="D5510" s="55">
        <v>0</v>
      </c>
      <c r="E5510" s="55">
        <v>0</v>
      </c>
    </row>
    <row r="5511" spans="1:5" x14ac:dyDescent="0.25">
      <c r="A5511" s="41" t="s">
        <v>5427</v>
      </c>
      <c r="B5511" s="125">
        <v>9</v>
      </c>
      <c r="C5511" s="55">
        <v>0.17324444444444401</v>
      </c>
      <c r="D5511" s="55">
        <v>0</v>
      </c>
      <c r="E5511" s="55">
        <v>0</v>
      </c>
    </row>
    <row r="5512" spans="1:5" x14ac:dyDescent="0.25">
      <c r="A5512" s="41" t="s">
        <v>5305</v>
      </c>
      <c r="B5512" s="125">
        <v>9</v>
      </c>
      <c r="C5512" s="55">
        <v>0.57333333333333303</v>
      </c>
      <c r="D5512" s="55">
        <v>0</v>
      </c>
      <c r="E5512" s="55">
        <v>11.1111111111111</v>
      </c>
    </row>
    <row r="5513" spans="1:5" x14ac:dyDescent="0.25">
      <c r="A5513" s="41" t="s">
        <v>8639</v>
      </c>
      <c r="B5513" s="125">
        <v>9</v>
      </c>
      <c r="C5513" s="55">
        <v>0.76670000000000005</v>
      </c>
      <c r="D5513" s="55">
        <v>0</v>
      </c>
      <c r="E5513" s="55">
        <v>0</v>
      </c>
    </row>
    <row r="5514" spans="1:5" x14ac:dyDescent="0.25">
      <c r="A5514" s="41" t="s">
        <v>5337</v>
      </c>
      <c r="B5514" s="125">
        <v>9</v>
      </c>
      <c r="C5514" s="55">
        <v>0.43248888888888798</v>
      </c>
      <c r="D5514" s="55">
        <v>0</v>
      </c>
      <c r="E5514" s="55">
        <v>0</v>
      </c>
    </row>
    <row r="5515" spans="1:5" x14ac:dyDescent="0.25">
      <c r="A5515" s="41" t="s">
        <v>5393</v>
      </c>
      <c r="B5515" s="125">
        <v>9</v>
      </c>
      <c r="C5515" s="55">
        <v>1.0331666666666599</v>
      </c>
      <c r="D5515" s="55">
        <v>0</v>
      </c>
      <c r="E5515" s="55">
        <v>11.1111111111111</v>
      </c>
    </row>
    <row r="5516" spans="1:5" x14ac:dyDescent="0.25">
      <c r="A5516" s="41" t="s">
        <v>5367</v>
      </c>
      <c r="B5516" s="125">
        <v>9</v>
      </c>
      <c r="C5516" s="55">
        <v>0.55296666666666605</v>
      </c>
      <c r="D5516" s="55">
        <v>0</v>
      </c>
      <c r="E5516" s="55">
        <v>0</v>
      </c>
    </row>
    <row r="5517" spans="1:5" x14ac:dyDescent="0.25">
      <c r="A5517" s="41" t="s">
        <v>5330</v>
      </c>
      <c r="B5517" s="125">
        <v>9</v>
      </c>
      <c r="C5517" s="55">
        <v>3.4450777777777701</v>
      </c>
      <c r="D5517" s="55">
        <v>11.1111111111111</v>
      </c>
      <c r="E5517" s="55">
        <v>44.4444444444444</v>
      </c>
    </row>
    <row r="5518" spans="1:5" x14ac:dyDescent="0.25">
      <c r="A5518" s="41" t="s">
        <v>8640</v>
      </c>
      <c r="B5518" s="125">
        <v>9</v>
      </c>
      <c r="C5518" s="55">
        <v>0.91213333333333302</v>
      </c>
      <c r="D5518" s="55">
        <v>0</v>
      </c>
      <c r="E5518" s="55">
        <v>11.1111111111111</v>
      </c>
    </row>
    <row r="5519" spans="1:5" x14ac:dyDescent="0.25">
      <c r="A5519" s="41" t="s">
        <v>7422</v>
      </c>
      <c r="B5519" s="125">
        <v>9</v>
      </c>
      <c r="C5519" s="55">
        <v>0.21783333333333299</v>
      </c>
      <c r="D5519" s="55">
        <v>0</v>
      </c>
      <c r="E5519" s="55">
        <v>0</v>
      </c>
    </row>
    <row r="5520" spans="1:5" x14ac:dyDescent="0.25">
      <c r="A5520" s="41" t="s">
        <v>5438</v>
      </c>
      <c r="B5520" s="125">
        <v>9</v>
      </c>
      <c r="C5520" s="55">
        <v>1.3466111111111101</v>
      </c>
      <c r="D5520" s="55">
        <v>0</v>
      </c>
      <c r="E5520" s="55">
        <v>11.1111111111111</v>
      </c>
    </row>
    <row r="5521" spans="1:5" ht="30" x14ac:dyDescent="0.25">
      <c r="A5521" s="41" t="s">
        <v>6981</v>
      </c>
      <c r="B5521" s="125">
        <v>9</v>
      </c>
      <c r="C5521" s="55">
        <v>0.742577777777777</v>
      </c>
      <c r="D5521" s="55">
        <v>0</v>
      </c>
      <c r="E5521" s="55">
        <v>11.1111111111111</v>
      </c>
    </row>
    <row r="5522" spans="1:5" x14ac:dyDescent="0.25">
      <c r="A5522" s="41" t="s">
        <v>7625</v>
      </c>
      <c r="B5522" s="125">
        <v>9</v>
      </c>
      <c r="C5522" s="55">
        <v>0.62952222222222198</v>
      </c>
      <c r="D5522" s="55">
        <v>0</v>
      </c>
      <c r="E5522" s="55">
        <v>0</v>
      </c>
    </row>
    <row r="5523" spans="1:5" x14ac:dyDescent="0.25">
      <c r="A5523" s="41" t="s">
        <v>7203</v>
      </c>
      <c r="B5523" s="125">
        <v>9</v>
      </c>
      <c r="C5523" s="55">
        <v>0.93810000000000004</v>
      </c>
      <c r="D5523" s="55">
        <v>0</v>
      </c>
      <c r="E5523" s="55">
        <v>11.1111111111111</v>
      </c>
    </row>
    <row r="5524" spans="1:5" x14ac:dyDescent="0.25">
      <c r="A5524" s="41" t="s">
        <v>8641</v>
      </c>
      <c r="B5524" s="125">
        <v>9</v>
      </c>
      <c r="C5524" s="55">
        <v>5.2876777777777697</v>
      </c>
      <c r="D5524" s="55">
        <v>11.1111111111111</v>
      </c>
      <c r="E5524" s="55">
        <v>11.1111111111111</v>
      </c>
    </row>
    <row r="5525" spans="1:5" x14ac:dyDescent="0.25">
      <c r="A5525" s="41" t="s">
        <v>7195</v>
      </c>
      <c r="B5525" s="125">
        <v>9</v>
      </c>
      <c r="C5525" s="55">
        <v>1.06226666666666</v>
      </c>
      <c r="D5525" s="55">
        <v>0</v>
      </c>
      <c r="E5525" s="55">
        <v>22.2222222222222</v>
      </c>
    </row>
    <row r="5526" spans="1:5" x14ac:dyDescent="0.25">
      <c r="A5526" s="41" t="s">
        <v>7638</v>
      </c>
      <c r="B5526" s="125">
        <v>9</v>
      </c>
      <c r="C5526" s="55">
        <v>0.658911111111111</v>
      </c>
      <c r="D5526" s="55">
        <v>0</v>
      </c>
      <c r="E5526" s="55">
        <v>11.1111111111111</v>
      </c>
    </row>
    <row r="5527" spans="1:5" x14ac:dyDescent="0.25">
      <c r="A5527" s="41" t="s">
        <v>7214</v>
      </c>
      <c r="B5527" s="125">
        <v>9</v>
      </c>
      <c r="C5527" s="55">
        <v>0.107822222222222</v>
      </c>
      <c r="D5527" s="55">
        <v>0</v>
      </c>
      <c r="E5527" s="55">
        <v>0</v>
      </c>
    </row>
    <row r="5528" spans="1:5" x14ac:dyDescent="0.25">
      <c r="A5528" s="41" t="s">
        <v>7362</v>
      </c>
      <c r="B5528" s="125">
        <v>9</v>
      </c>
      <c r="C5528" s="55">
        <v>0.87313333333333298</v>
      </c>
      <c r="D5528" s="55">
        <v>0</v>
      </c>
      <c r="E5528" s="55">
        <v>0</v>
      </c>
    </row>
    <row r="5529" spans="1:5" ht="30" x14ac:dyDescent="0.25">
      <c r="A5529" s="41" t="s">
        <v>8642</v>
      </c>
      <c r="B5529" s="125">
        <v>9</v>
      </c>
      <c r="C5529" s="55">
        <v>0.98302222222222202</v>
      </c>
      <c r="D5529" s="55">
        <v>0</v>
      </c>
      <c r="E5529" s="55">
        <v>11.1111111111111</v>
      </c>
    </row>
    <row r="5530" spans="1:5" x14ac:dyDescent="0.25">
      <c r="A5530" s="41" t="s">
        <v>2387</v>
      </c>
      <c r="B5530" s="125">
        <v>9</v>
      </c>
      <c r="C5530" s="55">
        <v>0.65961111111111104</v>
      </c>
      <c r="D5530" s="55">
        <v>0</v>
      </c>
      <c r="E5530" s="55">
        <v>0</v>
      </c>
    </row>
    <row r="5531" spans="1:5" x14ac:dyDescent="0.25">
      <c r="A5531" s="41" t="s">
        <v>2608</v>
      </c>
      <c r="B5531" s="125">
        <v>9</v>
      </c>
      <c r="C5531" s="55">
        <v>0.24463333333333301</v>
      </c>
      <c r="D5531" s="55">
        <v>0</v>
      </c>
      <c r="E5531" s="55">
        <v>0</v>
      </c>
    </row>
    <row r="5532" spans="1:5" x14ac:dyDescent="0.25">
      <c r="A5532" s="41" t="s">
        <v>2067</v>
      </c>
      <c r="B5532" s="125">
        <v>9</v>
      </c>
      <c r="C5532" s="55">
        <v>3.3941444444444402</v>
      </c>
      <c r="D5532" s="55">
        <v>11.1111111111111</v>
      </c>
      <c r="E5532" s="55">
        <v>44.4444444444444</v>
      </c>
    </row>
    <row r="5533" spans="1:5" ht="30" x14ac:dyDescent="0.25">
      <c r="A5533" s="41" t="s">
        <v>4476</v>
      </c>
      <c r="B5533" s="125">
        <v>9</v>
      </c>
      <c r="C5533" s="55">
        <v>0.62585555555555505</v>
      </c>
      <c r="D5533" s="55">
        <v>0</v>
      </c>
      <c r="E5533" s="55">
        <v>0</v>
      </c>
    </row>
    <row r="5534" spans="1:5" x14ac:dyDescent="0.25">
      <c r="A5534" s="41" t="s">
        <v>2669</v>
      </c>
      <c r="B5534" s="125">
        <v>9</v>
      </c>
      <c r="C5534" s="55">
        <v>1.9005111111111099</v>
      </c>
      <c r="D5534" s="55">
        <v>11.1111111111111</v>
      </c>
      <c r="E5534" s="55">
        <v>22.2222222222222</v>
      </c>
    </row>
    <row r="5535" spans="1:5" ht="30" x14ac:dyDescent="0.25">
      <c r="A5535" s="41" t="s">
        <v>3637</v>
      </c>
      <c r="B5535" s="125">
        <v>9</v>
      </c>
      <c r="C5535" s="55">
        <v>0.49035555555555499</v>
      </c>
      <c r="D5535" s="55">
        <v>0</v>
      </c>
      <c r="E5535" s="55">
        <v>0</v>
      </c>
    </row>
    <row r="5536" spans="1:5" x14ac:dyDescent="0.25">
      <c r="A5536" s="41" t="s">
        <v>4804</v>
      </c>
      <c r="B5536" s="125">
        <v>9</v>
      </c>
      <c r="C5536" s="55">
        <v>0.70745555555555495</v>
      </c>
      <c r="D5536" s="55">
        <v>0</v>
      </c>
      <c r="E5536" s="55">
        <v>0</v>
      </c>
    </row>
    <row r="5537" spans="1:5" x14ac:dyDescent="0.25">
      <c r="A5537" s="41" t="s">
        <v>7646</v>
      </c>
      <c r="B5537" s="125">
        <v>9</v>
      </c>
      <c r="C5537" s="55">
        <v>0.64934444444444395</v>
      </c>
      <c r="D5537" s="55">
        <v>0</v>
      </c>
      <c r="E5537" s="55">
        <v>11.1111111111111</v>
      </c>
    </row>
    <row r="5538" spans="1:5" x14ac:dyDescent="0.25">
      <c r="A5538" s="41" t="s">
        <v>5805</v>
      </c>
      <c r="B5538" s="125">
        <v>9</v>
      </c>
      <c r="C5538" s="55">
        <v>0.75587777777777698</v>
      </c>
      <c r="D5538" s="55">
        <v>0</v>
      </c>
      <c r="E5538" s="55">
        <v>0</v>
      </c>
    </row>
    <row r="5539" spans="1:5" x14ac:dyDescent="0.25">
      <c r="A5539" s="41" t="s">
        <v>8643</v>
      </c>
      <c r="B5539" s="125">
        <v>9</v>
      </c>
      <c r="C5539" s="55">
        <v>0.45986666666666598</v>
      </c>
      <c r="D5539" s="55">
        <v>0</v>
      </c>
      <c r="E5539" s="55">
        <v>11.1111111111111</v>
      </c>
    </row>
    <row r="5540" spans="1:5" x14ac:dyDescent="0.25">
      <c r="A5540" s="41" t="s">
        <v>8644</v>
      </c>
      <c r="B5540" s="125">
        <v>9</v>
      </c>
      <c r="C5540" s="55">
        <v>0.43902222222222198</v>
      </c>
      <c r="D5540" s="55">
        <v>0</v>
      </c>
      <c r="E5540" s="55">
        <v>0</v>
      </c>
    </row>
    <row r="5541" spans="1:5" x14ac:dyDescent="0.25">
      <c r="A5541" s="41" t="s">
        <v>2966</v>
      </c>
      <c r="B5541" s="125">
        <v>9</v>
      </c>
      <c r="C5541" s="55">
        <v>0.41367777777777698</v>
      </c>
      <c r="D5541" s="55">
        <v>0</v>
      </c>
      <c r="E5541" s="55">
        <v>0</v>
      </c>
    </row>
    <row r="5542" spans="1:5" ht="30" x14ac:dyDescent="0.25">
      <c r="A5542" s="41" t="s">
        <v>2927</v>
      </c>
      <c r="B5542" s="125">
        <v>9</v>
      </c>
      <c r="C5542" s="55">
        <v>5.2786444444444403</v>
      </c>
      <c r="D5542" s="55">
        <v>11.1111111111111</v>
      </c>
      <c r="E5542" s="55">
        <v>22.2222222222222</v>
      </c>
    </row>
    <row r="5543" spans="1:5" x14ac:dyDescent="0.25">
      <c r="A5543" s="41" t="s">
        <v>5344</v>
      </c>
      <c r="B5543" s="125">
        <v>9</v>
      </c>
      <c r="C5543" s="55">
        <v>0.77008888888888805</v>
      </c>
      <c r="D5543" s="55">
        <v>0</v>
      </c>
      <c r="E5543" s="55">
        <v>0</v>
      </c>
    </row>
    <row r="5544" spans="1:5" x14ac:dyDescent="0.25">
      <c r="A5544" s="41" t="s">
        <v>5864</v>
      </c>
      <c r="B5544" s="125">
        <v>8</v>
      </c>
      <c r="C5544" s="55">
        <v>0.40915000000000001</v>
      </c>
      <c r="D5544" s="55">
        <v>0</v>
      </c>
      <c r="E5544" s="55">
        <v>0</v>
      </c>
    </row>
    <row r="5545" spans="1:5" x14ac:dyDescent="0.25">
      <c r="A5545" s="41" t="s">
        <v>8645</v>
      </c>
      <c r="B5545" s="125">
        <v>8</v>
      </c>
      <c r="C5545" s="55">
        <v>1.2003375000000001</v>
      </c>
      <c r="D5545" s="55">
        <v>0</v>
      </c>
      <c r="E5545" s="55">
        <v>12.5</v>
      </c>
    </row>
    <row r="5546" spans="1:5" x14ac:dyDescent="0.25">
      <c r="A5546" s="41" t="s">
        <v>2160</v>
      </c>
      <c r="B5546" s="125">
        <v>8</v>
      </c>
      <c r="C5546" s="55">
        <v>1.191325</v>
      </c>
      <c r="D5546" s="55">
        <v>0</v>
      </c>
      <c r="E5546" s="55">
        <v>25</v>
      </c>
    </row>
    <row r="5547" spans="1:5" x14ac:dyDescent="0.25">
      <c r="A5547" s="41" t="s">
        <v>8249</v>
      </c>
      <c r="B5547" s="125">
        <v>8</v>
      </c>
      <c r="C5547" s="55">
        <v>0.45276250000000001</v>
      </c>
      <c r="D5547" s="55">
        <v>0</v>
      </c>
      <c r="E5547" s="55">
        <v>0</v>
      </c>
    </row>
    <row r="5548" spans="1:5" x14ac:dyDescent="0.25">
      <c r="A5548" s="41" t="s">
        <v>2308</v>
      </c>
      <c r="B5548" s="125">
        <v>8</v>
      </c>
      <c r="C5548" s="55">
        <v>1.018025</v>
      </c>
      <c r="D5548" s="55">
        <v>0</v>
      </c>
      <c r="E5548" s="55">
        <v>12.5</v>
      </c>
    </row>
    <row r="5549" spans="1:5" x14ac:dyDescent="0.25">
      <c r="A5549" s="41" t="s">
        <v>5920</v>
      </c>
      <c r="B5549" s="125">
        <v>8</v>
      </c>
      <c r="C5549" s="55">
        <v>1.8839375</v>
      </c>
      <c r="D5549" s="55">
        <v>0</v>
      </c>
      <c r="E5549" s="55">
        <v>37.5</v>
      </c>
    </row>
    <row r="5550" spans="1:5" x14ac:dyDescent="0.25">
      <c r="A5550" s="41" t="s">
        <v>3209</v>
      </c>
      <c r="B5550" s="125">
        <v>8</v>
      </c>
      <c r="C5550" s="55">
        <v>0.45147500000000002</v>
      </c>
      <c r="D5550" s="55">
        <v>0</v>
      </c>
      <c r="E5550" s="55">
        <v>0</v>
      </c>
    </row>
    <row r="5551" spans="1:5" x14ac:dyDescent="0.25">
      <c r="A5551" s="41" t="s">
        <v>8259</v>
      </c>
      <c r="B5551" s="125">
        <v>8</v>
      </c>
      <c r="C5551" s="55">
        <v>1.0826499999999999</v>
      </c>
      <c r="D5551" s="55">
        <v>0</v>
      </c>
      <c r="E5551" s="55">
        <v>25</v>
      </c>
    </row>
    <row r="5552" spans="1:5" x14ac:dyDescent="0.25">
      <c r="A5552" s="41" t="s">
        <v>7395</v>
      </c>
      <c r="B5552" s="125">
        <v>8</v>
      </c>
      <c r="C5552" s="55">
        <v>0.78595000000000004</v>
      </c>
      <c r="D5552" s="55">
        <v>0</v>
      </c>
      <c r="E5552" s="55">
        <v>0</v>
      </c>
    </row>
    <row r="5553" spans="1:5" ht="30" x14ac:dyDescent="0.25">
      <c r="A5553" s="41" t="s">
        <v>7661</v>
      </c>
      <c r="B5553" s="125">
        <v>8</v>
      </c>
      <c r="C5553" s="55">
        <v>2.9941249999999999</v>
      </c>
      <c r="D5553" s="55">
        <v>25</v>
      </c>
      <c r="E5553" s="55">
        <v>62.5</v>
      </c>
    </row>
    <row r="5554" spans="1:5" x14ac:dyDescent="0.25">
      <c r="A5554" s="41" t="s">
        <v>7075</v>
      </c>
      <c r="B5554" s="125">
        <v>8</v>
      </c>
      <c r="C5554" s="55">
        <v>0.62143749999999998</v>
      </c>
      <c r="D5554" s="55">
        <v>0</v>
      </c>
      <c r="E5554" s="55">
        <v>0</v>
      </c>
    </row>
    <row r="5555" spans="1:5" x14ac:dyDescent="0.25">
      <c r="A5555" s="41" t="s">
        <v>2312</v>
      </c>
      <c r="B5555" s="125">
        <v>8</v>
      </c>
      <c r="C5555" s="55">
        <v>0.38897500000000002</v>
      </c>
      <c r="D5555" s="55">
        <v>0</v>
      </c>
      <c r="E5555" s="55">
        <v>0</v>
      </c>
    </row>
    <row r="5556" spans="1:5" x14ac:dyDescent="0.25">
      <c r="A5556" s="41" t="s">
        <v>3593</v>
      </c>
      <c r="B5556" s="125">
        <v>8</v>
      </c>
      <c r="C5556" s="55">
        <v>0.45042500000000002</v>
      </c>
      <c r="D5556" s="55">
        <v>0</v>
      </c>
      <c r="E5556" s="55">
        <v>0</v>
      </c>
    </row>
    <row r="5557" spans="1:5" ht="30" x14ac:dyDescent="0.25">
      <c r="A5557" s="41" t="s">
        <v>2315</v>
      </c>
      <c r="B5557" s="125">
        <v>8</v>
      </c>
      <c r="C5557" s="55">
        <v>0.47673749999999998</v>
      </c>
      <c r="D5557" s="55">
        <v>0</v>
      </c>
      <c r="E5557" s="55">
        <v>0</v>
      </c>
    </row>
    <row r="5558" spans="1:5" x14ac:dyDescent="0.25">
      <c r="A5558" s="41" t="s">
        <v>2622</v>
      </c>
      <c r="B5558" s="125">
        <v>8</v>
      </c>
      <c r="C5558" s="55">
        <v>0.29021249999999998</v>
      </c>
      <c r="D5558" s="55">
        <v>0</v>
      </c>
      <c r="E5558" s="55">
        <v>0</v>
      </c>
    </row>
    <row r="5559" spans="1:5" x14ac:dyDescent="0.25">
      <c r="A5559" s="41" t="s">
        <v>5923</v>
      </c>
      <c r="B5559" s="125">
        <v>8</v>
      </c>
      <c r="C5559" s="55">
        <v>0.48864999999999997</v>
      </c>
      <c r="D5559" s="55">
        <v>0</v>
      </c>
      <c r="E5559" s="55">
        <v>0</v>
      </c>
    </row>
    <row r="5560" spans="1:5" x14ac:dyDescent="0.25">
      <c r="A5560" s="41" t="s">
        <v>3202</v>
      </c>
      <c r="B5560" s="125">
        <v>8</v>
      </c>
      <c r="C5560" s="55">
        <v>0.83437499999999998</v>
      </c>
      <c r="D5560" s="55">
        <v>0</v>
      </c>
      <c r="E5560" s="55">
        <v>12.5</v>
      </c>
    </row>
    <row r="5561" spans="1:5" x14ac:dyDescent="0.25">
      <c r="A5561" s="41" t="s">
        <v>1964</v>
      </c>
      <c r="B5561" s="125">
        <v>8</v>
      </c>
      <c r="C5561" s="55">
        <v>1.3909874999999901</v>
      </c>
      <c r="D5561" s="55">
        <v>0</v>
      </c>
      <c r="E5561" s="55">
        <v>12.5</v>
      </c>
    </row>
    <row r="5562" spans="1:5" x14ac:dyDescent="0.25">
      <c r="A5562" s="41" t="s">
        <v>2320</v>
      </c>
      <c r="B5562" s="125">
        <v>8</v>
      </c>
      <c r="C5562" s="55">
        <v>0.93001250000000002</v>
      </c>
      <c r="D5562" s="55">
        <v>0</v>
      </c>
      <c r="E5562" s="55">
        <v>0</v>
      </c>
    </row>
    <row r="5563" spans="1:5" x14ac:dyDescent="0.25">
      <c r="A5563" s="41" t="s">
        <v>6451</v>
      </c>
      <c r="B5563" s="125">
        <v>8</v>
      </c>
      <c r="C5563" s="55">
        <v>1.57585</v>
      </c>
      <c r="D5563" s="55">
        <v>12.5</v>
      </c>
      <c r="E5563" s="55">
        <v>25</v>
      </c>
    </row>
    <row r="5564" spans="1:5" x14ac:dyDescent="0.25">
      <c r="A5564" s="41" t="s">
        <v>5867</v>
      </c>
      <c r="B5564" s="125">
        <v>8</v>
      </c>
      <c r="C5564" s="55">
        <v>0.4047</v>
      </c>
      <c r="D5564" s="55">
        <v>0</v>
      </c>
      <c r="E5564" s="55">
        <v>0</v>
      </c>
    </row>
    <row r="5565" spans="1:5" x14ac:dyDescent="0.25">
      <c r="A5565" s="41" t="s">
        <v>2970</v>
      </c>
      <c r="B5565" s="125">
        <v>8</v>
      </c>
      <c r="C5565" s="55">
        <v>0.44014999999999999</v>
      </c>
      <c r="D5565" s="55">
        <v>0</v>
      </c>
      <c r="E5565" s="55">
        <v>0</v>
      </c>
    </row>
    <row r="5566" spans="1:5" x14ac:dyDescent="0.25">
      <c r="A5566" s="41" t="s">
        <v>5981</v>
      </c>
      <c r="B5566" s="125">
        <v>8</v>
      </c>
      <c r="C5566" s="55">
        <v>0.6472</v>
      </c>
      <c r="D5566" s="55">
        <v>0</v>
      </c>
      <c r="E5566" s="55">
        <v>0</v>
      </c>
    </row>
    <row r="5567" spans="1:5" ht="30" x14ac:dyDescent="0.25">
      <c r="A5567" s="41" t="s">
        <v>4195</v>
      </c>
      <c r="B5567" s="125">
        <v>8</v>
      </c>
      <c r="C5567" s="55">
        <v>4.43825</v>
      </c>
      <c r="D5567" s="55">
        <v>12.5</v>
      </c>
      <c r="E5567" s="55">
        <v>12.5</v>
      </c>
    </row>
    <row r="5568" spans="1:5" x14ac:dyDescent="0.25">
      <c r="A5568" s="41" t="s">
        <v>3164</v>
      </c>
      <c r="B5568" s="125">
        <v>8</v>
      </c>
      <c r="C5568" s="55">
        <v>2.5068999999999999</v>
      </c>
      <c r="D5568" s="55">
        <v>12.5</v>
      </c>
      <c r="E5568" s="55">
        <v>12.5</v>
      </c>
    </row>
    <row r="5569" spans="1:5" x14ac:dyDescent="0.25">
      <c r="A5569" s="41" t="s">
        <v>6770</v>
      </c>
      <c r="B5569" s="125">
        <v>8</v>
      </c>
      <c r="C5569" s="55">
        <v>2.4468999999999999</v>
      </c>
      <c r="D5569" s="55">
        <v>12.5</v>
      </c>
      <c r="E5569" s="55">
        <v>37.5</v>
      </c>
    </row>
    <row r="5570" spans="1:5" x14ac:dyDescent="0.25">
      <c r="A5570" s="41" t="s">
        <v>325</v>
      </c>
      <c r="B5570" s="125">
        <v>8</v>
      </c>
      <c r="C5570" s="55">
        <v>1.06105</v>
      </c>
      <c r="D5570" s="55">
        <v>0</v>
      </c>
      <c r="E5570" s="55">
        <v>0</v>
      </c>
    </row>
    <row r="5571" spans="1:5" x14ac:dyDescent="0.25">
      <c r="A5571" s="41" t="s">
        <v>3116</v>
      </c>
      <c r="B5571" s="125">
        <v>8</v>
      </c>
      <c r="C5571" s="55">
        <v>1.5138499999999999</v>
      </c>
      <c r="D5571" s="55">
        <v>0</v>
      </c>
      <c r="E5571" s="55">
        <v>25</v>
      </c>
    </row>
    <row r="5572" spans="1:5" x14ac:dyDescent="0.25">
      <c r="A5572" s="41" t="s">
        <v>335</v>
      </c>
      <c r="B5572" s="125">
        <v>8</v>
      </c>
      <c r="C5572" s="55">
        <v>0.75912500000000005</v>
      </c>
      <c r="D5572" s="55">
        <v>0</v>
      </c>
      <c r="E5572" s="55">
        <v>0</v>
      </c>
    </row>
    <row r="5573" spans="1:5" x14ac:dyDescent="0.25">
      <c r="A5573" s="41" t="s">
        <v>5332</v>
      </c>
      <c r="B5573" s="125">
        <v>8</v>
      </c>
      <c r="C5573" s="55">
        <v>0.46452500000000002</v>
      </c>
      <c r="D5573" s="55">
        <v>0</v>
      </c>
      <c r="E5573" s="55">
        <v>0</v>
      </c>
    </row>
    <row r="5574" spans="1:5" x14ac:dyDescent="0.25">
      <c r="A5574" s="41" t="s">
        <v>2573</v>
      </c>
      <c r="B5574" s="125">
        <v>8</v>
      </c>
      <c r="C5574" s="55">
        <v>0.23393749999999999</v>
      </c>
      <c r="D5574" s="55">
        <v>0</v>
      </c>
      <c r="E5574" s="55">
        <v>0</v>
      </c>
    </row>
    <row r="5575" spans="1:5" x14ac:dyDescent="0.25">
      <c r="A5575" s="41" t="s">
        <v>1637</v>
      </c>
      <c r="B5575" s="125">
        <v>8</v>
      </c>
      <c r="C5575" s="55">
        <v>0.238425</v>
      </c>
      <c r="D5575" s="55">
        <v>0</v>
      </c>
      <c r="E5575" s="55">
        <v>0</v>
      </c>
    </row>
    <row r="5576" spans="1:5" x14ac:dyDescent="0.25">
      <c r="A5576" s="41" t="s">
        <v>7346</v>
      </c>
      <c r="B5576" s="125">
        <v>8</v>
      </c>
      <c r="C5576" s="55">
        <v>0.49276249999999999</v>
      </c>
      <c r="D5576" s="55">
        <v>0</v>
      </c>
      <c r="E5576" s="55">
        <v>0</v>
      </c>
    </row>
    <row r="5577" spans="1:5" x14ac:dyDescent="0.25">
      <c r="A5577" s="41" t="s">
        <v>4974</v>
      </c>
      <c r="B5577" s="125">
        <v>8</v>
      </c>
      <c r="C5577" s="55">
        <v>0.16801250000000001</v>
      </c>
      <c r="D5577" s="55">
        <v>0</v>
      </c>
      <c r="E5577" s="55">
        <v>0</v>
      </c>
    </row>
    <row r="5578" spans="1:5" x14ac:dyDescent="0.25">
      <c r="A5578" s="41" t="s">
        <v>1884</v>
      </c>
      <c r="B5578" s="125">
        <v>8</v>
      </c>
      <c r="C5578" s="55">
        <v>0.35298750000000001</v>
      </c>
      <c r="D5578" s="55">
        <v>0</v>
      </c>
      <c r="E5578" s="55">
        <v>0</v>
      </c>
    </row>
    <row r="5579" spans="1:5" x14ac:dyDescent="0.25">
      <c r="A5579" s="41" t="s">
        <v>2439</v>
      </c>
      <c r="B5579" s="125">
        <v>8</v>
      </c>
      <c r="C5579" s="55">
        <v>0.69587500000000002</v>
      </c>
      <c r="D5579" s="55">
        <v>0</v>
      </c>
      <c r="E5579" s="55">
        <v>0</v>
      </c>
    </row>
    <row r="5580" spans="1:5" x14ac:dyDescent="0.25">
      <c r="A5580" s="41" t="s">
        <v>2661</v>
      </c>
      <c r="B5580" s="125">
        <v>8</v>
      </c>
      <c r="C5580" s="55">
        <v>2.5288249999999999</v>
      </c>
      <c r="D5580" s="55">
        <v>12.5</v>
      </c>
      <c r="E5580" s="55">
        <v>25</v>
      </c>
    </row>
    <row r="5581" spans="1:5" x14ac:dyDescent="0.25">
      <c r="A5581" s="41" t="s">
        <v>5990</v>
      </c>
      <c r="B5581" s="125">
        <v>8</v>
      </c>
      <c r="C5581" s="55">
        <v>0.51711249999999997</v>
      </c>
      <c r="D5581" s="55">
        <v>0</v>
      </c>
      <c r="E5581" s="55">
        <v>0</v>
      </c>
    </row>
    <row r="5582" spans="1:5" x14ac:dyDescent="0.25">
      <c r="A5582" s="41" t="s">
        <v>7189</v>
      </c>
      <c r="B5582" s="125">
        <v>8</v>
      </c>
      <c r="C5582" s="55">
        <v>0.80817499999999998</v>
      </c>
      <c r="D5582" s="55">
        <v>0</v>
      </c>
      <c r="E5582" s="55">
        <v>12.5</v>
      </c>
    </row>
    <row r="5583" spans="1:5" x14ac:dyDescent="0.25">
      <c r="A5583" s="41" t="s">
        <v>7431</v>
      </c>
      <c r="B5583" s="125">
        <v>8</v>
      </c>
      <c r="C5583" s="55">
        <v>1.5556999999999901</v>
      </c>
      <c r="D5583" s="55">
        <v>0</v>
      </c>
      <c r="E5583" s="55">
        <v>25</v>
      </c>
    </row>
    <row r="5584" spans="1:5" x14ac:dyDescent="0.25">
      <c r="A5584" s="41" t="s">
        <v>1640</v>
      </c>
      <c r="B5584" s="125">
        <v>8</v>
      </c>
      <c r="C5584" s="55">
        <v>0.31471250000000001</v>
      </c>
      <c r="D5584" s="55">
        <v>0</v>
      </c>
      <c r="E5584" s="55">
        <v>0</v>
      </c>
    </row>
    <row r="5585" spans="1:5" x14ac:dyDescent="0.25">
      <c r="A5585" s="41" t="s">
        <v>2448</v>
      </c>
      <c r="B5585" s="125">
        <v>8</v>
      </c>
      <c r="C5585" s="55">
        <v>0.42678749999999999</v>
      </c>
      <c r="D5585" s="55">
        <v>0</v>
      </c>
      <c r="E5585" s="55">
        <v>0</v>
      </c>
    </row>
    <row r="5586" spans="1:5" x14ac:dyDescent="0.25">
      <c r="A5586" s="41" t="s">
        <v>5360</v>
      </c>
      <c r="B5586" s="125">
        <v>8</v>
      </c>
      <c r="C5586" s="55">
        <v>1.575</v>
      </c>
      <c r="D5586" s="55">
        <v>0</v>
      </c>
      <c r="E5586" s="55">
        <v>37.5</v>
      </c>
    </row>
    <row r="5587" spans="1:5" x14ac:dyDescent="0.25">
      <c r="A5587" s="41" t="s">
        <v>5384</v>
      </c>
      <c r="B5587" s="125">
        <v>8</v>
      </c>
      <c r="C5587" s="55">
        <v>0.95986249999999995</v>
      </c>
      <c r="D5587" s="55">
        <v>0</v>
      </c>
      <c r="E5587" s="55">
        <v>12.5</v>
      </c>
    </row>
    <row r="5588" spans="1:5" x14ac:dyDescent="0.25">
      <c r="A5588" s="41" t="s">
        <v>6404</v>
      </c>
      <c r="B5588" s="125">
        <v>8</v>
      </c>
      <c r="C5588" s="55">
        <v>1.066775</v>
      </c>
      <c r="D5588" s="55">
        <v>0</v>
      </c>
      <c r="E5588" s="55">
        <v>12.5</v>
      </c>
    </row>
    <row r="5589" spans="1:5" x14ac:dyDescent="0.25">
      <c r="A5589" s="41" t="s">
        <v>2513</v>
      </c>
      <c r="B5589" s="125">
        <v>8</v>
      </c>
      <c r="C5589" s="55">
        <v>1.0340875</v>
      </c>
      <c r="D5589" s="55">
        <v>0</v>
      </c>
      <c r="E5589" s="55">
        <v>12.5</v>
      </c>
    </row>
    <row r="5590" spans="1:5" x14ac:dyDescent="0.25">
      <c r="A5590" s="41" t="s">
        <v>6634</v>
      </c>
      <c r="B5590" s="125">
        <v>8</v>
      </c>
      <c r="C5590" s="55">
        <v>0.2683875</v>
      </c>
      <c r="D5590" s="55">
        <v>0</v>
      </c>
      <c r="E5590" s="55">
        <v>0</v>
      </c>
    </row>
    <row r="5591" spans="1:5" x14ac:dyDescent="0.25">
      <c r="A5591" s="41" t="s">
        <v>1305</v>
      </c>
      <c r="B5591" s="125">
        <v>8</v>
      </c>
      <c r="C5591" s="55">
        <v>2.5527375000000001</v>
      </c>
      <c r="D5591" s="55">
        <v>12.5</v>
      </c>
      <c r="E5591" s="55">
        <v>25</v>
      </c>
    </row>
    <row r="5592" spans="1:5" x14ac:dyDescent="0.25">
      <c r="A5592" s="41" t="s">
        <v>1986</v>
      </c>
      <c r="B5592" s="125">
        <v>8</v>
      </c>
      <c r="C5592" s="55">
        <v>0.54530000000000001</v>
      </c>
      <c r="D5592" s="55">
        <v>0</v>
      </c>
      <c r="E5592" s="55">
        <v>0</v>
      </c>
    </row>
    <row r="5593" spans="1:5" ht="30" x14ac:dyDescent="0.25">
      <c r="A5593" s="41" t="s">
        <v>3097</v>
      </c>
      <c r="B5593" s="125">
        <v>8</v>
      </c>
      <c r="C5593" s="55">
        <v>0.67874999999999996</v>
      </c>
      <c r="D5593" s="55">
        <v>0</v>
      </c>
      <c r="E5593" s="55">
        <v>12.5</v>
      </c>
    </row>
    <row r="5594" spans="1:5" x14ac:dyDescent="0.25">
      <c r="A5594" s="41" t="s">
        <v>2638</v>
      </c>
      <c r="B5594" s="125">
        <v>8</v>
      </c>
      <c r="C5594" s="55">
        <v>1.2150000000000001</v>
      </c>
      <c r="D5594" s="55">
        <v>0</v>
      </c>
      <c r="E5594" s="55">
        <v>25</v>
      </c>
    </row>
    <row r="5595" spans="1:5" ht="30" x14ac:dyDescent="0.25">
      <c r="A5595" s="41" t="s">
        <v>8315</v>
      </c>
      <c r="B5595" s="125">
        <v>8</v>
      </c>
      <c r="C5595" s="55">
        <v>1.2559499999999999</v>
      </c>
      <c r="D5595" s="55">
        <v>0</v>
      </c>
      <c r="E5595" s="55">
        <v>12.5</v>
      </c>
    </row>
    <row r="5596" spans="1:5" x14ac:dyDescent="0.25">
      <c r="A5596" s="41" t="s">
        <v>8646</v>
      </c>
      <c r="B5596" s="125">
        <v>8</v>
      </c>
      <c r="C5596" s="55">
        <v>1.6801999999999999</v>
      </c>
      <c r="D5596" s="55">
        <v>0</v>
      </c>
      <c r="E5596" s="55">
        <v>37.5</v>
      </c>
    </row>
    <row r="5597" spans="1:5" x14ac:dyDescent="0.25">
      <c r="A5597" s="41" t="s">
        <v>6638</v>
      </c>
      <c r="B5597" s="125">
        <v>8</v>
      </c>
      <c r="C5597" s="55">
        <v>0.75613750000000002</v>
      </c>
      <c r="D5597" s="55">
        <v>0</v>
      </c>
      <c r="E5597" s="55">
        <v>0</v>
      </c>
    </row>
    <row r="5598" spans="1:5" x14ac:dyDescent="0.25">
      <c r="A5598" s="41" t="s">
        <v>5823</v>
      </c>
      <c r="B5598" s="125">
        <v>8</v>
      </c>
      <c r="C5598" s="55">
        <v>6.3180375</v>
      </c>
      <c r="D5598" s="55">
        <v>12.5</v>
      </c>
      <c r="E5598" s="55">
        <v>25</v>
      </c>
    </row>
    <row r="5599" spans="1:5" x14ac:dyDescent="0.25">
      <c r="A5599" s="41" t="s">
        <v>3874</v>
      </c>
      <c r="B5599" s="125">
        <v>8</v>
      </c>
      <c r="C5599" s="55">
        <v>0.9768</v>
      </c>
      <c r="D5599" s="55">
        <v>0</v>
      </c>
      <c r="E5599" s="55">
        <v>25</v>
      </c>
    </row>
    <row r="5600" spans="1:5" x14ac:dyDescent="0.25">
      <c r="A5600" s="41" t="s">
        <v>2518</v>
      </c>
      <c r="B5600" s="125">
        <v>8</v>
      </c>
      <c r="C5600" s="55">
        <v>0.69363750000000002</v>
      </c>
      <c r="D5600" s="55">
        <v>0</v>
      </c>
      <c r="E5600" s="55">
        <v>0</v>
      </c>
    </row>
    <row r="5601" spans="1:5" ht="30" x14ac:dyDescent="0.25">
      <c r="A5601" s="41" t="s">
        <v>8647</v>
      </c>
      <c r="B5601" s="125">
        <v>8</v>
      </c>
      <c r="C5601" s="55">
        <v>0.74455000000000005</v>
      </c>
      <c r="D5601" s="55">
        <v>0</v>
      </c>
      <c r="E5601" s="55">
        <v>12.5</v>
      </c>
    </row>
    <row r="5602" spans="1:5" ht="30" x14ac:dyDescent="0.25">
      <c r="A5602" s="41" t="s">
        <v>8648</v>
      </c>
      <c r="B5602" s="125">
        <v>8</v>
      </c>
      <c r="C5602" s="55">
        <v>0.5526375</v>
      </c>
      <c r="D5602" s="55">
        <v>0</v>
      </c>
      <c r="E5602" s="55">
        <v>0</v>
      </c>
    </row>
    <row r="5603" spans="1:5" x14ac:dyDescent="0.25">
      <c r="A5603" s="41" t="s">
        <v>8649</v>
      </c>
      <c r="B5603" s="125">
        <v>8</v>
      </c>
      <c r="C5603" s="55">
        <v>0.339725</v>
      </c>
      <c r="D5603" s="55">
        <v>0</v>
      </c>
      <c r="E5603" s="55">
        <v>0</v>
      </c>
    </row>
    <row r="5604" spans="1:5" ht="30" x14ac:dyDescent="0.25">
      <c r="A5604" s="41" t="s">
        <v>8650</v>
      </c>
      <c r="B5604" s="125">
        <v>8</v>
      </c>
      <c r="C5604" s="55">
        <v>1.2228375</v>
      </c>
      <c r="D5604" s="55">
        <v>0</v>
      </c>
      <c r="E5604" s="55">
        <v>25</v>
      </c>
    </row>
    <row r="5605" spans="1:5" ht="30" x14ac:dyDescent="0.25">
      <c r="A5605" s="41" t="s">
        <v>2950</v>
      </c>
      <c r="B5605" s="125">
        <v>8</v>
      </c>
      <c r="C5605" s="55">
        <v>0.82004999999999995</v>
      </c>
      <c r="D5605" s="55">
        <v>0</v>
      </c>
      <c r="E5605" s="55">
        <v>0</v>
      </c>
    </row>
    <row r="5606" spans="1:5" x14ac:dyDescent="0.25">
      <c r="A5606" s="41" t="s">
        <v>3192</v>
      </c>
      <c r="B5606" s="125">
        <v>8</v>
      </c>
      <c r="C5606" s="55">
        <v>0.96084999999999998</v>
      </c>
      <c r="D5606" s="55">
        <v>0</v>
      </c>
      <c r="E5606" s="55">
        <v>25</v>
      </c>
    </row>
    <row r="5607" spans="1:5" x14ac:dyDescent="0.25">
      <c r="A5607" s="41" t="s">
        <v>8651</v>
      </c>
      <c r="B5607" s="125">
        <v>8</v>
      </c>
      <c r="C5607" s="55">
        <v>0.68940000000000001</v>
      </c>
      <c r="D5607" s="55">
        <v>0</v>
      </c>
      <c r="E5607" s="55">
        <v>0</v>
      </c>
    </row>
    <row r="5608" spans="1:5" ht="30" x14ac:dyDescent="0.25">
      <c r="A5608" s="41" t="s">
        <v>8652</v>
      </c>
      <c r="B5608" s="125">
        <v>8</v>
      </c>
      <c r="C5608" s="55">
        <v>1.1581625</v>
      </c>
      <c r="D5608" s="55">
        <v>0</v>
      </c>
      <c r="E5608" s="55">
        <v>25</v>
      </c>
    </row>
    <row r="5609" spans="1:5" x14ac:dyDescent="0.25">
      <c r="A5609" s="41" t="s">
        <v>4762</v>
      </c>
      <c r="B5609" s="125">
        <v>8</v>
      </c>
      <c r="C5609" s="55">
        <v>0.36798750000000002</v>
      </c>
      <c r="D5609" s="55">
        <v>0</v>
      </c>
      <c r="E5609" s="55">
        <v>0</v>
      </c>
    </row>
    <row r="5610" spans="1:5" ht="30" x14ac:dyDescent="0.25">
      <c r="A5610" s="41" t="s">
        <v>6643</v>
      </c>
      <c r="B5610" s="125">
        <v>8</v>
      </c>
      <c r="C5610" s="55">
        <v>0.52671250000000003</v>
      </c>
      <c r="D5610" s="55">
        <v>0</v>
      </c>
      <c r="E5610" s="55">
        <v>0</v>
      </c>
    </row>
    <row r="5611" spans="1:5" x14ac:dyDescent="0.25">
      <c r="A5611" s="41" t="s">
        <v>5724</v>
      </c>
      <c r="B5611" s="125">
        <v>8</v>
      </c>
      <c r="C5611" s="55">
        <v>1.0241</v>
      </c>
      <c r="D5611" s="55">
        <v>0</v>
      </c>
      <c r="E5611" s="55">
        <v>12.5</v>
      </c>
    </row>
    <row r="5612" spans="1:5" x14ac:dyDescent="0.25">
      <c r="A5612" s="41" t="s">
        <v>4537</v>
      </c>
      <c r="B5612" s="125">
        <v>8</v>
      </c>
      <c r="C5612" s="55">
        <v>0.50677499999999998</v>
      </c>
      <c r="D5612" s="55">
        <v>0</v>
      </c>
      <c r="E5612" s="55">
        <v>12.5</v>
      </c>
    </row>
    <row r="5613" spans="1:5" x14ac:dyDescent="0.25">
      <c r="A5613" s="41" t="s">
        <v>2981</v>
      </c>
      <c r="B5613" s="125">
        <v>8</v>
      </c>
      <c r="C5613" s="125">
        <v>0.65757500000000002</v>
      </c>
      <c r="D5613" s="125">
        <v>0</v>
      </c>
      <c r="E5613" s="125">
        <v>0</v>
      </c>
    </row>
    <row r="5614" spans="1:5" x14ac:dyDescent="0.25">
      <c r="A5614" s="41" t="s">
        <v>8192</v>
      </c>
      <c r="B5614" s="125">
        <v>8</v>
      </c>
      <c r="C5614" s="125">
        <v>0.86236250000000003</v>
      </c>
      <c r="D5614" s="125">
        <v>0</v>
      </c>
      <c r="E5614" s="125">
        <v>12.5</v>
      </c>
    </row>
    <row r="5615" spans="1:5" x14ac:dyDescent="0.25">
      <c r="A5615" s="41" t="s">
        <v>7525</v>
      </c>
      <c r="B5615" s="125">
        <v>8</v>
      </c>
      <c r="C5615" s="55">
        <v>1.1760375000000001</v>
      </c>
      <c r="D5615" s="55">
        <v>0</v>
      </c>
      <c r="E5615" s="55">
        <v>12.5</v>
      </c>
    </row>
    <row r="5616" spans="1:5" x14ac:dyDescent="0.25">
      <c r="A5616" s="41" t="s">
        <v>3072</v>
      </c>
      <c r="B5616" s="125">
        <v>8</v>
      </c>
      <c r="C5616" s="55">
        <v>1.1624625</v>
      </c>
      <c r="D5616" s="55">
        <v>0</v>
      </c>
      <c r="E5616" s="55">
        <v>25</v>
      </c>
    </row>
    <row r="5617" spans="1:5" x14ac:dyDescent="0.25">
      <c r="A5617" s="41" t="s">
        <v>4702</v>
      </c>
      <c r="B5617" s="125">
        <v>8</v>
      </c>
      <c r="C5617" s="55">
        <v>0.310475</v>
      </c>
      <c r="D5617" s="55">
        <v>0</v>
      </c>
      <c r="E5617" s="55">
        <v>0</v>
      </c>
    </row>
    <row r="5618" spans="1:5" ht="30" x14ac:dyDescent="0.25">
      <c r="A5618" s="41" t="s">
        <v>8653</v>
      </c>
      <c r="B5618" s="125">
        <v>8</v>
      </c>
      <c r="C5618" s="55">
        <v>0.49598749999999903</v>
      </c>
      <c r="D5618" s="55">
        <v>0</v>
      </c>
      <c r="E5618" s="55">
        <v>0</v>
      </c>
    </row>
    <row r="5619" spans="1:5" x14ac:dyDescent="0.25">
      <c r="A5619" s="41" t="s">
        <v>6012</v>
      </c>
      <c r="B5619" s="125">
        <v>8</v>
      </c>
      <c r="C5619" s="55">
        <v>1.0747625000000001</v>
      </c>
      <c r="D5619" s="55">
        <v>0</v>
      </c>
      <c r="E5619" s="55">
        <v>0</v>
      </c>
    </row>
    <row r="5620" spans="1:5" x14ac:dyDescent="0.25">
      <c r="A5620" s="41" t="s">
        <v>8346</v>
      </c>
      <c r="B5620" s="125">
        <v>8</v>
      </c>
      <c r="C5620" s="55">
        <v>0.66415000000000002</v>
      </c>
      <c r="D5620" s="55">
        <v>0</v>
      </c>
      <c r="E5620" s="55">
        <v>0</v>
      </c>
    </row>
    <row r="5621" spans="1:5" x14ac:dyDescent="0.25">
      <c r="A5621" s="41" t="s">
        <v>7531</v>
      </c>
      <c r="B5621" s="125">
        <v>8</v>
      </c>
      <c r="C5621" s="55">
        <v>0.54241249999999996</v>
      </c>
      <c r="D5621" s="55">
        <v>0</v>
      </c>
      <c r="E5621" s="55">
        <v>0</v>
      </c>
    </row>
    <row r="5622" spans="1:5" ht="30" x14ac:dyDescent="0.25">
      <c r="A5622" s="41" t="s">
        <v>8654</v>
      </c>
      <c r="B5622" s="125">
        <v>8</v>
      </c>
      <c r="C5622" s="55">
        <v>0.25906249999999997</v>
      </c>
      <c r="D5622" s="55">
        <v>0</v>
      </c>
      <c r="E5622" s="55">
        <v>0</v>
      </c>
    </row>
    <row r="5623" spans="1:5" ht="30" x14ac:dyDescent="0.25">
      <c r="A5623" s="41" t="s">
        <v>8655</v>
      </c>
      <c r="B5623" s="125">
        <v>8</v>
      </c>
      <c r="C5623" s="55">
        <v>1.876625</v>
      </c>
      <c r="D5623" s="55">
        <v>12.5</v>
      </c>
      <c r="E5623" s="55">
        <v>12.5</v>
      </c>
    </row>
    <row r="5624" spans="1:5" x14ac:dyDescent="0.25">
      <c r="A5624" s="41" t="s">
        <v>2139</v>
      </c>
      <c r="B5624" s="125">
        <v>8</v>
      </c>
      <c r="C5624" s="55">
        <v>3.0353374999999998</v>
      </c>
      <c r="D5624" s="55">
        <v>12.5</v>
      </c>
      <c r="E5624" s="55">
        <v>37.5</v>
      </c>
    </row>
    <row r="5625" spans="1:5" x14ac:dyDescent="0.25">
      <c r="A5625" s="41" t="s">
        <v>1851</v>
      </c>
      <c r="B5625" s="125">
        <v>8</v>
      </c>
      <c r="C5625" s="55">
        <v>1.2350000000000001</v>
      </c>
      <c r="D5625" s="55">
        <v>0</v>
      </c>
      <c r="E5625" s="55">
        <v>12.5</v>
      </c>
    </row>
    <row r="5626" spans="1:5" ht="30" x14ac:dyDescent="0.25">
      <c r="A5626" s="41" t="s">
        <v>8656</v>
      </c>
      <c r="B5626" s="125">
        <v>8</v>
      </c>
      <c r="C5626" s="55">
        <v>0.76800000000000002</v>
      </c>
      <c r="D5626" s="55">
        <v>0</v>
      </c>
      <c r="E5626" s="55">
        <v>12.5</v>
      </c>
    </row>
    <row r="5627" spans="1:5" x14ac:dyDescent="0.25">
      <c r="A5627" s="41" t="s">
        <v>3511</v>
      </c>
      <c r="B5627" s="125">
        <v>8</v>
      </c>
      <c r="C5627" s="55">
        <v>1.619875</v>
      </c>
      <c r="D5627" s="55">
        <v>0</v>
      </c>
      <c r="E5627" s="55">
        <v>37.5</v>
      </c>
    </row>
    <row r="5628" spans="1:5" ht="30" x14ac:dyDescent="0.25">
      <c r="A5628" s="41" t="s">
        <v>8657</v>
      </c>
      <c r="B5628" s="125">
        <v>8</v>
      </c>
      <c r="C5628" s="55">
        <v>1.7398875</v>
      </c>
      <c r="D5628" s="55">
        <v>0</v>
      </c>
      <c r="E5628" s="55">
        <v>25</v>
      </c>
    </row>
    <row r="5629" spans="1:5" x14ac:dyDescent="0.25">
      <c r="A5629" s="41" t="s">
        <v>8658</v>
      </c>
      <c r="B5629" s="125">
        <v>8</v>
      </c>
      <c r="C5629" s="55">
        <v>0.93286250000000004</v>
      </c>
      <c r="D5629" s="55">
        <v>0</v>
      </c>
      <c r="E5629" s="55">
        <v>12.5</v>
      </c>
    </row>
    <row r="5630" spans="1:5" x14ac:dyDescent="0.25">
      <c r="A5630" s="41" t="s">
        <v>5095</v>
      </c>
      <c r="B5630" s="125">
        <v>8</v>
      </c>
      <c r="C5630" s="55">
        <v>0.230312499999999</v>
      </c>
      <c r="D5630" s="55">
        <v>0</v>
      </c>
      <c r="E5630" s="55">
        <v>0</v>
      </c>
    </row>
    <row r="5631" spans="1:5" x14ac:dyDescent="0.25">
      <c r="A5631" s="41" t="s">
        <v>3219</v>
      </c>
      <c r="B5631" s="125">
        <v>8</v>
      </c>
      <c r="C5631" s="55">
        <v>0.49114999999999998</v>
      </c>
      <c r="D5631" s="55">
        <v>0</v>
      </c>
      <c r="E5631" s="55">
        <v>0</v>
      </c>
    </row>
    <row r="5632" spans="1:5" ht="30" x14ac:dyDescent="0.25">
      <c r="A5632" s="41" t="s">
        <v>5779</v>
      </c>
      <c r="B5632" s="125">
        <v>8</v>
      </c>
      <c r="C5632" s="55">
        <v>14.59385</v>
      </c>
      <c r="D5632" s="55">
        <v>12.5</v>
      </c>
      <c r="E5632" s="55">
        <v>12.5</v>
      </c>
    </row>
    <row r="5633" spans="1:5" x14ac:dyDescent="0.25">
      <c r="A5633" s="41" t="s">
        <v>8659</v>
      </c>
      <c r="B5633" s="125">
        <v>8</v>
      </c>
      <c r="C5633" s="55">
        <v>0.313025</v>
      </c>
      <c r="D5633" s="55">
        <v>0</v>
      </c>
      <c r="E5633" s="55">
        <v>0</v>
      </c>
    </row>
    <row r="5634" spans="1:5" x14ac:dyDescent="0.25">
      <c r="A5634" s="41" t="s">
        <v>8660</v>
      </c>
      <c r="B5634" s="125">
        <v>8</v>
      </c>
      <c r="C5634" s="55">
        <v>4.1362500000000003E-2</v>
      </c>
      <c r="D5634" s="55">
        <v>0</v>
      </c>
      <c r="E5634" s="55">
        <v>0</v>
      </c>
    </row>
    <row r="5635" spans="1:5" ht="30" x14ac:dyDescent="0.25">
      <c r="A5635" s="41" t="s">
        <v>2381</v>
      </c>
      <c r="B5635" s="125">
        <v>8</v>
      </c>
      <c r="C5635" s="55">
        <v>0.94942499999999996</v>
      </c>
      <c r="D5635" s="55">
        <v>0</v>
      </c>
      <c r="E5635" s="55">
        <v>12.5</v>
      </c>
    </row>
    <row r="5636" spans="1:5" ht="30" x14ac:dyDescent="0.25">
      <c r="A5636" s="41" t="s">
        <v>6506</v>
      </c>
      <c r="B5636" s="125">
        <v>8</v>
      </c>
      <c r="C5636" s="55">
        <v>0.72966249999999999</v>
      </c>
      <c r="D5636" s="55">
        <v>0</v>
      </c>
      <c r="E5636" s="55">
        <v>12.5</v>
      </c>
    </row>
    <row r="5637" spans="1:5" x14ac:dyDescent="0.25">
      <c r="A5637" s="41" t="s">
        <v>7444</v>
      </c>
      <c r="B5637" s="125">
        <v>8</v>
      </c>
      <c r="C5637" s="55">
        <v>0.93571249999999995</v>
      </c>
      <c r="D5637" s="55">
        <v>0</v>
      </c>
      <c r="E5637" s="55">
        <v>12.5</v>
      </c>
    </row>
    <row r="5638" spans="1:5" x14ac:dyDescent="0.25">
      <c r="A5638" s="41" t="s">
        <v>2282</v>
      </c>
      <c r="B5638" s="125">
        <v>8</v>
      </c>
      <c r="C5638" s="55">
        <v>0.18715000000000001</v>
      </c>
      <c r="D5638" s="55">
        <v>0</v>
      </c>
      <c r="E5638" s="55">
        <v>0</v>
      </c>
    </row>
    <row r="5639" spans="1:5" x14ac:dyDescent="0.25">
      <c r="A5639" s="41" t="s">
        <v>8365</v>
      </c>
      <c r="B5639" s="125">
        <v>8</v>
      </c>
      <c r="C5639" s="55">
        <v>0.39721250000000002</v>
      </c>
      <c r="D5639" s="55">
        <v>0</v>
      </c>
      <c r="E5639" s="55">
        <v>0</v>
      </c>
    </row>
    <row r="5640" spans="1:5" x14ac:dyDescent="0.25">
      <c r="A5640" s="41" t="s">
        <v>5944</v>
      </c>
      <c r="B5640" s="125">
        <v>8</v>
      </c>
      <c r="C5640" s="55">
        <v>0.58747499999999997</v>
      </c>
      <c r="D5640" s="55">
        <v>0</v>
      </c>
      <c r="E5640" s="55">
        <v>12.5</v>
      </c>
    </row>
    <row r="5641" spans="1:5" x14ac:dyDescent="0.25">
      <c r="A5641" s="41" t="s">
        <v>5456</v>
      </c>
      <c r="B5641" s="125">
        <v>8</v>
      </c>
      <c r="C5641" s="55">
        <v>0.2429625</v>
      </c>
      <c r="D5641" s="55">
        <v>0</v>
      </c>
      <c r="E5641" s="55">
        <v>0</v>
      </c>
    </row>
    <row r="5642" spans="1:5" x14ac:dyDescent="0.25">
      <c r="A5642" s="41" t="s">
        <v>4361</v>
      </c>
      <c r="B5642" s="125">
        <v>8</v>
      </c>
      <c r="C5642" s="55">
        <v>0.2494625</v>
      </c>
      <c r="D5642" s="55">
        <v>0</v>
      </c>
      <c r="E5642" s="55">
        <v>0</v>
      </c>
    </row>
    <row r="5643" spans="1:5" ht="30" x14ac:dyDescent="0.25">
      <c r="A5643" s="41" t="s">
        <v>4853</v>
      </c>
      <c r="B5643" s="125">
        <v>8</v>
      </c>
      <c r="C5643" s="55">
        <v>0.40241250000000001</v>
      </c>
      <c r="D5643" s="55">
        <v>0</v>
      </c>
      <c r="E5643" s="55">
        <v>0</v>
      </c>
    </row>
    <row r="5644" spans="1:5" ht="30" x14ac:dyDescent="0.25">
      <c r="A5644" s="41" t="s">
        <v>2550</v>
      </c>
      <c r="B5644" s="125">
        <v>8</v>
      </c>
      <c r="C5644" s="55">
        <v>1.3065</v>
      </c>
      <c r="D5644" s="55">
        <v>0</v>
      </c>
      <c r="E5644" s="55">
        <v>12.5</v>
      </c>
    </row>
    <row r="5645" spans="1:5" x14ac:dyDescent="0.25">
      <c r="A5645" s="41" t="s">
        <v>6244</v>
      </c>
      <c r="B5645" s="125">
        <v>8</v>
      </c>
      <c r="C5645" s="55">
        <v>0.64859999999999995</v>
      </c>
      <c r="D5645" s="55">
        <v>0</v>
      </c>
      <c r="E5645" s="55">
        <v>0</v>
      </c>
    </row>
    <row r="5646" spans="1:5" x14ac:dyDescent="0.25">
      <c r="A5646" s="41" t="s">
        <v>2903</v>
      </c>
      <c r="B5646" s="125">
        <v>8</v>
      </c>
      <c r="C5646" s="55">
        <v>0.90276250000000002</v>
      </c>
      <c r="D5646" s="55">
        <v>0</v>
      </c>
      <c r="E5646" s="55">
        <v>12.5</v>
      </c>
    </row>
    <row r="5647" spans="1:5" x14ac:dyDescent="0.25">
      <c r="A5647" s="41" t="s">
        <v>6675</v>
      </c>
      <c r="B5647" s="125">
        <v>8</v>
      </c>
      <c r="C5647" s="55">
        <v>0.23983750000000001</v>
      </c>
      <c r="D5647" s="55">
        <v>0</v>
      </c>
      <c r="E5647" s="55">
        <v>0</v>
      </c>
    </row>
    <row r="5648" spans="1:5" ht="30" x14ac:dyDescent="0.25">
      <c r="A5648" s="41" t="s">
        <v>2913</v>
      </c>
      <c r="B5648" s="125">
        <v>8</v>
      </c>
      <c r="C5648" s="55">
        <v>2.3812500000000001</v>
      </c>
      <c r="D5648" s="55">
        <v>12.5</v>
      </c>
      <c r="E5648" s="55">
        <v>25</v>
      </c>
    </row>
    <row r="5649" spans="1:5" x14ac:dyDescent="0.25">
      <c r="A5649" s="41" t="s">
        <v>2935</v>
      </c>
      <c r="B5649" s="125">
        <v>8</v>
      </c>
      <c r="C5649" s="55">
        <v>1.0933124999999999</v>
      </c>
      <c r="D5649" s="55">
        <v>0</v>
      </c>
      <c r="E5649" s="55">
        <v>25</v>
      </c>
    </row>
    <row r="5650" spans="1:5" x14ac:dyDescent="0.25">
      <c r="A5650" s="41" t="s">
        <v>6416</v>
      </c>
      <c r="B5650" s="125">
        <v>8</v>
      </c>
      <c r="C5650" s="55">
        <v>1.4248999999999901</v>
      </c>
      <c r="D5650" s="55">
        <v>0</v>
      </c>
      <c r="E5650" s="55">
        <v>12.5</v>
      </c>
    </row>
    <row r="5651" spans="1:5" x14ac:dyDescent="0.25">
      <c r="A5651" s="41" t="s">
        <v>8384</v>
      </c>
      <c r="B5651" s="125">
        <v>8</v>
      </c>
      <c r="C5651" s="55">
        <v>1.9727749999999999</v>
      </c>
      <c r="D5651" s="55">
        <v>0</v>
      </c>
      <c r="E5651" s="55">
        <v>37.5</v>
      </c>
    </row>
    <row r="5652" spans="1:5" x14ac:dyDescent="0.25">
      <c r="A5652" s="41" t="s">
        <v>8661</v>
      </c>
      <c r="B5652" s="125">
        <v>8</v>
      </c>
      <c r="C5652" s="55">
        <v>0.89311249999999998</v>
      </c>
      <c r="D5652" s="55">
        <v>0</v>
      </c>
      <c r="E5652" s="55">
        <v>12.5</v>
      </c>
    </row>
    <row r="5653" spans="1:5" x14ac:dyDescent="0.25">
      <c r="A5653" s="41" t="s">
        <v>2923</v>
      </c>
      <c r="B5653" s="125">
        <v>8</v>
      </c>
      <c r="C5653" s="55">
        <v>0.44021250000000001</v>
      </c>
      <c r="D5653" s="55">
        <v>0</v>
      </c>
      <c r="E5653" s="55">
        <v>0</v>
      </c>
    </row>
    <row r="5654" spans="1:5" ht="30" x14ac:dyDescent="0.25">
      <c r="A5654" s="41" t="s">
        <v>7403</v>
      </c>
      <c r="B5654" s="125">
        <v>8</v>
      </c>
      <c r="C5654" s="55">
        <v>0.258575</v>
      </c>
      <c r="D5654" s="55">
        <v>0</v>
      </c>
      <c r="E5654" s="55">
        <v>0</v>
      </c>
    </row>
    <row r="5655" spans="1:5" x14ac:dyDescent="0.25">
      <c r="A5655" s="41" t="s">
        <v>2915</v>
      </c>
      <c r="B5655" s="125">
        <v>8</v>
      </c>
      <c r="C5655" s="55">
        <v>0.95381249999999995</v>
      </c>
      <c r="D5655" s="55">
        <v>0</v>
      </c>
      <c r="E5655" s="55">
        <v>25</v>
      </c>
    </row>
    <row r="5656" spans="1:5" x14ac:dyDescent="0.25">
      <c r="A5656" s="41" t="s">
        <v>3067</v>
      </c>
      <c r="B5656" s="125">
        <v>8</v>
      </c>
      <c r="C5656" s="55">
        <v>1.1329625000000001</v>
      </c>
      <c r="D5656" s="55">
        <v>0</v>
      </c>
      <c r="E5656" s="55">
        <v>12.5</v>
      </c>
    </row>
    <row r="5657" spans="1:5" x14ac:dyDescent="0.25">
      <c r="A5657" s="41" t="s">
        <v>3688</v>
      </c>
      <c r="B5657" s="125">
        <v>8</v>
      </c>
      <c r="C5657" s="55">
        <v>0.40266249999999998</v>
      </c>
      <c r="D5657" s="55">
        <v>0</v>
      </c>
      <c r="E5657" s="55">
        <v>0</v>
      </c>
    </row>
    <row r="5658" spans="1:5" x14ac:dyDescent="0.25">
      <c r="A5658" s="41" t="s">
        <v>8407</v>
      </c>
      <c r="B5658" s="125">
        <v>8</v>
      </c>
      <c r="C5658" s="55">
        <v>0.2545</v>
      </c>
      <c r="D5658" s="55">
        <v>0</v>
      </c>
      <c r="E5658" s="55">
        <v>0</v>
      </c>
    </row>
    <row r="5659" spans="1:5" x14ac:dyDescent="0.25">
      <c r="A5659" s="41" t="s">
        <v>6882</v>
      </c>
      <c r="B5659" s="125">
        <v>8</v>
      </c>
      <c r="C5659" s="55">
        <v>0.62355000000000005</v>
      </c>
      <c r="D5659" s="55">
        <v>0</v>
      </c>
      <c r="E5659" s="55">
        <v>0</v>
      </c>
    </row>
    <row r="5660" spans="1:5" ht="30" x14ac:dyDescent="0.25">
      <c r="A5660" s="41" t="s">
        <v>8662</v>
      </c>
      <c r="B5660" s="125">
        <v>8</v>
      </c>
      <c r="C5660" s="55">
        <v>0.3570625</v>
      </c>
      <c r="D5660" s="55">
        <v>0</v>
      </c>
      <c r="E5660" s="55">
        <v>0</v>
      </c>
    </row>
    <row r="5661" spans="1:5" ht="30" x14ac:dyDescent="0.25">
      <c r="A5661" s="41" t="s">
        <v>8663</v>
      </c>
      <c r="B5661" s="125">
        <v>8</v>
      </c>
      <c r="C5661" s="55">
        <v>0.35170000000000001</v>
      </c>
      <c r="D5661" s="55">
        <v>0</v>
      </c>
      <c r="E5661" s="55">
        <v>0</v>
      </c>
    </row>
    <row r="5662" spans="1:5" x14ac:dyDescent="0.25">
      <c r="A5662" s="41" t="s">
        <v>5817</v>
      </c>
      <c r="B5662" s="125">
        <v>8</v>
      </c>
      <c r="C5662" s="55">
        <v>0.48688749999999997</v>
      </c>
      <c r="D5662" s="55">
        <v>0</v>
      </c>
      <c r="E5662" s="55">
        <v>0</v>
      </c>
    </row>
    <row r="5663" spans="1:5" x14ac:dyDescent="0.25">
      <c r="A5663" s="41" t="s">
        <v>5830</v>
      </c>
      <c r="B5663" s="125">
        <v>8</v>
      </c>
      <c r="C5663" s="55">
        <v>1.3448500000000001</v>
      </c>
      <c r="D5663" s="55">
        <v>0</v>
      </c>
      <c r="E5663" s="55">
        <v>12.5</v>
      </c>
    </row>
    <row r="5664" spans="1:5" ht="30" x14ac:dyDescent="0.25">
      <c r="A5664" s="41" t="s">
        <v>8664</v>
      </c>
      <c r="B5664" s="125">
        <v>8</v>
      </c>
      <c r="C5664" s="55">
        <v>1.167025</v>
      </c>
      <c r="D5664" s="55">
        <v>0</v>
      </c>
      <c r="E5664" s="55">
        <v>25</v>
      </c>
    </row>
    <row r="5665" spans="1:5" x14ac:dyDescent="0.25">
      <c r="A5665" s="41" t="s">
        <v>6567</v>
      </c>
      <c r="B5665" s="125">
        <v>8</v>
      </c>
      <c r="C5665" s="55">
        <v>8.1151125000000004</v>
      </c>
      <c r="D5665" s="55">
        <v>50</v>
      </c>
      <c r="E5665" s="55">
        <v>50</v>
      </c>
    </row>
    <row r="5666" spans="1:5" x14ac:dyDescent="0.25">
      <c r="A5666" s="41" t="s">
        <v>3911</v>
      </c>
      <c r="B5666" s="125">
        <v>8</v>
      </c>
      <c r="C5666" s="55">
        <v>0.73941250000000003</v>
      </c>
      <c r="D5666" s="55">
        <v>0</v>
      </c>
      <c r="E5666" s="55">
        <v>0</v>
      </c>
    </row>
    <row r="5667" spans="1:5" x14ac:dyDescent="0.25">
      <c r="A5667" s="41" t="s">
        <v>3672</v>
      </c>
      <c r="B5667" s="125">
        <v>8</v>
      </c>
      <c r="C5667" s="55">
        <v>1.23941249999999</v>
      </c>
      <c r="D5667" s="55">
        <v>12.5</v>
      </c>
      <c r="E5667" s="55">
        <v>12.5</v>
      </c>
    </row>
    <row r="5668" spans="1:5" x14ac:dyDescent="0.25">
      <c r="A5668" s="41" t="s">
        <v>4903</v>
      </c>
      <c r="B5668" s="125">
        <v>8</v>
      </c>
      <c r="C5668" s="55">
        <v>0.67361249999999995</v>
      </c>
      <c r="D5668" s="55">
        <v>0</v>
      </c>
      <c r="E5668" s="55">
        <v>0</v>
      </c>
    </row>
    <row r="5669" spans="1:5" x14ac:dyDescent="0.25">
      <c r="A5669" s="41" t="s">
        <v>3617</v>
      </c>
      <c r="B5669" s="125">
        <v>8</v>
      </c>
      <c r="C5669" s="55">
        <v>18.860025</v>
      </c>
      <c r="D5669" s="55">
        <v>25</v>
      </c>
      <c r="E5669" s="55">
        <v>37.5</v>
      </c>
    </row>
    <row r="5670" spans="1:5" x14ac:dyDescent="0.25">
      <c r="A5670" s="41" t="s">
        <v>8665</v>
      </c>
      <c r="B5670" s="125">
        <v>8</v>
      </c>
      <c r="C5670" s="55">
        <v>0.69069999999999998</v>
      </c>
      <c r="D5670" s="55">
        <v>0</v>
      </c>
      <c r="E5670" s="55">
        <v>0</v>
      </c>
    </row>
    <row r="5671" spans="1:5" ht="30" x14ac:dyDescent="0.25">
      <c r="A5671" s="41" t="s">
        <v>8666</v>
      </c>
      <c r="B5671" s="125">
        <v>8</v>
      </c>
      <c r="C5671" s="55">
        <v>0.27852500000000002</v>
      </c>
      <c r="D5671" s="55">
        <v>0</v>
      </c>
      <c r="E5671" s="55">
        <v>0</v>
      </c>
    </row>
    <row r="5672" spans="1:5" ht="30" x14ac:dyDescent="0.25">
      <c r="A5672" s="41" t="s">
        <v>8667</v>
      </c>
      <c r="B5672" s="125">
        <v>8</v>
      </c>
      <c r="C5672" s="55">
        <v>0.84688750000000002</v>
      </c>
      <c r="D5672" s="55">
        <v>0</v>
      </c>
      <c r="E5672" s="55">
        <v>25</v>
      </c>
    </row>
    <row r="5673" spans="1:5" x14ac:dyDescent="0.25">
      <c r="A5673" s="41" t="s">
        <v>3627</v>
      </c>
      <c r="B5673" s="125">
        <v>8</v>
      </c>
      <c r="C5673" s="55">
        <v>0.75436250000000005</v>
      </c>
      <c r="D5673" s="55">
        <v>0</v>
      </c>
      <c r="E5673" s="55">
        <v>12.5</v>
      </c>
    </row>
    <row r="5674" spans="1:5" x14ac:dyDescent="0.25">
      <c r="A5674" s="41" t="s">
        <v>5421</v>
      </c>
      <c r="B5674" s="125">
        <v>8</v>
      </c>
      <c r="C5674" s="55">
        <v>0.54888749999999997</v>
      </c>
      <c r="D5674" s="55">
        <v>0</v>
      </c>
      <c r="E5674" s="55">
        <v>0</v>
      </c>
    </row>
    <row r="5675" spans="1:5" x14ac:dyDescent="0.25">
      <c r="A5675" s="41" t="s">
        <v>4640</v>
      </c>
      <c r="B5675" s="125">
        <v>8</v>
      </c>
      <c r="C5675" s="55">
        <v>7.2137499999999993E-2</v>
      </c>
      <c r="D5675" s="55">
        <v>0</v>
      </c>
      <c r="E5675" s="55">
        <v>0</v>
      </c>
    </row>
    <row r="5676" spans="1:5" x14ac:dyDescent="0.25">
      <c r="A5676" s="41" t="s">
        <v>7707</v>
      </c>
      <c r="B5676" s="125">
        <v>8</v>
      </c>
      <c r="C5676" s="55">
        <v>1.2702374999999999</v>
      </c>
      <c r="D5676" s="55">
        <v>0</v>
      </c>
      <c r="E5676" s="55">
        <v>12.5</v>
      </c>
    </row>
    <row r="5677" spans="1:5" x14ac:dyDescent="0.25">
      <c r="A5677" s="41" t="s">
        <v>4386</v>
      </c>
      <c r="B5677" s="125">
        <v>8</v>
      </c>
      <c r="C5677" s="55">
        <v>0.79533750000000003</v>
      </c>
      <c r="D5677" s="55">
        <v>0</v>
      </c>
      <c r="E5677" s="55">
        <v>12.5</v>
      </c>
    </row>
    <row r="5678" spans="1:5" x14ac:dyDescent="0.25">
      <c r="A5678" s="41" t="s">
        <v>4709</v>
      </c>
      <c r="B5678" s="125">
        <v>8</v>
      </c>
      <c r="C5678" s="55">
        <v>0.47293750000000001</v>
      </c>
      <c r="D5678" s="55">
        <v>0</v>
      </c>
      <c r="E5678" s="55">
        <v>12.5</v>
      </c>
    </row>
    <row r="5679" spans="1:5" x14ac:dyDescent="0.25">
      <c r="A5679" s="41" t="s">
        <v>5637</v>
      </c>
      <c r="B5679" s="125">
        <v>8</v>
      </c>
      <c r="C5679" s="55">
        <v>0.53223750000000003</v>
      </c>
      <c r="D5679" s="55">
        <v>0</v>
      </c>
      <c r="E5679" s="55">
        <v>12.5</v>
      </c>
    </row>
    <row r="5680" spans="1:5" x14ac:dyDescent="0.25">
      <c r="A5680" s="41" t="s">
        <v>6517</v>
      </c>
      <c r="B5680" s="125">
        <v>8</v>
      </c>
      <c r="C5680" s="55">
        <v>0.25711250000000002</v>
      </c>
      <c r="D5680" s="55">
        <v>0</v>
      </c>
      <c r="E5680" s="55">
        <v>0</v>
      </c>
    </row>
    <row r="5681" spans="1:5" x14ac:dyDescent="0.25">
      <c r="A5681" s="41" t="s">
        <v>4366</v>
      </c>
      <c r="B5681" s="125">
        <v>8</v>
      </c>
      <c r="C5681" s="55">
        <v>0.7129375</v>
      </c>
      <c r="D5681" s="55">
        <v>0</v>
      </c>
      <c r="E5681" s="55">
        <v>0</v>
      </c>
    </row>
    <row r="5682" spans="1:5" x14ac:dyDescent="0.25">
      <c r="A5682" s="41" t="s">
        <v>4783</v>
      </c>
      <c r="B5682" s="125">
        <v>8</v>
      </c>
      <c r="C5682" s="55">
        <v>1.0288999999999999</v>
      </c>
      <c r="D5682" s="55">
        <v>0</v>
      </c>
      <c r="E5682" s="55">
        <v>12.5</v>
      </c>
    </row>
    <row r="5683" spans="1:5" x14ac:dyDescent="0.25">
      <c r="A5683" s="41" t="s">
        <v>4378</v>
      </c>
      <c r="B5683" s="125">
        <v>8</v>
      </c>
      <c r="C5683" s="55">
        <v>0.82648750000000004</v>
      </c>
      <c r="D5683" s="55">
        <v>0</v>
      </c>
      <c r="E5683" s="55">
        <v>12.5</v>
      </c>
    </row>
    <row r="5684" spans="1:5" x14ac:dyDescent="0.25">
      <c r="A5684" s="41" t="s">
        <v>8015</v>
      </c>
      <c r="B5684" s="125">
        <v>8</v>
      </c>
      <c r="C5684" s="55">
        <v>2.2496375</v>
      </c>
      <c r="D5684" s="55">
        <v>12.5</v>
      </c>
      <c r="E5684" s="55">
        <v>12.5</v>
      </c>
    </row>
    <row r="5685" spans="1:5" x14ac:dyDescent="0.25">
      <c r="A5685" s="41" t="s">
        <v>6432</v>
      </c>
      <c r="B5685" s="125">
        <v>8</v>
      </c>
      <c r="C5685" s="55">
        <v>0.84702500000000003</v>
      </c>
      <c r="D5685" s="55">
        <v>0</v>
      </c>
      <c r="E5685" s="55">
        <v>0</v>
      </c>
    </row>
    <row r="5686" spans="1:5" x14ac:dyDescent="0.25">
      <c r="A5686" s="41" t="s">
        <v>6042</v>
      </c>
      <c r="B5686" s="125">
        <v>8</v>
      </c>
      <c r="C5686" s="55">
        <v>0.73080000000000001</v>
      </c>
      <c r="D5686" s="55">
        <v>0</v>
      </c>
      <c r="E5686" s="55">
        <v>0</v>
      </c>
    </row>
    <row r="5687" spans="1:5" ht="30" x14ac:dyDescent="0.25">
      <c r="A5687" s="41" t="s">
        <v>5858</v>
      </c>
      <c r="B5687" s="125">
        <v>8</v>
      </c>
      <c r="C5687" s="55">
        <v>3.1781250000000001</v>
      </c>
      <c r="D5687" s="55">
        <v>12.5</v>
      </c>
      <c r="E5687" s="55">
        <v>37.5</v>
      </c>
    </row>
    <row r="5688" spans="1:5" x14ac:dyDescent="0.25">
      <c r="A5688" s="41" t="s">
        <v>8668</v>
      </c>
      <c r="B5688" s="125">
        <v>8</v>
      </c>
      <c r="C5688" s="55">
        <v>5.4638749999999998</v>
      </c>
      <c r="D5688" s="55">
        <v>25</v>
      </c>
      <c r="E5688" s="55">
        <v>62.5</v>
      </c>
    </row>
    <row r="5689" spans="1:5" x14ac:dyDescent="0.25">
      <c r="A5689" s="41" t="s">
        <v>6931</v>
      </c>
      <c r="B5689" s="125">
        <v>8</v>
      </c>
      <c r="C5689" s="55">
        <v>0.32619999999999999</v>
      </c>
      <c r="D5689" s="55">
        <v>0</v>
      </c>
      <c r="E5689" s="55">
        <v>0</v>
      </c>
    </row>
    <row r="5690" spans="1:5" x14ac:dyDescent="0.25">
      <c r="A5690" s="41" t="s">
        <v>4628</v>
      </c>
      <c r="B5690" s="125">
        <v>8</v>
      </c>
      <c r="C5690" s="55">
        <v>0.63628750000000001</v>
      </c>
      <c r="D5690" s="55">
        <v>0</v>
      </c>
      <c r="E5690" s="55">
        <v>0</v>
      </c>
    </row>
    <row r="5691" spans="1:5" x14ac:dyDescent="0.25">
      <c r="A5691" s="41" t="s">
        <v>4238</v>
      </c>
      <c r="B5691" s="125">
        <v>8</v>
      </c>
      <c r="C5691" s="55">
        <v>1.8220499999999999</v>
      </c>
      <c r="D5691" s="55">
        <v>0</v>
      </c>
      <c r="E5691" s="55">
        <v>37.5</v>
      </c>
    </row>
    <row r="5692" spans="1:5" x14ac:dyDescent="0.25">
      <c r="A5692" s="41" t="s">
        <v>4655</v>
      </c>
      <c r="B5692" s="125">
        <v>8</v>
      </c>
      <c r="C5692" s="55">
        <v>0.55742499999999995</v>
      </c>
      <c r="D5692" s="55">
        <v>0</v>
      </c>
      <c r="E5692" s="55">
        <v>0</v>
      </c>
    </row>
    <row r="5693" spans="1:5" ht="30" x14ac:dyDescent="0.25">
      <c r="A5693" s="41" t="s">
        <v>6124</v>
      </c>
      <c r="B5693" s="125">
        <v>8</v>
      </c>
      <c r="C5693" s="55">
        <v>0.33952500000000002</v>
      </c>
      <c r="D5693" s="55">
        <v>0</v>
      </c>
      <c r="E5693" s="55">
        <v>0</v>
      </c>
    </row>
    <row r="5694" spans="1:5" ht="30" x14ac:dyDescent="0.25">
      <c r="A5694" s="41" t="s">
        <v>4504</v>
      </c>
      <c r="B5694" s="125">
        <v>8</v>
      </c>
      <c r="C5694" s="55">
        <v>0.98988750000000003</v>
      </c>
      <c r="D5694" s="55">
        <v>0</v>
      </c>
      <c r="E5694" s="55">
        <v>12.5</v>
      </c>
    </row>
    <row r="5695" spans="1:5" x14ac:dyDescent="0.25">
      <c r="A5695" s="41" t="s">
        <v>4589</v>
      </c>
      <c r="B5695" s="125">
        <v>8</v>
      </c>
      <c r="C5695" s="55">
        <v>2.1263375</v>
      </c>
      <c r="D5695" s="55">
        <v>0</v>
      </c>
      <c r="E5695" s="55">
        <v>50</v>
      </c>
    </row>
    <row r="5696" spans="1:5" x14ac:dyDescent="0.25">
      <c r="A5696" s="41" t="s">
        <v>4562</v>
      </c>
      <c r="B5696" s="125">
        <v>8</v>
      </c>
      <c r="C5696" s="55">
        <v>1.1002125</v>
      </c>
      <c r="D5696" s="55">
        <v>0</v>
      </c>
      <c r="E5696" s="55">
        <v>12.5</v>
      </c>
    </row>
    <row r="5697" spans="1:5" x14ac:dyDescent="0.25">
      <c r="A5697" s="41" t="s">
        <v>7597</v>
      </c>
      <c r="B5697" s="125">
        <v>8</v>
      </c>
      <c r="C5697" s="55">
        <v>1.66255</v>
      </c>
      <c r="D5697" s="55">
        <v>0</v>
      </c>
      <c r="E5697" s="55">
        <v>12.5</v>
      </c>
    </row>
    <row r="5698" spans="1:5" x14ac:dyDescent="0.25">
      <c r="A5698" s="41" t="s">
        <v>4719</v>
      </c>
      <c r="B5698" s="125">
        <v>8</v>
      </c>
      <c r="C5698" s="55">
        <v>2.4180874999999902</v>
      </c>
      <c r="D5698" s="55">
        <v>12.5</v>
      </c>
      <c r="E5698" s="55">
        <v>12.5</v>
      </c>
    </row>
    <row r="5699" spans="1:5" x14ac:dyDescent="0.25">
      <c r="A5699" s="41" t="s">
        <v>4832</v>
      </c>
      <c r="B5699" s="125">
        <v>8</v>
      </c>
      <c r="C5699" s="55">
        <v>0.68174999999999997</v>
      </c>
      <c r="D5699" s="55">
        <v>0</v>
      </c>
      <c r="E5699" s="55">
        <v>12.5</v>
      </c>
    </row>
    <row r="5700" spans="1:5" x14ac:dyDescent="0.25">
      <c r="A5700" s="41" t="s">
        <v>8462</v>
      </c>
      <c r="B5700" s="125">
        <v>8</v>
      </c>
      <c r="C5700" s="55">
        <v>0.75675000000000003</v>
      </c>
      <c r="D5700" s="55">
        <v>0</v>
      </c>
      <c r="E5700" s="55">
        <v>0</v>
      </c>
    </row>
    <row r="5701" spans="1:5" x14ac:dyDescent="0.25">
      <c r="A5701" s="41" t="s">
        <v>8116</v>
      </c>
      <c r="B5701" s="125">
        <v>8</v>
      </c>
      <c r="C5701" s="55">
        <v>1.2557125</v>
      </c>
      <c r="D5701" s="55">
        <v>0</v>
      </c>
      <c r="E5701" s="55">
        <v>37.5</v>
      </c>
    </row>
    <row r="5702" spans="1:5" ht="30" x14ac:dyDescent="0.25">
      <c r="A5702" s="41" t="s">
        <v>4799</v>
      </c>
      <c r="B5702" s="125">
        <v>8</v>
      </c>
      <c r="C5702" s="55">
        <v>0.47068749999999998</v>
      </c>
      <c r="D5702" s="55">
        <v>0</v>
      </c>
      <c r="E5702" s="55">
        <v>0</v>
      </c>
    </row>
    <row r="5703" spans="1:5" x14ac:dyDescent="0.25">
      <c r="A5703" s="41" t="s">
        <v>4344</v>
      </c>
      <c r="B5703" s="125">
        <v>8</v>
      </c>
      <c r="C5703" s="55">
        <v>0.96147499999999997</v>
      </c>
      <c r="D5703" s="55">
        <v>0</v>
      </c>
      <c r="E5703" s="55">
        <v>12.5</v>
      </c>
    </row>
    <row r="5704" spans="1:5" ht="30" x14ac:dyDescent="0.25">
      <c r="A5704" s="41" t="s">
        <v>8230</v>
      </c>
      <c r="B5704" s="125">
        <v>8</v>
      </c>
      <c r="C5704" s="55">
        <v>0.30780000000000002</v>
      </c>
      <c r="D5704" s="55">
        <v>0</v>
      </c>
      <c r="E5704" s="55">
        <v>0</v>
      </c>
    </row>
    <row r="5705" spans="1:5" x14ac:dyDescent="0.25">
      <c r="A5705" s="41" t="s">
        <v>7249</v>
      </c>
      <c r="B5705" s="125">
        <v>8</v>
      </c>
      <c r="C5705" s="55">
        <v>3.4139374999999998</v>
      </c>
      <c r="D5705" s="55">
        <v>25</v>
      </c>
      <c r="E5705" s="55">
        <v>37.5</v>
      </c>
    </row>
    <row r="5706" spans="1:5" x14ac:dyDescent="0.25">
      <c r="A5706" s="41" t="s">
        <v>7354</v>
      </c>
      <c r="B5706" s="125">
        <v>8</v>
      </c>
      <c r="C5706" s="55">
        <v>0.19159999999999999</v>
      </c>
      <c r="D5706" s="55">
        <v>0</v>
      </c>
      <c r="E5706" s="55">
        <v>0</v>
      </c>
    </row>
    <row r="5707" spans="1:5" x14ac:dyDescent="0.25">
      <c r="A5707" s="41" t="s">
        <v>5338</v>
      </c>
      <c r="B5707" s="125">
        <v>8</v>
      </c>
      <c r="C5707" s="55">
        <v>1.7656125</v>
      </c>
      <c r="D5707" s="55">
        <v>12.5</v>
      </c>
      <c r="E5707" s="55">
        <v>25</v>
      </c>
    </row>
    <row r="5708" spans="1:5" x14ac:dyDescent="0.25">
      <c r="A5708" s="41" t="s">
        <v>5329</v>
      </c>
      <c r="B5708" s="125">
        <v>8</v>
      </c>
      <c r="C5708" s="55">
        <v>1.0944750000000001</v>
      </c>
      <c r="D5708" s="55">
        <v>0</v>
      </c>
      <c r="E5708" s="55">
        <v>12.5</v>
      </c>
    </row>
    <row r="5709" spans="1:5" x14ac:dyDescent="0.25">
      <c r="A5709" s="41" t="s">
        <v>5352</v>
      </c>
      <c r="B5709" s="125">
        <v>8</v>
      </c>
      <c r="C5709" s="55">
        <v>3.8757125000000001</v>
      </c>
      <c r="D5709" s="55">
        <v>12.5</v>
      </c>
      <c r="E5709" s="55">
        <v>50</v>
      </c>
    </row>
    <row r="5710" spans="1:5" x14ac:dyDescent="0.25">
      <c r="A5710" s="41" t="s">
        <v>5321</v>
      </c>
      <c r="B5710" s="125">
        <v>8</v>
      </c>
      <c r="C5710" s="55">
        <v>1.3744125</v>
      </c>
      <c r="D5710" s="55">
        <v>0</v>
      </c>
      <c r="E5710" s="55">
        <v>12.5</v>
      </c>
    </row>
    <row r="5711" spans="1:5" x14ac:dyDescent="0.25">
      <c r="A5711" s="41" t="s">
        <v>5368</v>
      </c>
      <c r="B5711" s="125">
        <v>8</v>
      </c>
      <c r="C5711" s="55">
        <v>0.63987499999999997</v>
      </c>
      <c r="D5711" s="55">
        <v>0</v>
      </c>
      <c r="E5711" s="55">
        <v>12.5</v>
      </c>
    </row>
    <row r="5712" spans="1:5" x14ac:dyDescent="0.25">
      <c r="A5712" s="41" t="s">
        <v>5120</v>
      </c>
      <c r="B5712" s="125">
        <v>8</v>
      </c>
      <c r="C5712" s="55">
        <v>7.1949500000000004</v>
      </c>
      <c r="D5712" s="55">
        <v>12.5</v>
      </c>
      <c r="E5712" s="55">
        <v>12.5</v>
      </c>
    </row>
    <row r="5713" spans="1:5" x14ac:dyDescent="0.25">
      <c r="A5713" s="41" t="s">
        <v>5353</v>
      </c>
      <c r="B5713" s="125">
        <v>8</v>
      </c>
      <c r="C5713" s="55">
        <v>0.63832500000000003</v>
      </c>
      <c r="D5713" s="55">
        <v>0</v>
      </c>
      <c r="E5713" s="55">
        <v>0</v>
      </c>
    </row>
    <row r="5714" spans="1:5" x14ac:dyDescent="0.25">
      <c r="A5714" s="41" t="s">
        <v>5437</v>
      </c>
      <c r="B5714" s="125">
        <v>8</v>
      </c>
      <c r="C5714" s="55">
        <v>0.2724625</v>
      </c>
      <c r="D5714" s="55">
        <v>0</v>
      </c>
      <c r="E5714" s="55">
        <v>0</v>
      </c>
    </row>
    <row r="5715" spans="1:5" x14ac:dyDescent="0.25">
      <c r="A5715" s="41" t="s">
        <v>6975</v>
      </c>
      <c r="B5715" s="125">
        <v>8</v>
      </c>
      <c r="C5715" s="55">
        <v>0.29201250000000001</v>
      </c>
      <c r="D5715" s="55">
        <v>0</v>
      </c>
      <c r="E5715" s="55">
        <v>0</v>
      </c>
    </row>
    <row r="5716" spans="1:5" x14ac:dyDescent="0.25">
      <c r="A5716" s="41" t="s">
        <v>8669</v>
      </c>
      <c r="B5716" s="125">
        <v>8</v>
      </c>
      <c r="C5716" s="55">
        <v>0.5965625</v>
      </c>
      <c r="D5716" s="55">
        <v>0</v>
      </c>
      <c r="E5716" s="55">
        <v>12.5</v>
      </c>
    </row>
    <row r="5717" spans="1:5" x14ac:dyDescent="0.25">
      <c r="A5717" s="41" t="s">
        <v>5371</v>
      </c>
      <c r="B5717" s="125">
        <v>8</v>
      </c>
      <c r="C5717" s="55">
        <v>0.75975000000000004</v>
      </c>
      <c r="D5717" s="55">
        <v>0</v>
      </c>
      <c r="E5717" s="55">
        <v>0</v>
      </c>
    </row>
    <row r="5718" spans="1:5" x14ac:dyDescent="0.25">
      <c r="A5718" s="41" t="s">
        <v>7472</v>
      </c>
      <c r="B5718" s="125">
        <v>8</v>
      </c>
      <c r="C5718" s="55">
        <v>2.905675</v>
      </c>
      <c r="D5718" s="55">
        <v>12.5</v>
      </c>
      <c r="E5718" s="55">
        <v>25</v>
      </c>
    </row>
    <row r="5719" spans="1:5" x14ac:dyDescent="0.25">
      <c r="A5719" s="41" t="s">
        <v>5966</v>
      </c>
      <c r="B5719" s="125">
        <v>8</v>
      </c>
      <c r="C5719" s="55">
        <v>0.37548749999999997</v>
      </c>
      <c r="D5719" s="55">
        <v>0</v>
      </c>
      <c r="E5719" s="55">
        <v>12.5</v>
      </c>
    </row>
    <row r="5720" spans="1:5" ht="45" x14ac:dyDescent="0.25">
      <c r="A5720" s="41" t="s">
        <v>8670</v>
      </c>
      <c r="B5720" s="125">
        <v>8</v>
      </c>
      <c r="C5720" s="55">
        <v>0.35115000000000002</v>
      </c>
      <c r="D5720" s="55">
        <v>0</v>
      </c>
      <c r="E5720" s="55">
        <v>0</v>
      </c>
    </row>
    <row r="5721" spans="1:5" x14ac:dyDescent="0.25">
      <c r="A5721" s="41" t="s">
        <v>7386</v>
      </c>
      <c r="B5721" s="125">
        <v>8</v>
      </c>
      <c r="C5721" s="55">
        <v>0.45822499999999999</v>
      </c>
      <c r="D5721" s="55">
        <v>0</v>
      </c>
      <c r="E5721" s="55">
        <v>12.5</v>
      </c>
    </row>
    <row r="5722" spans="1:5" x14ac:dyDescent="0.25">
      <c r="A5722" s="41" t="s">
        <v>7229</v>
      </c>
      <c r="B5722" s="125">
        <v>8</v>
      </c>
      <c r="C5722" s="55">
        <v>1.211625</v>
      </c>
      <c r="D5722" s="55">
        <v>0</v>
      </c>
      <c r="E5722" s="55">
        <v>25</v>
      </c>
    </row>
    <row r="5723" spans="1:5" x14ac:dyDescent="0.25">
      <c r="A5723" s="41" t="s">
        <v>7132</v>
      </c>
      <c r="B5723" s="125">
        <v>8</v>
      </c>
      <c r="C5723" s="55">
        <v>1.5388875</v>
      </c>
      <c r="D5723" s="55">
        <v>12.5</v>
      </c>
      <c r="E5723" s="55">
        <v>12.5</v>
      </c>
    </row>
    <row r="5724" spans="1:5" x14ac:dyDescent="0.25">
      <c r="A5724" s="41" t="s">
        <v>7341</v>
      </c>
      <c r="B5724" s="125">
        <v>8</v>
      </c>
      <c r="C5724" s="55">
        <v>1.9448000000000001</v>
      </c>
      <c r="D5724" s="55">
        <v>12.5</v>
      </c>
      <c r="E5724" s="55">
        <v>37.5</v>
      </c>
    </row>
    <row r="5725" spans="1:5" ht="30" x14ac:dyDescent="0.25">
      <c r="A5725" s="41" t="s">
        <v>8499</v>
      </c>
      <c r="B5725" s="125">
        <v>8</v>
      </c>
      <c r="C5725" s="55">
        <v>0.84755000000000003</v>
      </c>
      <c r="D5725" s="55">
        <v>0</v>
      </c>
      <c r="E5725" s="55">
        <v>12.5</v>
      </c>
    </row>
    <row r="5726" spans="1:5" x14ac:dyDescent="0.25">
      <c r="A5726" s="41" t="s">
        <v>7481</v>
      </c>
      <c r="B5726" s="125">
        <v>8</v>
      </c>
      <c r="C5726" s="55">
        <v>0.59221250000000003</v>
      </c>
      <c r="D5726" s="55">
        <v>0</v>
      </c>
      <c r="E5726" s="55">
        <v>12.5</v>
      </c>
    </row>
    <row r="5727" spans="1:5" x14ac:dyDescent="0.25">
      <c r="A5727" s="41" t="s">
        <v>7230</v>
      </c>
      <c r="B5727" s="125">
        <v>8</v>
      </c>
      <c r="C5727" s="55">
        <v>0.47226249999999997</v>
      </c>
      <c r="D5727" s="55">
        <v>0</v>
      </c>
      <c r="E5727" s="55">
        <v>0</v>
      </c>
    </row>
    <row r="5728" spans="1:5" ht="30" x14ac:dyDescent="0.25">
      <c r="A5728" s="41" t="s">
        <v>8671</v>
      </c>
      <c r="B5728" s="125">
        <v>8</v>
      </c>
      <c r="C5728" s="55">
        <v>0.6696375</v>
      </c>
      <c r="D5728" s="55">
        <v>0</v>
      </c>
      <c r="E5728" s="55">
        <v>0</v>
      </c>
    </row>
    <row r="5729" spans="1:5" x14ac:dyDescent="0.25">
      <c r="A5729" s="41" t="s">
        <v>4596</v>
      </c>
      <c r="B5729" s="125">
        <v>8</v>
      </c>
      <c r="C5729" s="55">
        <v>1.3202624999999999</v>
      </c>
      <c r="D5729" s="55">
        <v>0</v>
      </c>
      <c r="E5729" s="55">
        <v>12.5</v>
      </c>
    </row>
    <row r="5730" spans="1:5" x14ac:dyDescent="0.25">
      <c r="A5730" s="41" t="s">
        <v>8504</v>
      </c>
      <c r="B5730" s="125">
        <v>8</v>
      </c>
      <c r="C5730" s="55">
        <v>0.89737500000000003</v>
      </c>
      <c r="D5730" s="55">
        <v>0</v>
      </c>
      <c r="E5730" s="55">
        <v>25</v>
      </c>
    </row>
    <row r="5731" spans="1:5" x14ac:dyDescent="0.25">
      <c r="A5731" s="41" t="s">
        <v>3064</v>
      </c>
      <c r="B5731" s="125">
        <v>8</v>
      </c>
      <c r="C5731" s="55">
        <v>0.6181875</v>
      </c>
      <c r="D5731" s="55">
        <v>0</v>
      </c>
      <c r="E5731" s="55">
        <v>12.5</v>
      </c>
    </row>
    <row r="5732" spans="1:5" x14ac:dyDescent="0.25">
      <c r="A5732" s="41" t="s">
        <v>8672</v>
      </c>
      <c r="B5732" s="125">
        <v>8</v>
      </c>
      <c r="C5732" s="55">
        <v>0.6603</v>
      </c>
      <c r="D5732" s="55">
        <v>0</v>
      </c>
      <c r="E5732" s="55">
        <v>12.5</v>
      </c>
    </row>
    <row r="5733" spans="1:5" x14ac:dyDescent="0.25">
      <c r="A5733" s="41" t="s">
        <v>8118</v>
      </c>
      <c r="B5733" s="125">
        <v>8</v>
      </c>
      <c r="C5733" s="55">
        <v>1.3240875000000001</v>
      </c>
      <c r="D5733" s="55">
        <v>0</v>
      </c>
      <c r="E5733" s="55">
        <v>25</v>
      </c>
    </row>
    <row r="5734" spans="1:5" x14ac:dyDescent="0.25">
      <c r="A5734" s="41" t="s">
        <v>4953</v>
      </c>
      <c r="B5734" s="125">
        <v>8</v>
      </c>
      <c r="C5734" s="55">
        <v>0.43553750000000002</v>
      </c>
      <c r="D5734" s="55">
        <v>0</v>
      </c>
      <c r="E5734" s="55">
        <v>0</v>
      </c>
    </row>
    <row r="5735" spans="1:5" ht="30" x14ac:dyDescent="0.25">
      <c r="A5735" s="41" t="s">
        <v>4723</v>
      </c>
      <c r="B5735" s="125">
        <v>8</v>
      </c>
      <c r="C5735" s="55">
        <v>0.35418749999999999</v>
      </c>
      <c r="D5735" s="55">
        <v>0</v>
      </c>
      <c r="E5735" s="55">
        <v>0</v>
      </c>
    </row>
    <row r="5736" spans="1:5" x14ac:dyDescent="0.25">
      <c r="A5736" s="41" t="s">
        <v>2998</v>
      </c>
      <c r="B5736" s="125">
        <v>8</v>
      </c>
      <c r="C5736" s="55">
        <v>0.19764999999999999</v>
      </c>
      <c r="D5736" s="55">
        <v>0</v>
      </c>
      <c r="E5736" s="55">
        <v>0</v>
      </c>
    </row>
    <row r="5737" spans="1:5" x14ac:dyDescent="0.25">
      <c r="A5737" s="41" t="s">
        <v>3010</v>
      </c>
      <c r="B5737" s="125">
        <v>8</v>
      </c>
      <c r="C5737" s="55">
        <v>0.47292499999999998</v>
      </c>
      <c r="D5737" s="55">
        <v>0</v>
      </c>
      <c r="E5737" s="55">
        <v>0</v>
      </c>
    </row>
    <row r="5738" spans="1:5" x14ac:dyDescent="0.25">
      <c r="A5738" s="41" t="s">
        <v>3803</v>
      </c>
      <c r="B5738" s="125">
        <v>8</v>
      </c>
      <c r="C5738" s="55">
        <v>0.42749999999999999</v>
      </c>
      <c r="D5738" s="55">
        <v>0</v>
      </c>
      <c r="E5738" s="55">
        <v>0</v>
      </c>
    </row>
    <row r="5739" spans="1:5" x14ac:dyDescent="0.25">
      <c r="A5739" s="41" t="s">
        <v>2392</v>
      </c>
      <c r="B5739" s="125">
        <v>8</v>
      </c>
      <c r="C5739" s="55">
        <v>0.74904999999999999</v>
      </c>
      <c r="D5739" s="55">
        <v>0</v>
      </c>
      <c r="E5739" s="55">
        <v>12.5</v>
      </c>
    </row>
    <row r="5740" spans="1:5" x14ac:dyDescent="0.25">
      <c r="A5740" s="41" t="s">
        <v>2394</v>
      </c>
      <c r="B5740" s="125">
        <v>8</v>
      </c>
      <c r="C5740" s="55">
        <v>0.25107499999999999</v>
      </c>
      <c r="D5740" s="55">
        <v>0</v>
      </c>
      <c r="E5740" s="55">
        <v>0</v>
      </c>
    </row>
    <row r="5741" spans="1:5" x14ac:dyDescent="0.25">
      <c r="A5741" s="41" t="s">
        <v>2674</v>
      </c>
      <c r="B5741" s="125">
        <v>8</v>
      </c>
      <c r="C5741" s="55">
        <v>0.56810000000000005</v>
      </c>
      <c r="D5741" s="55">
        <v>0</v>
      </c>
      <c r="E5741" s="55">
        <v>12.5</v>
      </c>
    </row>
    <row r="5742" spans="1:5" x14ac:dyDescent="0.25">
      <c r="A5742" s="41" t="s">
        <v>6990</v>
      </c>
      <c r="B5742" s="125">
        <v>8</v>
      </c>
      <c r="C5742" s="55">
        <v>0.88572499999999998</v>
      </c>
      <c r="D5742" s="55">
        <v>0</v>
      </c>
      <c r="E5742" s="55">
        <v>12.5</v>
      </c>
    </row>
    <row r="5743" spans="1:5" x14ac:dyDescent="0.25">
      <c r="A5743" s="41" t="s">
        <v>4986</v>
      </c>
      <c r="B5743" s="125">
        <v>8</v>
      </c>
      <c r="C5743" s="55">
        <v>0.96233749999999996</v>
      </c>
      <c r="D5743" s="55">
        <v>0</v>
      </c>
      <c r="E5743" s="55">
        <v>12.5</v>
      </c>
    </row>
    <row r="5744" spans="1:5" x14ac:dyDescent="0.25">
      <c r="A5744" s="41" t="s">
        <v>5309</v>
      </c>
      <c r="B5744" s="125">
        <v>8</v>
      </c>
      <c r="C5744" s="55">
        <v>0.49811250000000001</v>
      </c>
      <c r="D5744" s="55">
        <v>0</v>
      </c>
      <c r="E5744" s="55">
        <v>0</v>
      </c>
    </row>
    <row r="5745" spans="1:5" x14ac:dyDescent="0.25">
      <c r="A5745" s="41" t="s">
        <v>7727</v>
      </c>
      <c r="B5745" s="125">
        <v>8</v>
      </c>
      <c r="C5745" s="55">
        <v>0.72091249999999996</v>
      </c>
      <c r="D5745" s="55">
        <v>0</v>
      </c>
      <c r="E5745" s="55">
        <v>0</v>
      </c>
    </row>
    <row r="5746" spans="1:5" x14ac:dyDescent="0.25">
      <c r="A5746" s="41" t="s">
        <v>6397</v>
      </c>
      <c r="B5746" s="125">
        <v>8</v>
      </c>
      <c r="C5746" s="55">
        <v>0.8500375</v>
      </c>
      <c r="D5746" s="55">
        <v>0</v>
      </c>
      <c r="E5746" s="55">
        <v>0</v>
      </c>
    </row>
    <row r="5747" spans="1:5" ht="30" x14ac:dyDescent="0.25">
      <c r="A5747" s="41" t="s">
        <v>4919</v>
      </c>
      <c r="B5747" s="125">
        <v>8</v>
      </c>
      <c r="C5747" s="55">
        <v>1.1876875</v>
      </c>
      <c r="D5747" s="55">
        <v>0</v>
      </c>
      <c r="E5747" s="55">
        <v>12.5</v>
      </c>
    </row>
    <row r="5748" spans="1:5" x14ac:dyDescent="0.25">
      <c r="A5748" s="41" t="s">
        <v>6995</v>
      </c>
      <c r="B5748" s="125">
        <v>8</v>
      </c>
      <c r="C5748" s="55">
        <v>0.36777499999999902</v>
      </c>
      <c r="D5748" s="55">
        <v>0</v>
      </c>
      <c r="E5748" s="55">
        <v>0</v>
      </c>
    </row>
    <row r="5749" spans="1:5" x14ac:dyDescent="0.25">
      <c r="A5749" s="41" t="s">
        <v>6736</v>
      </c>
      <c r="B5749" s="125">
        <v>8</v>
      </c>
      <c r="C5749" s="55">
        <v>0.37140000000000001</v>
      </c>
      <c r="D5749" s="55">
        <v>0</v>
      </c>
      <c r="E5749" s="55">
        <v>0</v>
      </c>
    </row>
    <row r="5750" spans="1:5" x14ac:dyDescent="0.25">
      <c r="A5750" s="41" t="s">
        <v>3914</v>
      </c>
      <c r="B5750" s="125">
        <v>8</v>
      </c>
      <c r="C5750" s="55">
        <v>6.9376124999999904</v>
      </c>
      <c r="D5750" s="55">
        <v>12.5</v>
      </c>
      <c r="E5750" s="55">
        <v>37.5</v>
      </c>
    </row>
    <row r="5751" spans="1:5" x14ac:dyDescent="0.25">
      <c r="A5751" s="41" t="s">
        <v>8673</v>
      </c>
      <c r="B5751" s="125">
        <v>8</v>
      </c>
      <c r="C5751" s="55">
        <v>0.33891250000000001</v>
      </c>
      <c r="D5751" s="55">
        <v>0</v>
      </c>
      <c r="E5751" s="55">
        <v>0</v>
      </c>
    </row>
    <row r="5752" spans="1:5" x14ac:dyDescent="0.25">
      <c r="A5752" s="41" t="s">
        <v>4836</v>
      </c>
      <c r="B5752" s="125">
        <v>8</v>
      </c>
      <c r="C5752" s="55">
        <v>0.31574999999999998</v>
      </c>
      <c r="D5752" s="55">
        <v>0</v>
      </c>
      <c r="E5752" s="55">
        <v>0</v>
      </c>
    </row>
    <row r="5753" spans="1:5" x14ac:dyDescent="0.25">
      <c r="A5753" s="41" t="s">
        <v>4972</v>
      </c>
      <c r="B5753" s="125">
        <v>8</v>
      </c>
      <c r="C5753" s="55">
        <v>0.97747499999999998</v>
      </c>
      <c r="D5753" s="55">
        <v>0</v>
      </c>
      <c r="E5753" s="55">
        <v>0</v>
      </c>
    </row>
    <row r="5754" spans="1:5" x14ac:dyDescent="0.25">
      <c r="A5754" s="41" t="s">
        <v>1772</v>
      </c>
      <c r="B5754" s="125">
        <v>8</v>
      </c>
      <c r="C5754" s="55">
        <v>1.1149249999999999</v>
      </c>
      <c r="D5754" s="55">
        <v>0</v>
      </c>
      <c r="E5754" s="55">
        <v>12.5</v>
      </c>
    </row>
    <row r="5755" spans="1:5" x14ac:dyDescent="0.25">
      <c r="A5755" s="41" t="s">
        <v>4973</v>
      </c>
      <c r="B5755" s="125">
        <v>8</v>
      </c>
      <c r="C5755" s="55">
        <v>1.361575</v>
      </c>
      <c r="D5755" s="55">
        <v>0</v>
      </c>
      <c r="E5755" s="55">
        <v>12.5</v>
      </c>
    </row>
    <row r="5756" spans="1:5" x14ac:dyDescent="0.25">
      <c r="A5756" s="41" t="s">
        <v>2546</v>
      </c>
      <c r="B5756" s="125">
        <v>8</v>
      </c>
      <c r="C5756" s="55">
        <v>0.86348749999999996</v>
      </c>
      <c r="D5756" s="55">
        <v>0</v>
      </c>
      <c r="E5756" s="55">
        <v>12.5</v>
      </c>
    </row>
    <row r="5757" spans="1:5" x14ac:dyDescent="0.25">
      <c r="A5757" s="41" t="s">
        <v>6491</v>
      </c>
      <c r="B5757" s="125">
        <v>7</v>
      </c>
      <c r="C5757" s="55">
        <v>0.82089999999999996</v>
      </c>
      <c r="D5757" s="55">
        <v>0</v>
      </c>
      <c r="E5757" s="55">
        <v>14.285714285714199</v>
      </c>
    </row>
    <row r="5758" spans="1:5" x14ac:dyDescent="0.25">
      <c r="A5758" s="41" t="s">
        <v>3132</v>
      </c>
      <c r="B5758" s="125">
        <v>7</v>
      </c>
      <c r="C5758" s="55">
        <v>0.68514285714285705</v>
      </c>
      <c r="D5758" s="55">
        <v>0</v>
      </c>
      <c r="E5758" s="55">
        <v>14.285714285714199</v>
      </c>
    </row>
    <row r="5759" spans="1:5" x14ac:dyDescent="0.25">
      <c r="A5759" s="41" t="s">
        <v>8674</v>
      </c>
      <c r="B5759" s="125">
        <v>7</v>
      </c>
      <c r="C5759" s="55">
        <v>0.61307142857142805</v>
      </c>
      <c r="D5759" s="55">
        <v>0</v>
      </c>
      <c r="E5759" s="55">
        <v>14.285714285714199</v>
      </c>
    </row>
    <row r="5760" spans="1:5" x14ac:dyDescent="0.25">
      <c r="A5760" s="41" t="s">
        <v>2303</v>
      </c>
      <c r="B5760" s="125">
        <v>7</v>
      </c>
      <c r="C5760" s="55">
        <v>0.3337</v>
      </c>
      <c r="D5760" s="55">
        <v>0</v>
      </c>
      <c r="E5760" s="55">
        <v>0</v>
      </c>
    </row>
    <row r="5761" spans="1:5" x14ac:dyDescent="0.25">
      <c r="A5761" s="41" t="s">
        <v>7426</v>
      </c>
      <c r="B5761" s="125">
        <v>7</v>
      </c>
      <c r="C5761" s="55">
        <v>0.58177142857142805</v>
      </c>
      <c r="D5761" s="55">
        <v>0</v>
      </c>
      <c r="E5761" s="55">
        <v>0</v>
      </c>
    </row>
    <row r="5762" spans="1:5" x14ac:dyDescent="0.25">
      <c r="A5762" s="41" t="s">
        <v>2234</v>
      </c>
      <c r="B5762" s="125">
        <v>7</v>
      </c>
      <c r="C5762" s="55">
        <v>0.40658571428571399</v>
      </c>
      <c r="D5762" s="55">
        <v>0</v>
      </c>
      <c r="E5762" s="55">
        <v>0</v>
      </c>
    </row>
    <row r="5763" spans="1:5" x14ac:dyDescent="0.25">
      <c r="A5763" s="41" t="s">
        <v>6745</v>
      </c>
      <c r="B5763" s="125">
        <v>7</v>
      </c>
      <c r="C5763" s="55">
        <v>1.2768428571428501</v>
      </c>
      <c r="D5763" s="55">
        <v>0</v>
      </c>
      <c r="E5763" s="55">
        <v>42.857142857142797</v>
      </c>
    </row>
    <row r="5764" spans="1:5" x14ac:dyDescent="0.25">
      <c r="A5764" s="41" t="s">
        <v>2084</v>
      </c>
      <c r="B5764" s="125">
        <v>7</v>
      </c>
      <c r="C5764" s="55">
        <v>1.63968571428571</v>
      </c>
      <c r="D5764" s="55">
        <v>0</v>
      </c>
      <c r="E5764" s="55">
        <v>14.285714285714199</v>
      </c>
    </row>
    <row r="5765" spans="1:5" x14ac:dyDescent="0.25">
      <c r="A5765" s="41" t="s">
        <v>3695</v>
      </c>
      <c r="B5765" s="125">
        <v>7</v>
      </c>
      <c r="C5765" s="55">
        <v>1.10592857142857</v>
      </c>
      <c r="D5765" s="55">
        <v>0</v>
      </c>
      <c r="E5765" s="55">
        <v>28.571428571428498</v>
      </c>
    </row>
    <row r="5766" spans="1:5" x14ac:dyDescent="0.25">
      <c r="A5766" s="41" t="s">
        <v>2307</v>
      </c>
      <c r="B5766" s="125">
        <v>7</v>
      </c>
      <c r="C5766" s="55">
        <v>7.8385714285714295E-2</v>
      </c>
      <c r="D5766" s="55">
        <v>0</v>
      </c>
      <c r="E5766" s="55">
        <v>0</v>
      </c>
    </row>
    <row r="5767" spans="1:5" x14ac:dyDescent="0.25">
      <c r="A5767" s="41" t="s">
        <v>2406</v>
      </c>
      <c r="B5767" s="125">
        <v>7</v>
      </c>
      <c r="C5767" s="55">
        <v>0.31897142857142802</v>
      </c>
      <c r="D5767" s="55">
        <v>0</v>
      </c>
      <c r="E5767" s="55">
        <v>0</v>
      </c>
    </row>
    <row r="5768" spans="1:5" x14ac:dyDescent="0.25">
      <c r="A5768" s="41" t="s">
        <v>7677</v>
      </c>
      <c r="B5768" s="125">
        <v>7</v>
      </c>
      <c r="C5768" s="55">
        <v>0.65110000000000001</v>
      </c>
      <c r="D5768" s="55">
        <v>0</v>
      </c>
      <c r="E5768" s="55">
        <v>14.285714285714199</v>
      </c>
    </row>
    <row r="5769" spans="1:5" x14ac:dyDescent="0.25">
      <c r="A5769" s="41" t="s">
        <v>4439</v>
      </c>
      <c r="B5769" s="125">
        <v>7</v>
      </c>
      <c r="C5769" s="55">
        <v>1.61118571428571</v>
      </c>
      <c r="D5769" s="55">
        <v>0</v>
      </c>
      <c r="E5769" s="55">
        <v>28.571428571428498</v>
      </c>
    </row>
    <row r="5770" spans="1:5" x14ac:dyDescent="0.25">
      <c r="A5770" s="41" t="s">
        <v>2489</v>
      </c>
      <c r="B5770" s="125">
        <v>7</v>
      </c>
      <c r="C5770" s="55">
        <v>1.14254285714285</v>
      </c>
      <c r="D5770" s="55">
        <v>0</v>
      </c>
      <c r="E5770" s="55">
        <v>14.285714285714199</v>
      </c>
    </row>
    <row r="5771" spans="1:5" x14ac:dyDescent="0.25">
      <c r="A5771" s="41" t="s">
        <v>4278</v>
      </c>
      <c r="B5771" s="125">
        <v>7</v>
      </c>
      <c r="C5771" s="55">
        <v>1.3751571428571401</v>
      </c>
      <c r="D5771" s="55">
        <v>0</v>
      </c>
      <c r="E5771" s="55">
        <v>28.571428571428498</v>
      </c>
    </row>
    <row r="5772" spans="1:5" x14ac:dyDescent="0.25">
      <c r="A5772" s="41" t="s">
        <v>3309</v>
      </c>
      <c r="B5772" s="125">
        <v>7</v>
      </c>
      <c r="C5772" s="55">
        <v>0.80754285714285701</v>
      </c>
      <c r="D5772" s="55">
        <v>0</v>
      </c>
      <c r="E5772" s="55">
        <v>0</v>
      </c>
    </row>
    <row r="5773" spans="1:5" ht="30" x14ac:dyDescent="0.25">
      <c r="A5773" s="41" t="s">
        <v>4727</v>
      </c>
      <c r="B5773" s="125">
        <v>7</v>
      </c>
      <c r="C5773" s="55">
        <v>7.6173571428571396</v>
      </c>
      <c r="D5773" s="55">
        <v>28.571428571428498</v>
      </c>
      <c r="E5773" s="55">
        <v>42.857142857142797</v>
      </c>
    </row>
    <row r="5774" spans="1:5" x14ac:dyDescent="0.25">
      <c r="A5774" s="41" t="s">
        <v>2313</v>
      </c>
      <c r="B5774" s="125">
        <v>7</v>
      </c>
      <c r="C5774" s="55">
        <v>1.44225714285714</v>
      </c>
      <c r="D5774" s="55">
        <v>0</v>
      </c>
      <c r="E5774" s="55">
        <v>14.285714285714199</v>
      </c>
    </row>
    <row r="5775" spans="1:5" x14ac:dyDescent="0.25">
      <c r="A5775" s="41" t="s">
        <v>1829</v>
      </c>
      <c r="B5775" s="125">
        <v>7</v>
      </c>
      <c r="C5775" s="55">
        <v>0.54418571428571405</v>
      </c>
      <c r="D5775" s="55">
        <v>0</v>
      </c>
      <c r="E5775" s="55">
        <v>0</v>
      </c>
    </row>
    <row r="5776" spans="1:5" x14ac:dyDescent="0.25">
      <c r="A5776" s="41" t="s">
        <v>4868</v>
      </c>
      <c r="B5776" s="125">
        <v>7</v>
      </c>
      <c r="C5776" s="55">
        <v>0.45214285714285701</v>
      </c>
      <c r="D5776" s="55">
        <v>0</v>
      </c>
      <c r="E5776" s="55">
        <v>0</v>
      </c>
    </row>
    <row r="5777" spans="1:5" x14ac:dyDescent="0.25">
      <c r="A5777" s="41" t="s">
        <v>2659</v>
      </c>
      <c r="B5777" s="125">
        <v>7</v>
      </c>
      <c r="C5777" s="55">
        <v>0.30151428571428501</v>
      </c>
      <c r="D5777" s="55">
        <v>0</v>
      </c>
      <c r="E5777" s="55">
        <v>0</v>
      </c>
    </row>
    <row r="5778" spans="1:5" x14ac:dyDescent="0.25">
      <c r="A5778" s="41" t="s">
        <v>8675</v>
      </c>
      <c r="B5778" s="125">
        <v>7</v>
      </c>
      <c r="C5778" s="55">
        <v>0.46797142857142798</v>
      </c>
      <c r="D5778" s="55">
        <v>0</v>
      </c>
      <c r="E5778" s="55">
        <v>0</v>
      </c>
    </row>
    <row r="5779" spans="1:5" ht="30" x14ac:dyDescent="0.25">
      <c r="A5779" s="41" t="s">
        <v>8265</v>
      </c>
      <c r="B5779" s="125">
        <v>7</v>
      </c>
      <c r="C5779" s="55">
        <v>6.8014285714285694E-2</v>
      </c>
      <c r="D5779" s="55">
        <v>0</v>
      </c>
      <c r="E5779" s="55">
        <v>0</v>
      </c>
    </row>
    <row r="5780" spans="1:5" x14ac:dyDescent="0.25">
      <c r="A5780" s="41" t="s">
        <v>8267</v>
      </c>
      <c r="B5780" s="125">
        <v>7</v>
      </c>
      <c r="C5780" s="55">
        <v>0.42805714285714203</v>
      </c>
      <c r="D5780" s="55">
        <v>0</v>
      </c>
      <c r="E5780" s="55">
        <v>0</v>
      </c>
    </row>
    <row r="5781" spans="1:5" x14ac:dyDescent="0.25">
      <c r="A5781" s="41" t="s">
        <v>3189</v>
      </c>
      <c r="B5781" s="125">
        <v>7</v>
      </c>
      <c r="C5781" s="55">
        <v>6.9816428571428499</v>
      </c>
      <c r="D5781" s="55">
        <v>14.285714285714199</v>
      </c>
      <c r="E5781" s="55">
        <v>14.285714285714199</v>
      </c>
    </row>
    <row r="5782" spans="1:5" x14ac:dyDescent="0.25">
      <c r="A5782" s="41" t="s">
        <v>2098</v>
      </c>
      <c r="B5782" s="125">
        <v>7</v>
      </c>
      <c r="C5782" s="55">
        <v>7.0600999999999896</v>
      </c>
      <c r="D5782" s="55">
        <v>14.285714285714199</v>
      </c>
      <c r="E5782" s="55">
        <v>14.285714285714199</v>
      </c>
    </row>
    <row r="5783" spans="1:5" x14ac:dyDescent="0.25">
      <c r="A5783" s="41" t="s">
        <v>3248</v>
      </c>
      <c r="B5783" s="125">
        <v>7</v>
      </c>
      <c r="C5783" s="55">
        <v>0.32229999999999998</v>
      </c>
      <c r="D5783" s="55">
        <v>0</v>
      </c>
      <c r="E5783" s="55">
        <v>0</v>
      </c>
    </row>
    <row r="5784" spans="1:5" x14ac:dyDescent="0.25">
      <c r="A5784" s="41" t="s">
        <v>3680</v>
      </c>
      <c r="B5784" s="125">
        <v>7</v>
      </c>
      <c r="C5784" s="55">
        <v>0.24238571428571401</v>
      </c>
      <c r="D5784" s="55">
        <v>0</v>
      </c>
      <c r="E5784" s="55">
        <v>0</v>
      </c>
    </row>
    <row r="5785" spans="1:5" x14ac:dyDescent="0.25">
      <c r="A5785" s="41" t="s">
        <v>6766</v>
      </c>
      <c r="B5785" s="125">
        <v>7</v>
      </c>
      <c r="C5785" s="55">
        <v>0.79335714285714198</v>
      </c>
      <c r="D5785" s="55">
        <v>0</v>
      </c>
      <c r="E5785" s="55">
        <v>14.285714285714199</v>
      </c>
    </row>
    <row r="5786" spans="1:5" x14ac:dyDescent="0.25">
      <c r="A5786" s="41" t="s">
        <v>3597</v>
      </c>
      <c r="B5786" s="125">
        <v>7</v>
      </c>
      <c r="C5786" s="55">
        <v>0.52142857142857102</v>
      </c>
      <c r="D5786" s="55">
        <v>0</v>
      </c>
      <c r="E5786" s="55">
        <v>0</v>
      </c>
    </row>
    <row r="5787" spans="1:5" x14ac:dyDescent="0.25">
      <c r="A5787" s="41" t="s">
        <v>3190</v>
      </c>
      <c r="B5787" s="125">
        <v>7</v>
      </c>
      <c r="C5787" s="55">
        <v>0.633242857142857</v>
      </c>
      <c r="D5787" s="55">
        <v>0</v>
      </c>
      <c r="E5787" s="55">
        <v>0</v>
      </c>
    </row>
    <row r="5788" spans="1:5" x14ac:dyDescent="0.25">
      <c r="A5788" s="41" t="s">
        <v>2176</v>
      </c>
      <c r="B5788" s="125">
        <v>7</v>
      </c>
      <c r="C5788" s="55">
        <v>0.59399999999999997</v>
      </c>
      <c r="D5788" s="55">
        <v>0</v>
      </c>
      <c r="E5788" s="55">
        <v>0</v>
      </c>
    </row>
    <row r="5789" spans="1:5" x14ac:dyDescent="0.25">
      <c r="A5789" s="41" t="s">
        <v>7261</v>
      </c>
      <c r="B5789" s="125">
        <v>7</v>
      </c>
      <c r="C5789" s="55">
        <v>0.75600000000000001</v>
      </c>
      <c r="D5789" s="55">
        <v>0</v>
      </c>
      <c r="E5789" s="55">
        <v>14.285714285714199</v>
      </c>
    </row>
    <row r="5790" spans="1:5" x14ac:dyDescent="0.25">
      <c r="A5790" s="41" t="s">
        <v>6298</v>
      </c>
      <c r="B5790" s="125">
        <v>7</v>
      </c>
      <c r="C5790" s="55">
        <v>0.80138571428571403</v>
      </c>
      <c r="D5790" s="55">
        <v>0</v>
      </c>
      <c r="E5790" s="55">
        <v>0</v>
      </c>
    </row>
    <row r="5791" spans="1:5" x14ac:dyDescent="0.25">
      <c r="A5791" s="41" t="s">
        <v>2885</v>
      </c>
      <c r="B5791" s="125">
        <v>7</v>
      </c>
      <c r="C5791" s="55">
        <v>0.533157142857142</v>
      </c>
      <c r="D5791" s="55">
        <v>0</v>
      </c>
      <c r="E5791" s="55">
        <v>0</v>
      </c>
    </row>
    <row r="5792" spans="1:5" x14ac:dyDescent="0.25">
      <c r="A5792" s="41" t="s">
        <v>3046</v>
      </c>
      <c r="B5792" s="125">
        <v>7</v>
      </c>
      <c r="C5792" s="55">
        <v>0.70707142857142802</v>
      </c>
      <c r="D5792" s="55">
        <v>0</v>
      </c>
      <c r="E5792" s="55">
        <v>14.285714285714199</v>
      </c>
    </row>
    <row r="5793" spans="1:5" x14ac:dyDescent="0.25">
      <c r="A5793" s="41" t="s">
        <v>3012</v>
      </c>
      <c r="B5793" s="125">
        <v>7</v>
      </c>
      <c r="C5793" s="55">
        <v>0.70097142857142802</v>
      </c>
      <c r="D5793" s="55">
        <v>0</v>
      </c>
      <c r="E5793" s="55">
        <v>0</v>
      </c>
    </row>
    <row r="5794" spans="1:5" x14ac:dyDescent="0.25">
      <c r="A5794" s="41" t="s">
        <v>5927</v>
      </c>
      <c r="B5794" s="125">
        <v>7</v>
      </c>
      <c r="C5794" s="55">
        <v>0.56668571428571402</v>
      </c>
      <c r="D5794" s="55">
        <v>0</v>
      </c>
      <c r="E5794" s="55">
        <v>14.285714285714199</v>
      </c>
    </row>
    <row r="5795" spans="1:5" x14ac:dyDescent="0.25">
      <c r="A5795" s="41" t="s">
        <v>2592</v>
      </c>
      <c r="B5795" s="125">
        <v>7</v>
      </c>
      <c r="C5795" s="55">
        <v>0.70541428571428499</v>
      </c>
      <c r="D5795" s="55">
        <v>0</v>
      </c>
      <c r="E5795" s="55">
        <v>0</v>
      </c>
    </row>
    <row r="5796" spans="1:5" x14ac:dyDescent="0.25">
      <c r="A5796" s="41" t="s">
        <v>6440</v>
      </c>
      <c r="B5796" s="125">
        <v>7</v>
      </c>
      <c r="C5796" s="55">
        <v>0.42920000000000003</v>
      </c>
      <c r="D5796" s="55">
        <v>0</v>
      </c>
      <c r="E5796" s="55">
        <v>0</v>
      </c>
    </row>
    <row r="5797" spans="1:5" x14ac:dyDescent="0.25">
      <c r="A5797" s="41" t="s">
        <v>3906</v>
      </c>
      <c r="B5797" s="125">
        <v>7</v>
      </c>
      <c r="C5797" s="55">
        <v>1.2451142857142801</v>
      </c>
      <c r="D5797" s="55">
        <v>0</v>
      </c>
      <c r="E5797" s="55">
        <v>28.571428571428498</v>
      </c>
    </row>
    <row r="5798" spans="1:5" x14ac:dyDescent="0.25">
      <c r="A5798" s="41" t="s">
        <v>8289</v>
      </c>
      <c r="B5798" s="125">
        <v>7</v>
      </c>
      <c r="C5798" s="55">
        <v>0.67167142857142803</v>
      </c>
      <c r="D5798" s="55">
        <v>0</v>
      </c>
      <c r="E5798" s="55">
        <v>14.285714285714199</v>
      </c>
    </row>
    <row r="5799" spans="1:5" x14ac:dyDescent="0.25">
      <c r="A5799" s="41" t="s">
        <v>1521</v>
      </c>
      <c r="B5799" s="125">
        <v>7</v>
      </c>
      <c r="C5799" s="55">
        <v>0.67565714285714196</v>
      </c>
      <c r="D5799" s="55">
        <v>0</v>
      </c>
      <c r="E5799" s="55">
        <v>0</v>
      </c>
    </row>
    <row r="5800" spans="1:5" x14ac:dyDescent="0.25">
      <c r="A5800" s="41" t="s">
        <v>1610</v>
      </c>
      <c r="B5800" s="125">
        <v>7</v>
      </c>
      <c r="C5800" s="55">
        <v>1.6731428571428499</v>
      </c>
      <c r="D5800" s="55">
        <v>0</v>
      </c>
      <c r="E5800" s="55">
        <v>28.571428571428498</v>
      </c>
    </row>
    <row r="5801" spans="1:5" x14ac:dyDescent="0.25">
      <c r="A5801" s="41" t="s">
        <v>2113</v>
      </c>
      <c r="B5801" s="125">
        <v>7</v>
      </c>
      <c r="C5801" s="55">
        <v>1.31614285714285</v>
      </c>
      <c r="D5801" s="55">
        <v>0</v>
      </c>
      <c r="E5801" s="55">
        <v>28.571428571428498</v>
      </c>
    </row>
    <row r="5802" spans="1:5" x14ac:dyDescent="0.25">
      <c r="A5802" s="41" t="s">
        <v>8676</v>
      </c>
      <c r="B5802" s="125">
        <v>7</v>
      </c>
      <c r="C5802" s="55">
        <v>3.87984285714285</v>
      </c>
      <c r="D5802" s="55">
        <v>14.285714285714199</v>
      </c>
      <c r="E5802" s="55">
        <v>14.285714285714199</v>
      </c>
    </row>
    <row r="5803" spans="1:5" x14ac:dyDescent="0.25">
      <c r="A5803" s="41" t="s">
        <v>3659</v>
      </c>
      <c r="B5803" s="125">
        <v>7</v>
      </c>
      <c r="C5803" s="55">
        <v>7.4515857142857103</v>
      </c>
      <c r="D5803" s="55">
        <v>14.285714285714199</v>
      </c>
      <c r="E5803" s="55">
        <v>28.571428571428498</v>
      </c>
    </row>
    <row r="5804" spans="1:5" x14ac:dyDescent="0.25">
      <c r="A5804" s="41" t="s">
        <v>3660</v>
      </c>
      <c r="B5804" s="125">
        <v>7</v>
      </c>
      <c r="C5804" s="55">
        <v>0.26364285714285701</v>
      </c>
      <c r="D5804" s="55">
        <v>0</v>
      </c>
      <c r="E5804" s="55">
        <v>0</v>
      </c>
    </row>
    <row r="5805" spans="1:5" x14ac:dyDescent="0.25">
      <c r="A5805" s="41" t="s">
        <v>1592</v>
      </c>
      <c r="B5805" s="125">
        <v>7</v>
      </c>
      <c r="C5805" s="55">
        <v>0.549685714285714</v>
      </c>
      <c r="D5805" s="55">
        <v>0</v>
      </c>
      <c r="E5805" s="55">
        <v>0</v>
      </c>
    </row>
    <row r="5806" spans="1:5" x14ac:dyDescent="0.25">
      <c r="A5806" s="41" t="s">
        <v>6633</v>
      </c>
      <c r="B5806" s="125">
        <v>7</v>
      </c>
      <c r="C5806" s="55">
        <v>0.102557142857142</v>
      </c>
      <c r="D5806" s="55">
        <v>0</v>
      </c>
      <c r="E5806" s="55">
        <v>0</v>
      </c>
    </row>
    <row r="5807" spans="1:5" ht="30" x14ac:dyDescent="0.25">
      <c r="A5807" s="41" t="s">
        <v>3885</v>
      </c>
      <c r="B5807" s="125">
        <v>7</v>
      </c>
      <c r="C5807" s="55">
        <v>1.3027285714285699</v>
      </c>
      <c r="D5807" s="55">
        <v>0</v>
      </c>
      <c r="E5807" s="55">
        <v>28.571428571428498</v>
      </c>
    </row>
    <row r="5808" spans="1:5" x14ac:dyDescent="0.25">
      <c r="A5808" s="41" t="s">
        <v>1464</v>
      </c>
      <c r="B5808" s="125">
        <v>7</v>
      </c>
      <c r="C5808" s="55">
        <v>3.6040142857142801</v>
      </c>
      <c r="D5808" s="55">
        <v>14.285714285714199</v>
      </c>
      <c r="E5808" s="55">
        <v>14.285714285714199</v>
      </c>
    </row>
    <row r="5809" spans="1:5" x14ac:dyDescent="0.25">
      <c r="A5809" s="41" t="s">
        <v>6155</v>
      </c>
      <c r="B5809" s="125">
        <v>7</v>
      </c>
      <c r="C5809" s="55">
        <v>1.51542857142857</v>
      </c>
      <c r="D5809" s="55">
        <v>0</v>
      </c>
      <c r="E5809" s="55">
        <v>28.571428571428498</v>
      </c>
    </row>
    <row r="5810" spans="1:5" x14ac:dyDescent="0.25">
      <c r="A5810" s="41" t="s">
        <v>6444</v>
      </c>
      <c r="B5810" s="125">
        <v>7</v>
      </c>
      <c r="C5810" s="55">
        <v>0.42329999999999901</v>
      </c>
      <c r="D5810" s="55">
        <v>0</v>
      </c>
      <c r="E5810" s="55">
        <v>0</v>
      </c>
    </row>
    <row r="5811" spans="1:5" x14ac:dyDescent="0.25">
      <c r="A5811" s="41" t="s">
        <v>2354</v>
      </c>
      <c r="B5811" s="125">
        <v>7</v>
      </c>
      <c r="C5811" s="55">
        <v>6.8807999999999998</v>
      </c>
      <c r="D5811" s="55">
        <v>14.285714285714199</v>
      </c>
      <c r="E5811" s="55">
        <v>28.571428571428498</v>
      </c>
    </row>
    <row r="5812" spans="1:5" x14ac:dyDescent="0.25">
      <c r="A5812" s="41" t="s">
        <v>4485</v>
      </c>
      <c r="B5812" s="125">
        <v>7</v>
      </c>
      <c r="C5812" s="55">
        <v>0.91714285714285704</v>
      </c>
      <c r="D5812" s="55">
        <v>0</v>
      </c>
      <c r="E5812" s="55">
        <v>14.285714285714199</v>
      </c>
    </row>
    <row r="5813" spans="1:5" x14ac:dyDescent="0.25">
      <c r="A5813" s="41" t="s">
        <v>7662</v>
      </c>
      <c r="B5813" s="125">
        <v>7</v>
      </c>
      <c r="C5813" s="55">
        <v>2.9236428571428501</v>
      </c>
      <c r="D5813" s="55">
        <v>28.571428571428498</v>
      </c>
      <c r="E5813" s="55">
        <v>28.571428571428498</v>
      </c>
    </row>
    <row r="5814" spans="1:5" x14ac:dyDescent="0.25">
      <c r="A5814" s="41" t="s">
        <v>5901</v>
      </c>
      <c r="B5814" s="125">
        <v>7</v>
      </c>
      <c r="C5814" s="55">
        <v>1.1469</v>
      </c>
      <c r="D5814" s="55">
        <v>0</v>
      </c>
      <c r="E5814" s="55">
        <v>0</v>
      </c>
    </row>
    <row r="5815" spans="1:5" x14ac:dyDescent="0.25">
      <c r="A5815" s="41" t="s">
        <v>327</v>
      </c>
      <c r="B5815" s="125">
        <v>7</v>
      </c>
      <c r="C5815" s="55">
        <v>2.5218571428571401</v>
      </c>
      <c r="D5815" s="55">
        <v>0</v>
      </c>
      <c r="E5815" s="55">
        <v>42.857142857142797</v>
      </c>
    </row>
    <row r="5816" spans="1:5" x14ac:dyDescent="0.25">
      <c r="A5816" s="41" t="s">
        <v>2357</v>
      </c>
      <c r="B5816" s="125">
        <v>7</v>
      </c>
      <c r="C5816" s="55">
        <v>1.04134285714285</v>
      </c>
      <c r="D5816" s="55">
        <v>0</v>
      </c>
      <c r="E5816" s="55">
        <v>14.285714285714199</v>
      </c>
    </row>
    <row r="5817" spans="1:5" x14ac:dyDescent="0.25">
      <c r="A5817" s="41" t="s">
        <v>3830</v>
      </c>
      <c r="B5817" s="125">
        <v>7</v>
      </c>
      <c r="C5817" s="55">
        <v>0.65679999999999905</v>
      </c>
      <c r="D5817" s="55">
        <v>0</v>
      </c>
      <c r="E5817" s="55">
        <v>0</v>
      </c>
    </row>
    <row r="5818" spans="1:5" x14ac:dyDescent="0.25">
      <c r="A5818" s="41" t="s">
        <v>7684</v>
      </c>
      <c r="B5818" s="125">
        <v>7</v>
      </c>
      <c r="C5818" s="55">
        <v>1.0215857142857101</v>
      </c>
      <c r="D5818" s="55">
        <v>0</v>
      </c>
      <c r="E5818" s="55">
        <v>14.285714285714199</v>
      </c>
    </row>
    <row r="5819" spans="1:5" x14ac:dyDescent="0.25">
      <c r="A5819" s="41" t="s">
        <v>2046</v>
      </c>
      <c r="B5819" s="125">
        <v>7</v>
      </c>
      <c r="C5819" s="55">
        <v>1.3231142857142799</v>
      </c>
      <c r="D5819" s="55">
        <v>0</v>
      </c>
      <c r="E5819" s="55">
        <v>28.571428571428498</v>
      </c>
    </row>
    <row r="5820" spans="1:5" x14ac:dyDescent="0.25">
      <c r="A5820" s="41" t="s">
        <v>2520</v>
      </c>
      <c r="B5820" s="125">
        <v>7</v>
      </c>
      <c r="C5820" s="55">
        <v>0.414585714285714</v>
      </c>
      <c r="D5820" s="55">
        <v>0</v>
      </c>
      <c r="E5820" s="55">
        <v>0</v>
      </c>
    </row>
    <row r="5821" spans="1:5" x14ac:dyDescent="0.25">
      <c r="A5821" s="41" t="s">
        <v>1801</v>
      </c>
      <c r="B5821" s="125">
        <v>7</v>
      </c>
      <c r="C5821" s="55">
        <v>2.9112</v>
      </c>
      <c r="D5821" s="55">
        <v>14.285714285714199</v>
      </c>
      <c r="E5821" s="55">
        <v>28.571428571428498</v>
      </c>
    </row>
    <row r="5822" spans="1:5" x14ac:dyDescent="0.25">
      <c r="A5822" s="41" t="s">
        <v>8187</v>
      </c>
      <c r="B5822" s="125">
        <v>7</v>
      </c>
      <c r="C5822" s="55">
        <v>0.28441428571428501</v>
      </c>
      <c r="D5822" s="55">
        <v>0</v>
      </c>
      <c r="E5822" s="55">
        <v>0</v>
      </c>
    </row>
    <row r="5823" spans="1:5" x14ac:dyDescent="0.25">
      <c r="A5823" s="41" t="s">
        <v>8677</v>
      </c>
      <c r="B5823" s="125">
        <v>7</v>
      </c>
      <c r="C5823" s="55">
        <v>0.52080000000000004</v>
      </c>
      <c r="D5823" s="55">
        <v>0</v>
      </c>
      <c r="E5823" s="55">
        <v>0</v>
      </c>
    </row>
    <row r="5824" spans="1:5" x14ac:dyDescent="0.25">
      <c r="A5824" s="41" t="s">
        <v>1283</v>
      </c>
      <c r="B5824" s="125">
        <v>7</v>
      </c>
      <c r="C5824" s="55">
        <v>1.1910000000000001</v>
      </c>
      <c r="D5824" s="55">
        <v>0</v>
      </c>
      <c r="E5824" s="55">
        <v>0</v>
      </c>
    </row>
    <row r="5825" spans="1:5" x14ac:dyDescent="0.25">
      <c r="A5825" s="41" t="s">
        <v>5418</v>
      </c>
      <c r="B5825" s="125">
        <v>7</v>
      </c>
      <c r="C5825" s="55">
        <v>1.9038999999999999</v>
      </c>
      <c r="D5825" s="55">
        <v>0</v>
      </c>
      <c r="E5825" s="55">
        <v>14.285714285714199</v>
      </c>
    </row>
    <row r="5826" spans="1:5" x14ac:dyDescent="0.25">
      <c r="A5826" s="41" t="s">
        <v>8678</v>
      </c>
      <c r="B5826" s="125">
        <v>7</v>
      </c>
      <c r="C5826" s="55">
        <v>0.56594285714285697</v>
      </c>
      <c r="D5826" s="55">
        <v>0</v>
      </c>
      <c r="E5826" s="55">
        <v>0</v>
      </c>
    </row>
    <row r="5827" spans="1:5" ht="30" x14ac:dyDescent="0.25">
      <c r="A5827" s="41" t="s">
        <v>8679</v>
      </c>
      <c r="B5827" s="125">
        <v>7</v>
      </c>
      <c r="C5827" s="55">
        <v>1.16284285714285</v>
      </c>
      <c r="D5827" s="55">
        <v>0</v>
      </c>
      <c r="E5827" s="55">
        <v>14.285714285714199</v>
      </c>
    </row>
    <row r="5828" spans="1:5" x14ac:dyDescent="0.25">
      <c r="A5828" s="41" t="s">
        <v>4910</v>
      </c>
      <c r="B5828" s="125">
        <v>7</v>
      </c>
      <c r="C5828" s="55">
        <v>1.3959142857142799</v>
      </c>
      <c r="D5828" s="55">
        <v>0</v>
      </c>
      <c r="E5828" s="55">
        <v>28.571428571428498</v>
      </c>
    </row>
    <row r="5829" spans="1:5" x14ac:dyDescent="0.25">
      <c r="A5829" s="41" t="s">
        <v>263</v>
      </c>
      <c r="B5829" s="125">
        <v>7</v>
      </c>
      <c r="C5829" s="55">
        <v>0.98782857142857095</v>
      </c>
      <c r="D5829" s="55">
        <v>0</v>
      </c>
      <c r="E5829" s="55">
        <v>14.285714285714199</v>
      </c>
    </row>
    <row r="5830" spans="1:5" x14ac:dyDescent="0.25">
      <c r="A5830" s="41" t="s">
        <v>3869</v>
      </c>
      <c r="B5830" s="125">
        <v>7</v>
      </c>
      <c r="C5830" s="55">
        <v>1.03697142857142</v>
      </c>
      <c r="D5830" s="55">
        <v>0</v>
      </c>
      <c r="E5830" s="55">
        <v>14.285714285714199</v>
      </c>
    </row>
    <row r="5831" spans="1:5" x14ac:dyDescent="0.25">
      <c r="A5831" s="41" t="s">
        <v>4294</v>
      </c>
      <c r="B5831" s="125">
        <v>7</v>
      </c>
      <c r="C5831" s="55">
        <v>0.59915714285714206</v>
      </c>
      <c r="D5831" s="55">
        <v>0</v>
      </c>
      <c r="E5831" s="55">
        <v>0</v>
      </c>
    </row>
    <row r="5832" spans="1:5" ht="30" x14ac:dyDescent="0.25">
      <c r="A5832" s="41" t="s">
        <v>6320</v>
      </c>
      <c r="B5832" s="125">
        <v>7</v>
      </c>
      <c r="C5832" s="55">
        <v>0.220571428571428</v>
      </c>
      <c r="D5832" s="55">
        <v>0</v>
      </c>
      <c r="E5832" s="55">
        <v>0</v>
      </c>
    </row>
    <row r="5833" spans="1:5" x14ac:dyDescent="0.25">
      <c r="A5833" s="41" t="s">
        <v>4513</v>
      </c>
      <c r="B5833" s="125">
        <v>7</v>
      </c>
      <c r="C5833" s="55">
        <v>1.1755</v>
      </c>
      <c r="D5833" s="55">
        <v>0</v>
      </c>
      <c r="E5833" s="55">
        <v>28.571428571428498</v>
      </c>
    </row>
    <row r="5834" spans="1:5" x14ac:dyDescent="0.25">
      <c r="A5834" s="41" t="s">
        <v>4667</v>
      </c>
      <c r="B5834" s="125">
        <v>7</v>
      </c>
      <c r="C5834" s="55">
        <v>4.0154142857142796</v>
      </c>
      <c r="D5834" s="55">
        <v>42.857142857142797</v>
      </c>
      <c r="E5834" s="55">
        <v>42.857142857142797</v>
      </c>
    </row>
    <row r="5835" spans="1:5" x14ac:dyDescent="0.25">
      <c r="A5835" s="41" t="s">
        <v>6652</v>
      </c>
      <c r="B5835" s="125">
        <v>7</v>
      </c>
      <c r="C5835" s="55">
        <v>0.51042857142857101</v>
      </c>
      <c r="D5835" s="55">
        <v>0</v>
      </c>
      <c r="E5835" s="55">
        <v>0</v>
      </c>
    </row>
    <row r="5836" spans="1:5" x14ac:dyDescent="0.25">
      <c r="A5836" s="41" t="s">
        <v>8194</v>
      </c>
      <c r="B5836" s="125">
        <v>7</v>
      </c>
      <c r="C5836" s="55">
        <v>1.5489142857142799</v>
      </c>
      <c r="D5836" s="55">
        <v>0</v>
      </c>
      <c r="E5836" s="55">
        <v>14.285714285714199</v>
      </c>
    </row>
    <row r="5837" spans="1:5" x14ac:dyDescent="0.25">
      <c r="A5837" s="41" t="s">
        <v>3837</v>
      </c>
      <c r="B5837" s="125">
        <v>7</v>
      </c>
      <c r="C5837" s="55">
        <v>0.447242857142857</v>
      </c>
      <c r="D5837" s="55">
        <v>0</v>
      </c>
      <c r="E5837" s="55">
        <v>0</v>
      </c>
    </row>
    <row r="5838" spans="1:5" x14ac:dyDescent="0.25">
      <c r="A5838" s="41" t="s">
        <v>3712</v>
      </c>
      <c r="B5838" s="125">
        <v>7</v>
      </c>
      <c r="C5838" s="55">
        <v>0.136585714285714</v>
      </c>
      <c r="D5838" s="55">
        <v>0</v>
      </c>
      <c r="E5838" s="55">
        <v>0</v>
      </c>
    </row>
    <row r="5839" spans="1:5" x14ac:dyDescent="0.25">
      <c r="A5839" s="41" t="s">
        <v>6655</v>
      </c>
      <c r="B5839" s="125">
        <v>7</v>
      </c>
      <c r="C5839" s="55">
        <v>0.58464285714285702</v>
      </c>
      <c r="D5839" s="55">
        <v>0</v>
      </c>
      <c r="E5839" s="55">
        <v>0</v>
      </c>
    </row>
    <row r="5840" spans="1:5" ht="30" x14ac:dyDescent="0.25">
      <c r="A5840" s="41" t="s">
        <v>5938</v>
      </c>
      <c r="B5840" s="125">
        <v>7</v>
      </c>
      <c r="C5840" s="55">
        <v>0.73841428571428502</v>
      </c>
      <c r="D5840" s="55">
        <v>0</v>
      </c>
      <c r="E5840" s="55">
        <v>0</v>
      </c>
    </row>
    <row r="5841" spans="1:5" x14ac:dyDescent="0.25">
      <c r="A5841" s="41" t="s">
        <v>5906</v>
      </c>
      <c r="B5841" s="125">
        <v>7</v>
      </c>
      <c r="C5841" s="55">
        <v>0.67937142857142796</v>
      </c>
      <c r="D5841" s="55">
        <v>0</v>
      </c>
      <c r="E5841" s="55">
        <v>0</v>
      </c>
    </row>
    <row r="5842" spans="1:5" ht="30" x14ac:dyDescent="0.25">
      <c r="A5842" s="41" t="s">
        <v>5939</v>
      </c>
      <c r="B5842" s="125">
        <v>7</v>
      </c>
      <c r="C5842" s="55">
        <v>1.2514714285714199</v>
      </c>
      <c r="D5842" s="55">
        <v>0</v>
      </c>
      <c r="E5842" s="55">
        <v>14.285714285714199</v>
      </c>
    </row>
    <row r="5843" spans="1:5" ht="30" x14ac:dyDescent="0.25">
      <c r="A5843" s="41" t="s">
        <v>2216</v>
      </c>
      <c r="B5843" s="125">
        <v>7</v>
      </c>
      <c r="C5843" s="55">
        <v>1.8935</v>
      </c>
      <c r="D5843" s="55">
        <v>0</v>
      </c>
      <c r="E5843" s="55">
        <v>28.571428571428498</v>
      </c>
    </row>
    <row r="5844" spans="1:5" x14ac:dyDescent="0.25">
      <c r="A5844" s="41" t="s">
        <v>5847</v>
      </c>
      <c r="B5844" s="125">
        <v>7</v>
      </c>
      <c r="C5844" s="55">
        <v>0.65559999999999996</v>
      </c>
      <c r="D5844" s="55">
        <v>0</v>
      </c>
      <c r="E5844" s="55">
        <v>14.285714285714199</v>
      </c>
    </row>
    <row r="5845" spans="1:5" ht="30" x14ac:dyDescent="0.25">
      <c r="A5845" s="41" t="s">
        <v>2218</v>
      </c>
      <c r="B5845" s="125">
        <v>7</v>
      </c>
      <c r="C5845" s="55">
        <v>4.8662000000000001</v>
      </c>
      <c r="D5845" s="55">
        <v>28.571428571428498</v>
      </c>
      <c r="E5845" s="55">
        <v>57.142857142857103</v>
      </c>
    </row>
    <row r="5846" spans="1:5" x14ac:dyDescent="0.25">
      <c r="A5846" s="41" t="s">
        <v>6827</v>
      </c>
      <c r="B5846" s="125">
        <v>7</v>
      </c>
      <c r="C5846" s="55">
        <v>1.7316</v>
      </c>
      <c r="D5846" s="55">
        <v>0</v>
      </c>
      <c r="E5846" s="55">
        <v>28.571428571428498</v>
      </c>
    </row>
    <row r="5847" spans="1:5" x14ac:dyDescent="0.25">
      <c r="A5847" s="41" t="s">
        <v>8680</v>
      </c>
      <c r="B5847" s="125">
        <v>7</v>
      </c>
      <c r="C5847" s="55">
        <v>0.86550000000000005</v>
      </c>
      <c r="D5847" s="55">
        <v>0</v>
      </c>
      <c r="E5847" s="55">
        <v>0</v>
      </c>
    </row>
    <row r="5848" spans="1:5" ht="30" x14ac:dyDescent="0.25">
      <c r="A5848" s="41" t="s">
        <v>8681</v>
      </c>
      <c r="B5848" s="125">
        <v>7</v>
      </c>
      <c r="C5848" s="55">
        <v>0.21232857142857101</v>
      </c>
      <c r="D5848" s="55">
        <v>0</v>
      </c>
      <c r="E5848" s="55">
        <v>0</v>
      </c>
    </row>
    <row r="5849" spans="1:5" x14ac:dyDescent="0.25">
      <c r="A5849" s="41" t="s">
        <v>5667</v>
      </c>
      <c r="B5849" s="125">
        <v>7</v>
      </c>
      <c r="C5849" s="55">
        <v>1.36108571428571</v>
      </c>
      <c r="D5849" s="55">
        <v>0</v>
      </c>
      <c r="E5849" s="55">
        <v>14.285714285714199</v>
      </c>
    </row>
    <row r="5850" spans="1:5" ht="30" x14ac:dyDescent="0.25">
      <c r="A5850" s="41" t="s">
        <v>5941</v>
      </c>
      <c r="B5850" s="125">
        <v>7</v>
      </c>
      <c r="C5850" s="55">
        <v>0.36235714285714199</v>
      </c>
      <c r="D5850" s="55">
        <v>0</v>
      </c>
      <c r="E5850" s="55">
        <v>0</v>
      </c>
    </row>
    <row r="5851" spans="1:5" x14ac:dyDescent="0.25">
      <c r="A5851" s="41" t="s">
        <v>7400</v>
      </c>
      <c r="B5851" s="125">
        <v>7</v>
      </c>
      <c r="C5851" s="55">
        <v>3.4109142857142798</v>
      </c>
      <c r="D5851" s="55">
        <v>14.285714285714199</v>
      </c>
      <c r="E5851" s="55">
        <v>14.285714285714199</v>
      </c>
    </row>
    <row r="5852" spans="1:5" x14ac:dyDescent="0.25">
      <c r="A5852" s="41" t="s">
        <v>8682</v>
      </c>
      <c r="B5852" s="125">
        <v>7</v>
      </c>
      <c r="C5852" s="55">
        <v>0.61154285714285705</v>
      </c>
      <c r="D5852" s="55">
        <v>0</v>
      </c>
      <c r="E5852" s="55">
        <v>0</v>
      </c>
    </row>
    <row r="5853" spans="1:5" ht="30" x14ac:dyDescent="0.25">
      <c r="A5853" s="41" t="s">
        <v>8683</v>
      </c>
      <c r="B5853" s="125">
        <v>7</v>
      </c>
      <c r="C5853" s="55">
        <v>0.94815714285714203</v>
      </c>
      <c r="D5853" s="55">
        <v>0</v>
      </c>
      <c r="E5853" s="55">
        <v>14.285714285714199</v>
      </c>
    </row>
    <row r="5854" spans="1:5" x14ac:dyDescent="0.25">
      <c r="A5854" s="41" t="s">
        <v>8684</v>
      </c>
      <c r="B5854" s="125">
        <v>7</v>
      </c>
      <c r="C5854" s="55">
        <v>1.6755571428571401</v>
      </c>
      <c r="D5854" s="55">
        <v>14.285714285714199</v>
      </c>
      <c r="E5854" s="55">
        <v>14.285714285714199</v>
      </c>
    </row>
    <row r="5855" spans="1:5" x14ac:dyDescent="0.25">
      <c r="A5855" s="41" t="s">
        <v>2986</v>
      </c>
      <c r="B5855" s="125">
        <v>7</v>
      </c>
      <c r="C5855" s="55">
        <v>1.3251142857142799</v>
      </c>
      <c r="D5855" s="55">
        <v>0</v>
      </c>
      <c r="E5855" s="55">
        <v>14.285714285714199</v>
      </c>
    </row>
    <row r="5856" spans="1:5" x14ac:dyDescent="0.25">
      <c r="A5856" s="41" t="s">
        <v>4968</v>
      </c>
      <c r="B5856" s="125">
        <v>7</v>
      </c>
      <c r="C5856" s="55">
        <v>0.85454285714285705</v>
      </c>
      <c r="D5856" s="55">
        <v>0</v>
      </c>
      <c r="E5856" s="55">
        <v>0</v>
      </c>
    </row>
    <row r="5857" spans="1:5" ht="30" x14ac:dyDescent="0.25">
      <c r="A5857" s="41" t="s">
        <v>2922</v>
      </c>
      <c r="B5857" s="125">
        <v>7</v>
      </c>
      <c r="C5857" s="55">
        <v>2.1927142857142798</v>
      </c>
      <c r="D5857" s="55">
        <v>14.285714285714199</v>
      </c>
      <c r="E5857" s="55">
        <v>14.285714285714199</v>
      </c>
    </row>
    <row r="5858" spans="1:5" x14ac:dyDescent="0.25">
      <c r="A5858" s="41" t="s">
        <v>6674</v>
      </c>
      <c r="B5858" s="125">
        <v>7</v>
      </c>
      <c r="C5858" s="55">
        <v>0.75225714285714296</v>
      </c>
      <c r="D5858" s="55">
        <v>0</v>
      </c>
      <c r="E5858" s="55">
        <v>14.285714285714199</v>
      </c>
    </row>
    <row r="5859" spans="1:5" x14ac:dyDescent="0.25">
      <c r="A5859" s="41" t="s">
        <v>6025</v>
      </c>
      <c r="B5859" s="125">
        <v>7</v>
      </c>
      <c r="C5859" s="55">
        <v>0.39904285714285698</v>
      </c>
      <c r="D5859" s="55">
        <v>0</v>
      </c>
      <c r="E5859" s="55">
        <v>0</v>
      </c>
    </row>
    <row r="5860" spans="1:5" x14ac:dyDescent="0.25">
      <c r="A5860" s="41" t="s">
        <v>5851</v>
      </c>
      <c r="B5860" s="125">
        <v>7</v>
      </c>
      <c r="C5860" s="55">
        <v>0.754571428571428</v>
      </c>
      <c r="D5860" s="55">
        <v>0</v>
      </c>
      <c r="E5860" s="55">
        <v>14.285714285714199</v>
      </c>
    </row>
    <row r="5861" spans="1:5" x14ac:dyDescent="0.25">
      <c r="A5861" s="41" t="s">
        <v>2990</v>
      </c>
      <c r="B5861" s="125">
        <v>7</v>
      </c>
      <c r="C5861" s="55">
        <v>1.04781428571428</v>
      </c>
      <c r="D5861" s="55">
        <v>0</v>
      </c>
      <c r="E5861" s="55">
        <v>0</v>
      </c>
    </row>
    <row r="5862" spans="1:5" x14ac:dyDescent="0.25">
      <c r="A5862" s="41" t="s">
        <v>6855</v>
      </c>
      <c r="B5862" s="125">
        <v>7</v>
      </c>
      <c r="C5862" s="55">
        <v>8.1985714285714301E-2</v>
      </c>
      <c r="D5862" s="55">
        <v>0</v>
      </c>
      <c r="E5862" s="55">
        <v>0</v>
      </c>
    </row>
    <row r="5863" spans="1:5" ht="30" x14ac:dyDescent="0.25">
      <c r="A5863" s="41" t="s">
        <v>6856</v>
      </c>
      <c r="B5863" s="125">
        <v>7</v>
      </c>
      <c r="C5863" s="55">
        <v>0.61270000000000002</v>
      </c>
      <c r="D5863" s="55">
        <v>0</v>
      </c>
      <c r="E5863" s="55">
        <v>0</v>
      </c>
    </row>
    <row r="5864" spans="1:5" x14ac:dyDescent="0.25">
      <c r="A5864" s="41" t="s">
        <v>5828</v>
      </c>
      <c r="B5864" s="125">
        <v>7</v>
      </c>
      <c r="C5864" s="55">
        <v>1.0000571428571401</v>
      </c>
      <c r="D5864" s="55">
        <v>0</v>
      </c>
      <c r="E5864" s="55">
        <v>0</v>
      </c>
    </row>
    <row r="5865" spans="1:5" x14ac:dyDescent="0.25">
      <c r="A5865" s="41" t="s">
        <v>6679</v>
      </c>
      <c r="B5865" s="125">
        <v>7</v>
      </c>
      <c r="C5865" s="55">
        <v>0.53465714285714205</v>
      </c>
      <c r="D5865" s="55">
        <v>0</v>
      </c>
      <c r="E5865" s="55">
        <v>0</v>
      </c>
    </row>
    <row r="5866" spans="1:5" x14ac:dyDescent="0.25">
      <c r="A5866" s="41" t="s">
        <v>4881</v>
      </c>
      <c r="B5866" s="125">
        <v>7</v>
      </c>
      <c r="C5866" s="55">
        <v>3.4464999999999999</v>
      </c>
      <c r="D5866" s="55">
        <v>28.571428571428498</v>
      </c>
      <c r="E5866" s="55">
        <v>42.857142857142797</v>
      </c>
    </row>
    <row r="5867" spans="1:5" x14ac:dyDescent="0.25">
      <c r="A5867" s="41" t="s">
        <v>2992</v>
      </c>
      <c r="B5867" s="125">
        <v>7</v>
      </c>
      <c r="C5867" s="55">
        <v>0.42927142857142803</v>
      </c>
      <c r="D5867" s="55">
        <v>0</v>
      </c>
      <c r="E5867" s="55">
        <v>0</v>
      </c>
    </row>
    <row r="5868" spans="1:5" ht="30" x14ac:dyDescent="0.25">
      <c r="A5868" s="41" t="s">
        <v>5665</v>
      </c>
      <c r="B5868" s="125">
        <v>7</v>
      </c>
      <c r="C5868" s="55">
        <v>1.8157142857142801</v>
      </c>
      <c r="D5868" s="55">
        <v>0</v>
      </c>
      <c r="E5868" s="55">
        <v>28.571428571428498</v>
      </c>
    </row>
    <row r="5869" spans="1:5" ht="30" x14ac:dyDescent="0.25">
      <c r="A5869" s="41" t="s">
        <v>4539</v>
      </c>
      <c r="B5869" s="125">
        <v>7</v>
      </c>
      <c r="C5869" s="55">
        <v>1.0841857142857101</v>
      </c>
      <c r="D5869" s="55">
        <v>0</v>
      </c>
      <c r="E5869" s="55">
        <v>28.571428571428498</v>
      </c>
    </row>
    <row r="5870" spans="1:5" x14ac:dyDescent="0.25">
      <c r="A5870" s="41" t="s">
        <v>4348</v>
      </c>
      <c r="B5870" s="125">
        <v>7</v>
      </c>
      <c r="C5870" s="55">
        <v>0.61499999999999999</v>
      </c>
      <c r="D5870" s="55">
        <v>0</v>
      </c>
      <c r="E5870" s="55">
        <v>0</v>
      </c>
    </row>
    <row r="5871" spans="1:5" x14ac:dyDescent="0.25">
      <c r="A5871" s="41" t="s">
        <v>7402</v>
      </c>
      <c r="B5871" s="125">
        <v>7</v>
      </c>
      <c r="C5871" s="55">
        <v>0.88818571428571402</v>
      </c>
      <c r="D5871" s="55">
        <v>0</v>
      </c>
      <c r="E5871" s="55">
        <v>14.285714285714199</v>
      </c>
    </row>
    <row r="5872" spans="1:5" x14ac:dyDescent="0.25">
      <c r="A5872" s="41" t="s">
        <v>2875</v>
      </c>
      <c r="B5872" s="125">
        <v>7</v>
      </c>
      <c r="C5872" s="55">
        <v>0.31851428571428497</v>
      </c>
      <c r="D5872" s="55">
        <v>0</v>
      </c>
      <c r="E5872" s="55">
        <v>0</v>
      </c>
    </row>
    <row r="5873" spans="1:5" x14ac:dyDescent="0.25">
      <c r="A5873" s="41" t="s">
        <v>6863</v>
      </c>
      <c r="B5873" s="125">
        <v>7</v>
      </c>
      <c r="C5873" s="55">
        <v>0.91352857142857102</v>
      </c>
      <c r="D5873" s="55">
        <v>0</v>
      </c>
      <c r="E5873" s="55">
        <v>14.285714285714199</v>
      </c>
    </row>
    <row r="5874" spans="1:5" ht="30" x14ac:dyDescent="0.25">
      <c r="A5874" s="41" t="s">
        <v>8392</v>
      </c>
      <c r="B5874" s="125">
        <v>7</v>
      </c>
      <c r="C5874" s="55">
        <v>0.5363</v>
      </c>
      <c r="D5874" s="55">
        <v>0</v>
      </c>
      <c r="E5874" s="55">
        <v>14.285714285714199</v>
      </c>
    </row>
    <row r="5875" spans="1:5" x14ac:dyDescent="0.25">
      <c r="A5875" s="41" t="s">
        <v>6865</v>
      </c>
      <c r="B5875" s="125">
        <v>7</v>
      </c>
      <c r="C5875" s="55">
        <v>0.46304285714285698</v>
      </c>
      <c r="D5875" s="55">
        <v>0</v>
      </c>
      <c r="E5875" s="55">
        <v>14.285714285714199</v>
      </c>
    </row>
    <row r="5876" spans="1:5" x14ac:dyDescent="0.25">
      <c r="A5876" s="41" t="s">
        <v>4901</v>
      </c>
      <c r="B5876" s="125">
        <v>7</v>
      </c>
      <c r="C5876" s="55">
        <v>0.95444285714285704</v>
      </c>
      <c r="D5876" s="55">
        <v>0</v>
      </c>
      <c r="E5876" s="55">
        <v>14.285714285714199</v>
      </c>
    </row>
    <row r="5877" spans="1:5" x14ac:dyDescent="0.25">
      <c r="A5877" s="41" t="s">
        <v>4983</v>
      </c>
      <c r="B5877" s="125">
        <v>7</v>
      </c>
      <c r="C5877" s="55">
        <v>0.89465714285714204</v>
      </c>
      <c r="D5877" s="55">
        <v>0</v>
      </c>
      <c r="E5877" s="55">
        <v>14.285714285714199</v>
      </c>
    </row>
    <row r="5878" spans="1:5" x14ac:dyDescent="0.25">
      <c r="A5878" s="41" t="s">
        <v>3044</v>
      </c>
      <c r="B5878" s="125">
        <v>7</v>
      </c>
      <c r="C5878" s="55">
        <v>0.33358571428571399</v>
      </c>
      <c r="D5878" s="55">
        <v>0</v>
      </c>
      <c r="E5878" s="55">
        <v>0</v>
      </c>
    </row>
    <row r="5879" spans="1:5" ht="30" x14ac:dyDescent="0.25">
      <c r="A5879" s="41" t="s">
        <v>8685</v>
      </c>
      <c r="B5879" s="125">
        <v>7</v>
      </c>
      <c r="C5879" s="55">
        <v>1.1368714285714201</v>
      </c>
      <c r="D5879" s="55">
        <v>0</v>
      </c>
      <c r="E5879" s="55">
        <v>14.285714285714199</v>
      </c>
    </row>
    <row r="5880" spans="1:5" ht="30" x14ac:dyDescent="0.25">
      <c r="A5880" s="41" t="s">
        <v>7256</v>
      </c>
      <c r="B5880" s="125">
        <v>7</v>
      </c>
      <c r="C5880" s="55">
        <v>0.76290000000000002</v>
      </c>
      <c r="D5880" s="55">
        <v>0</v>
      </c>
      <c r="E5880" s="55">
        <v>14.285714285714199</v>
      </c>
    </row>
    <row r="5881" spans="1:5" x14ac:dyDescent="0.25">
      <c r="A5881" s="41" t="s">
        <v>3686</v>
      </c>
      <c r="B5881" s="125">
        <v>7</v>
      </c>
      <c r="C5881" s="55">
        <v>0.82322857142857098</v>
      </c>
      <c r="D5881" s="55">
        <v>0</v>
      </c>
      <c r="E5881" s="55">
        <v>0</v>
      </c>
    </row>
    <row r="5882" spans="1:5" x14ac:dyDescent="0.25">
      <c r="A5882" s="41" t="s">
        <v>3610</v>
      </c>
      <c r="B5882" s="125">
        <v>7</v>
      </c>
      <c r="C5882" s="55">
        <v>0.46411428571428498</v>
      </c>
      <c r="D5882" s="55">
        <v>0</v>
      </c>
      <c r="E5882" s="55">
        <v>0</v>
      </c>
    </row>
    <row r="5883" spans="1:5" x14ac:dyDescent="0.25">
      <c r="A5883" s="41" t="s">
        <v>5596</v>
      </c>
      <c r="B5883" s="125">
        <v>7</v>
      </c>
      <c r="C5883" s="55">
        <v>0.819028571428571</v>
      </c>
      <c r="D5883" s="55">
        <v>0</v>
      </c>
      <c r="E5883" s="55">
        <v>0</v>
      </c>
    </row>
    <row r="5884" spans="1:5" x14ac:dyDescent="0.25">
      <c r="A5884" s="41" t="s">
        <v>8686</v>
      </c>
      <c r="B5884" s="125">
        <v>7</v>
      </c>
      <c r="C5884" s="55">
        <v>1.47018571428571</v>
      </c>
      <c r="D5884" s="55">
        <v>0</v>
      </c>
      <c r="E5884" s="55">
        <v>14.285714285714199</v>
      </c>
    </row>
    <row r="5885" spans="1:5" x14ac:dyDescent="0.25">
      <c r="A5885" s="41" t="s">
        <v>3630</v>
      </c>
      <c r="B5885" s="125">
        <v>7</v>
      </c>
      <c r="C5885" s="55">
        <v>0.61965714285714302</v>
      </c>
      <c r="D5885" s="55">
        <v>0</v>
      </c>
      <c r="E5885" s="55">
        <v>14.285714285714199</v>
      </c>
    </row>
    <row r="5886" spans="1:5" x14ac:dyDescent="0.25">
      <c r="A5886" s="41" t="s">
        <v>3716</v>
      </c>
      <c r="B5886" s="125">
        <v>7</v>
      </c>
      <c r="C5886" s="55">
        <v>0.20971428571428499</v>
      </c>
      <c r="D5886" s="55">
        <v>0</v>
      </c>
      <c r="E5886" s="55">
        <v>14.285714285714199</v>
      </c>
    </row>
    <row r="5887" spans="1:5" x14ac:dyDescent="0.25">
      <c r="A5887" s="41" t="s">
        <v>4902</v>
      </c>
      <c r="B5887" s="125">
        <v>7</v>
      </c>
      <c r="C5887" s="55">
        <v>0.304757142857142</v>
      </c>
      <c r="D5887" s="55">
        <v>0</v>
      </c>
      <c r="E5887" s="55">
        <v>0</v>
      </c>
    </row>
    <row r="5888" spans="1:5" ht="30" x14ac:dyDescent="0.25">
      <c r="A5888" s="41" t="s">
        <v>8416</v>
      </c>
      <c r="B5888" s="125">
        <v>7</v>
      </c>
      <c r="C5888" s="55">
        <v>0.47352857142857102</v>
      </c>
      <c r="D5888" s="55">
        <v>0</v>
      </c>
      <c r="E5888" s="55">
        <v>0</v>
      </c>
    </row>
    <row r="5889" spans="1:5" x14ac:dyDescent="0.25">
      <c r="A5889" s="41" t="s">
        <v>8687</v>
      </c>
      <c r="B5889" s="125">
        <v>7</v>
      </c>
      <c r="C5889" s="55">
        <v>0.413514285714285</v>
      </c>
      <c r="D5889" s="55">
        <v>0</v>
      </c>
      <c r="E5889" s="55">
        <v>0</v>
      </c>
    </row>
    <row r="5890" spans="1:5" x14ac:dyDescent="0.25">
      <c r="A5890" s="41" t="s">
        <v>3703</v>
      </c>
      <c r="B5890" s="125">
        <v>7</v>
      </c>
      <c r="C5890" s="55">
        <v>0.974514285714285</v>
      </c>
      <c r="D5890" s="55">
        <v>0</v>
      </c>
      <c r="E5890" s="55">
        <v>0</v>
      </c>
    </row>
    <row r="5891" spans="1:5" x14ac:dyDescent="0.25">
      <c r="A5891" s="41" t="s">
        <v>6898</v>
      </c>
      <c r="B5891" s="125">
        <v>7</v>
      </c>
      <c r="C5891" s="55">
        <v>1.1845142857142801</v>
      </c>
      <c r="D5891" s="55">
        <v>0</v>
      </c>
      <c r="E5891" s="55">
        <v>14.285714285714199</v>
      </c>
    </row>
    <row r="5892" spans="1:5" x14ac:dyDescent="0.25">
      <c r="A5892" s="41" t="s">
        <v>6905</v>
      </c>
      <c r="B5892" s="125">
        <v>7</v>
      </c>
      <c r="C5892" s="55">
        <v>1.35557142857142</v>
      </c>
      <c r="D5892" s="55">
        <v>0</v>
      </c>
      <c r="E5892" s="55">
        <v>14.285714285714199</v>
      </c>
    </row>
    <row r="5893" spans="1:5" x14ac:dyDescent="0.25">
      <c r="A5893" s="41" t="s">
        <v>3884</v>
      </c>
      <c r="B5893" s="125">
        <v>7</v>
      </c>
      <c r="C5893" s="55">
        <v>0.39194285714285698</v>
      </c>
      <c r="D5893" s="55">
        <v>0</v>
      </c>
      <c r="E5893" s="55">
        <v>0</v>
      </c>
    </row>
    <row r="5894" spans="1:5" x14ac:dyDescent="0.25">
      <c r="A5894" s="41" t="s">
        <v>6515</v>
      </c>
      <c r="B5894" s="125">
        <v>7</v>
      </c>
      <c r="C5894" s="55">
        <v>0.81084285714285698</v>
      </c>
      <c r="D5894" s="55">
        <v>0</v>
      </c>
      <c r="E5894" s="55">
        <v>0</v>
      </c>
    </row>
    <row r="5895" spans="1:5" x14ac:dyDescent="0.25">
      <c r="A5895" s="41" t="s">
        <v>5855</v>
      </c>
      <c r="B5895" s="125">
        <v>7</v>
      </c>
      <c r="C5895" s="55">
        <v>0.57848571428571405</v>
      </c>
      <c r="D5895" s="55">
        <v>0</v>
      </c>
      <c r="E5895" s="55">
        <v>0</v>
      </c>
    </row>
    <row r="5896" spans="1:5" x14ac:dyDescent="0.25">
      <c r="A5896" s="41" t="s">
        <v>8688</v>
      </c>
      <c r="B5896" s="125">
        <v>7</v>
      </c>
      <c r="C5896" s="55">
        <v>0.85858571428571395</v>
      </c>
      <c r="D5896" s="55">
        <v>0</v>
      </c>
      <c r="E5896" s="55">
        <v>14.285714285714199</v>
      </c>
    </row>
    <row r="5897" spans="1:5" ht="30" x14ac:dyDescent="0.25">
      <c r="A5897" s="41" t="s">
        <v>6438</v>
      </c>
      <c r="B5897" s="125">
        <v>7</v>
      </c>
      <c r="C5897" s="55">
        <v>0.68617142857142799</v>
      </c>
      <c r="D5897" s="55">
        <v>0</v>
      </c>
      <c r="E5897" s="55">
        <v>14.285714285714199</v>
      </c>
    </row>
    <row r="5898" spans="1:5" x14ac:dyDescent="0.25">
      <c r="A5898" s="41" t="s">
        <v>8433</v>
      </c>
      <c r="B5898" s="125">
        <v>7</v>
      </c>
      <c r="C5898" s="55">
        <v>0.8538</v>
      </c>
      <c r="D5898" s="55">
        <v>0</v>
      </c>
      <c r="E5898" s="55">
        <v>14.285714285714199</v>
      </c>
    </row>
    <row r="5899" spans="1:5" x14ac:dyDescent="0.25">
      <c r="A5899" s="41" t="s">
        <v>8689</v>
      </c>
      <c r="B5899" s="125">
        <v>7</v>
      </c>
      <c r="C5899" s="55">
        <v>0.840985714285714</v>
      </c>
      <c r="D5899" s="55">
        <v>0</v>
      </c>
      <c r="E5899" s="55">
        <v>0</v>
      </c>
    </row>
    <row r="5900" spans="1:5" ht="30" x14ac:dyDescent="0.25">
      <c r="A5900" s="41" t="s">
        <v>8690</v>
      </c>
      <c r="B5900" s="125">
        <v>7</v>
      </c>
      <c r="C5900" s="55">
        <v>0.52465714285714204</v>
      </c>
      <c r="D5900" s="55">
        <v>0</v>
      </c>
      <c r="E5900" s="55">
        <v>0</v>
      </c>
    </row>
    <row r="5901" spans="1:5" x14ac:dyDescent="0.25">
      <c r="A5901" s="41" t="s">
        <v>4400</v>
      </c>
      <c r="B5901" s="125">
        <v>7</v>
      </c>
      <c r="C5901" s="55">
        <v>2.43005714285714</v>
      </c>
      <c r="D5901" s="55">
        <v>28.571428571428498</v>
      </c>
      <c r="E5901" s="55">
        <v>28.571428571428498</v>
      </c>
    </row>
    <row r="5902" spans="1:5" x14ac:dyDescent="0.25">
      <c r="A5902" s="41" t="s">
        <v>4818</v>
      </c>
      <c r="B5902" s="125">
        <v>7</v>
      </c>
      <c r="C5902" s="55">
        <v>1.03495714285714</v>
      </c>
      <c r="D5902" s="55">
        <v>0</v>
      </c>
      <c r="E5902" s="55">
        <v>14.285714285714199</v>
      </c>
    </row>
    <row r="5903" spans="1:5" x14ac:dyDescent="0.25">
      <c r="A5903" s="41" t="s">
        <v>4552</v>
      </c>
      <c r="B5903" s="125">
        <v>7</v>
      </c>
      <c r="C5903" s="55">
        <v>0.32077142857142799</v>
      </c>
      <c r="D5903" s="55">
        <v>0</v>
      </c>
      <c r="E5903" s="55">
        <v>0</v>
      </c>
    </row>
    <row r="5904" spans="1:5" x14ac:dyDescent="0.25">
      <c r="A5904" s="41" t="s">
        <v>4738</v>
      </c>
      <c r="B5904" s="125">
        <v>7</v>
      </c>
      <c r="C5904" s="55">
        <v>2.9942857142857101E-2</v>
      </c>
      <c r="D5904" s="55">
        <v>0</v>
      </c>
      <c r="E5904" s="55">
        <v>0</v>
      </c>
    </row>
    <row r="5905" spans="1:5" x14ac:dyDescent="0.25">
      <c r="A5905" s="41" t="s">
        <v>4677</v>
      </c>
      <c r="B5905" s="125">
        <v>7</v>
      </c>
      <c r="C5905" s="55">
        <v>0.20628571428571399</v>
      </c>
      <c r="D5905" s="55">
        <v>0</v>
      </c>
      <c r="E5905" s="55">
        <v>0</v>
      </c>
    </row>
    <row r="5906" spans="1:5" x14ac:dyDescent="0.25">
      <c r="A5906" s="41" t="s">
        <v>8691</v>
      </c>
      <c r="B5906" s="125">
        <v>7</v>
      </c>
      <c r="C5906" s="55">
        <v>0.91549999999999998</v>
      </c>
      <c r="D5906" s="55">
        <v>0</v>
      </c>
      <c r="E5906" s="55">
        <v>0</v>
      </c>
    </row>
    <row r="5907" spans="1:5" x14ac:dyDescent="0.25">
      <c r="A5907" s="41" t="s">
        <v>4090</v>
      </c>
      <c r="B5907" s="125">
        <v>7</v>
      </c>
      <c r="C5907" s="55">
        <v>0.96114285714285697</v>
      </c>
      <c r="D5907" s="55">
        <v>0</v>
      </c>
      <c r="E5907" s="55">
        <v>14.285714285714199</v>
      </c>
    </row>
    <row r="5908" spans="1:5" x14ac:dyDescent="0.25">
      <c r="A5908" s="41" t="s">
        <v>8692</v>
      </c>
      <c r="B5908" s="125">
        <v>7</v>
      </c>
      <c r="C5908" s="55">
        <v>0.47067142857142802</v>
      </c>
      <c r="D5908" s="55">
        <v>0</v>
      </c>
      <c r="E5908" s="55">
        <v>0</v>
      </c>
    </row>
    <row r="5909" spans="1:5" x14ac:dyDescent="0.25">
      <c r="A5909" s="41" t="s">
        <v>4647</v>
      </c>
      <c r="B5909" s="125">
        <v>7</v>
      </c>
      <c r="C5909" s="55">
        <v>0.85617142857142803</v>
      </c>
      <c r="D5909" s="55">
        <v>0</v>
      </c>
      <c r="E5909" s="55">
        <v>0</v>
      </c>
    </row>
    <row r="5910" spans="1:5" x14ac:dyDescent="0.25">
      <c r="A5910" s="41" t="s">
        <v>4230</v>
      </c>
      <c r="B5910" s="125">
        <v>7</v>
      </c>
      <c r="C5910" s="55">
        <v>1.4384285714285701</v>
      </c>
      <c r="D5910" s="55">
        <v>0</v>
      </c>
      <c r="E5910" s="55">
        <v>14.285714285714199</v>
      </c>
    </row>
    <row r="5911" spans="1:5" x14ac:dyDescent="0.25">
      <c r="A5911" s="41" t="s">
        <v>8693</v>
      </c>
      <c r="B5911" s="125">
        <v>7</v>
      </c>
      <c r="C5911" s="55">
        <v>4.9257285714285697</v>
      </c>
      <c r="D5911" s="55">
        <v>28.571428571428498</v>
      </c>
      <c r="E5911" s="55">
        <v>57.142857142857103</v>
      </c>
    </row>
    <row r="5912" spans="1:5" x14ac:dyDescent="0.25">
      <c r="A5912" s="41" t="s">
        <v>6411</v>
      </c>
      <c r="B5912" s="125">
        <v>7</v>
      </c>
      <c r="C5912" s="55">
        <v>2.7504</v>
      </c>
      <c r="D5912" s="55">
        <v>14.285714285714199</v>
      </c>
      <c r="E5912" s="55">
        <v>14.285714285714199</v>
      </c>
    </row>
    <row r="5913" spans="1:5" x14ac:dyDescent="0.25">
      <c r="A5913" s="41" t="s">
        <v>4555</v>
      </c>
      <c r="B5913" s="125">
        <v>7</v>
      </c>
      <c r="C5913" s="55">
        <v>1.37957142857142</v>
      </c>
      <c r="D5913" s="55">
        <v>0</v>
      </c>
      <c r="E5913" s="55">
        <v>28.571428571428498</v>
      </c>
    </row>
    <row r="5914" spans="1:5" x14ac:dyDescent="0.25">
      <c r="A5914" s="41" t="s">
        <v>4401</v>
      </c>
      <c r="B5914" s="125">
        <v>7</v>
      </c>
      <c r="C5914" s="55">
        <v>4.6415428571428503</v>
      </c>
      <c r="D5914" s="55">
        <v>14.285714285714199</v>
      </c>
      <c r="E5914" s="55">
        <v>28.571428571428498</v>
      </c>
    </row>
    <row r="5915" spans="1:5" x14ac:dyDescent="0.25">
      <c r="A5915" s="41" t="s">
        <v>4105</v>
      </c>
      <c r="B5915" s="125">
        <v>7</v>
      </c>
      <c r="C5915" s="55">
        <v>1.39331428571428</v>
      </c>
      <c r="D5915" s="55">
        <v>14.285714285714199</v>
      </c>
      <c r="E5915" s="55">
        <v>28.571428571428498</v>
      </c>
    </row>
    <row r="5916" spans="1:5" x14ac:dyDescent="0.25">
      <c r="A5916" s="41" t="s">
        <v>7577</v>
      </c>
      <c r="B5916" s="125">
        <v>7</v>
      </c>
      <c r="C5916" s="55">
        <v>1.1751</v>
      </c>
      <c r="D5916" s="55">
        <v>0</v>
      </c>
      <c r="E5916" s="55">
        <v>14.285714285714199</v>
      </c>
    </row>
    <row r="5917" spans="1:5" x14ac:dyDescent="0.25">
      <c r="A5917" s="41" t="s">
        <v>6926</v>
      </c>
      <c r="B5917" s="125">
        <v>7</v>
      </c>
      <c r="C5917" s="55">
        <v>0.89585714285714202</v>
      </c>
      <c r="D5917" s="55">
        <v>0</v>
      </c>
      <c r="E5917" s="55">
        <v>14.285714285714199</v>
      </c>
    </row>
    <row r="5918" spans="1:5" x14ac:dyDescent="0.25">
      <c r="A5918" s="41" t="s">
        <v>4993</v>
      </c>
      <c r="B5918" s="125">
        <v>7</v>
      </c>
      <c r="C5918" s="55">
        <v>9.4771571428571395</v>
      </c>
      <c r="D5918" s="55">
        <v>57.142857142857103</v>
      </c>
      <c r="E5918" s="55">
        <v>57.142857142857103</v>
      </c>
    </row>
    <row r="5919" spans="1:5" x14ac:dyDescent="0.25">
      <c r="A5919" s="41" t="s">
        <v>8222</v>
      </c>
      <c r="B5919" s="125">
        <v>7</v>
      </c>
      <c r="C5919" s="55">
        <v>0.431357142857142</v>
      </c>
      <c r="D5919" s="55">
        <v>0</v>
      </c>
      <c r="E5919" s="55">
        <v>0</v>
      </c>
    </row>
    <row r="5920" spans="1:5" x14ac:dyDescent="0.25">
      <c r="A5920" s="41" t="s">
        <v>8223</v>
      </c>
      <c r="B5920" s="125">
        <v>7</v>
      </c>
      <c r="C5920" s="55">
        <v>0.54830000000000001</v>
      </c>
      <c r="D5920" s="55">
        <v>0</v>
      </c>
      <c r="E5920" s="55">
        <v>0</v>
      </c>
    </row>
    <row r="5921" spans="1:5" x14ac:dyDescent="0.25">
      <c r="A5921" s="41" t="s">
        <v>8694</v>
      </c>
      <c r="B5921" s="125">
        <v>7</v>
      </c>
      <c r="C5921" s="55">
        <v>0.76527142857142805</v>
      </c>
      <c r="D5921" s="55">
        <v>0</v>
      </c>
      <c r="E5921" s="55">
        <v>0</v>
      </c>
    </row>
    <row r="5922" spans="1:5" x14ac:dyDescent="0.25">
      <c r="A5922" s="41" t="s">
        <v>4266</v>
      </c>
      <c r="B5922" s="125">
        <v>7</v>
      </c>
      <c r="C5922" s="55">
        <v>0.986042857142857</v>
      </c>
      <c r="D5922" s="55">
        <v>0</v>
      </c>
      <c r="E5922" s="55">
        <v>0</v>
      </c>
    </row>
    <row r="5923" spans="1:5" x14ac:dyDescent="0.25">
      <c r="A5923" s="41" t="s">
        <v>4748</v>
      </c>
      <c r="B5923" s="125">
        <v>7</v>
      </c>
      <c r="C5923" s="55">
        <v>1.1225571428571399</v>
      </c>
      <c r="D5923" s="55">
        <v>0</v>
      </c>
      <c r="E5923" s="55">
        <v>0</v>
      </c>
    </row>
    <row r="5924" spans="1:5" x14ac:dyDescent="0.25">
      <c r="A5924" s="41" t="s">
        <v>4654</v>
      </c>
      <c r="B5924" s="125">
        <v>7</v>
      </c>
      <c r="C5924" s="55">
        <v>1.3057714285714199</v>
      </c>
      <c r="D5924" s="55">
        <v>0</v>
      </c>
      <c r="E5924" s="55">
        <v>14.285714285714199</v>
      </c>
    </row>
    <row r="5925" spans="1:5" x14ac:dyDescent="0.25">
      <c r="A5925" s="41" t="s">
        <v>8695</v>
      </c>
      <c r="B5925" s="125">
        <v>7</v>
      </c>
      <c r="C5925" s="55">
        <v>10.784171428571399</v>
      </c>
      <c r="D5925" s="55">
        <v>14.285714285714199</v>
      </c>
      <c r="E5925" s="55">
        <v>28.571428571428498</v>
      </c>
    </row>
    <row r="5926" spans="1:5" x14ac:dyDescent="0.25">
      <c r="A5926" s="41" t="s">
        <v>4201</v>
      </c>
      <c r="B5926" s="125">
        <v>7</v>
      </c>
      <c r="C5926" s="55">
        <v>2.4360714285714198</v>
      </c>
      <c r="D5926" s="55">
        <v>28.571428571428498</v>
      </c>
      <c r="E5926" s="55">
        <v>42.857142857142797</v>
      </c>
    </row>
    <row r="5927" spans="1:5" x14ac:dyDescent="0.25">
      <c r="A5927" s="41" t="s">
        <v>4425</v>
      </c>
      <c r="B5927" s="125">
        <v>7</v>
      </c>
      <c r="C5927" s="55">
        <v>0.68045714285714198</v>
      </c>
      <c r="D5927" s="55">
        <v>0</v>
      </c>
      <c r="E5927" s="55">
        <v>14.285714285714199</v>
      </c>
    </row>
    <row r="5928" spans="1:5" x14ac:dyDescent="0.25">
      <c r="A5928" s="41" t="s">
        <v>7714</v>
      </c>
      <c r="B5928" s="125">
        <v>7</v>
      </c>
      <c r="C5928" s="55">
        <v>1.6194428571428501</v>
      </c>
      <c r="D5928" s="55">
        <v>0</v>
      </c>
      <c r="E5928" s="55">
        <v>28.571428571428498</v>
      </c>
    </row>
    <row r="5929" spans="1:5" x14ac:dyDescent="0.25">
      <c r="A5929" s="41" t="s">
        <v>4461</v>
      </c>
      <c r="B5929" s="125">
        <v>7</v>
      </c>
      <c r="C5929" s="55">
        <v>2.3367714285714198</v>
      </c>
      <c r="D5929" s="55">
        <v>0</v>
      </c>
      <c r="E5929" s="55">
        <v>57.142857142857103</v>
      </c>
    </row>
    <row r="5930" spans="1:5" x14ac:dyDescent="0.25">
      <c r="A5930" s="41" t="s">
        <v>4561</v>
      </c>
      <c r="B5930" s="125">
        <v>7</v>
      </c>
      <c r="C5930" s="55">
        <v>1.00267142857142</v>
      </c>
      <c r="D5930" s="55">
        <v>0</v>
      </c>
      <c r="E5930" s="55">
        <v>28.571428571428498</v>
      </c>
    </row>
    <row r="5931" spans="1:5" x14ac:dyDescent="0.25">
      <c r="A5931" s="41" t="s">
        <v>5803</v>
      </c>
      <c r="B5931" s="125">
        <v>7</v>
      </c>
      <c r="C5931" s="55">
        <v>0.36895714285714198</v>
      </c>
      <c r="D5931" s="55">
        <v>0</v>
      </c>
      <c r="E5931" s="55">
        <v>0</v>
      </c>
    </row>
    <row r="5932" spans="1:5" x14ac:dyDescent="0.25">
      <c r="A5932" s="41" t="s">
        <v>6578</v>
      </c>
      <c r="B5932" s="125">
        <v>7</v>
      </c>
      <c r="C5932" s="55">
        <v>0.51621428571428496</v>
      </c>
      <c r="D5932" s="55">
        <v>0</v>
      </c>
      <c r="E5932" s="55">
        <v>0</v>
      </c>
    </row>
    <row r="5933" spans="1:5" x14ac:dyDescent="0.25">
      <c r="A5933" s="41" t="s">
        <v>8456</v>
      </c>
      <c r="B5933" s="125">
        <v>7</v>
      </c>
      <c r="C5933" s="55">
        <v>0.50722857142857103</v>
      </c>
      <c r="D5933" s="55">
        <v>0</v>
      </c>
      <c r="E5933" s="55">
        <v>0</v>
      </c>
    </row>
    <row r="5934" spans="1:5" x14ac:dyDescent="0.25">
      <c r="A5934" s="41" t="s">
        <v>4506</v>
      </c>
      <c r="B5934" s="125">
        <v>7</v>
      </c>
      <c r="C5934" s="55">
        <v>0.48817142857142798</v>
      </c>
      <c r="D5934" s="55">
        <v>0</v>
      </c>
      <c r="E5934" s="55">
        <v>0</v>
      </c>
    </row>
    <row r="5935" spans="1:5" x14ac:dyDescent="0.25">
      <c r="A5935" s="41" t="s">
        <v>4831</v>
      </c>
      <c r="B5935" s="125">
        <v>7</v>
      </c>
      <c r="C5935" s="55">
        <v>0.5272</v>
      </c>
      <c r="D5935" s="55">
        <v>0</v>
      </c>
      <c r="E5935" s="55">
        <v>0</v>
      </c>
    </row>
    <row r="5936" spans="1:5" x14ac:dyDescent="0.25">
      <c r="A5936" s="41" t="s">
        <v>8147</v>
      </c>
      <c r="B5936" s="125">
        <v>7</v>
      </c>
      <c r="C5936" s="55">
        <v>1.4490571428571399</v>
      </c>
      <c r="D5936" s="55">
        <v>0</v>
      </c>
      <c r="E5936" s="55">
        <v>0</v>
      </c>
    </row>
    <row r="5937" spans="1:5" x14ac:dyDescent="0.25">
      <c r="A5937" s="41" t="s">
        <v>4692</v>
      </c>
      <c r="B5937" s="125">
        <v>7</v>
      </c>
      <c r="C5937" s="55">
        <v>1.08182857142857</v>
      </c>
      <c r="D5937" s="55">
        <v>0</v>
      </c>
      <c r="E5937" s="55">
        <v>14.285714285714199</v>
      </c>
    </row>
    <row r="5938" spans="1:5" x14ac:dyDescent="0.25">
      <c r="A5938" s="41" t="s">
        <v>4661</v>
      </c>
      <c r="B5938" s="125">
        <v>7</v>
      </c>
      <c r="C5938" s="55">
        <v>0.33645714285714201</v>
      </c>
      <c r="D5938" s="55">
        <v>0</v>
      </c>
      <c r="E5938" s="55">
        <v>0</v>
      </c>
    </row>
    <row r="5939" spans="1:5" x14ac:dyDescent="0.25">
      <c r="A5939" s="41" t="s">
        <v>4753</v>
      </c>
      <c r="B5939" s="125">
        <v>7</v>
      </c>
      <c r="C5939" s="55">
        <v>0.663442857142857</v>
      </c>
      <c r="D5939" s="55">
        <v>0</v>
      </c>
      <c r="E5939" s="55">
        <v>14.285714285714199</v>
      </c>
    </row>
    <row r="5940" spans="1:5" x14ac:dyDescent="0.25">
      <c r="A5940" s="41" t="s">
        <v>8050</v>
      </c>
      <c r="B5940" s="125">
        <v>7</v>
      </c>
      <c r="C5940" s="55">
        <v>0.71199999999999997</v>
      </c>
      <c r="D5940" s="55">
        <v>0</v>
      </c>
      <c r="E5940" s="55">
        <v>14.285714285714199</v>
      </c>
    </row>
    <row r="5941" spans="1:5" x14ac:dyDescent="0.25">
      <c r="A5941" s="41" t="s">
        <v>7601</v>
      </c>
      <c r="B5941" s="125">
        <v>7</v>
      </c>
      <c r="C5941" s="55">
        <v>0.92398571428571397</v>
      </c>
      <c r="D5941" s="55">
        <v>0</v>
      </c>
      <c r="E5941" s="55">
        <v>14.285714285714199</v>
      </c>
    </row>
    <row r="5942" spans="1:5" ht="30" x14ac:dyDescent="0.25">
      <c r="A5942" s="41" t="s">
        <v>7416</v>
      </c>
      <c r="B5942" s="125">
        <v>7</v>
      </c>
      <c r="C5942" s="55">
        <v>0.45214285714285701</v>
      </c>
      <c r="D5942" s="55">
        <v>0</v>
      </c>
      <c r="E5942" s="55">
        <v>0</v>
      </c>
    </row>
    <row r="5943" spans="1:5" ht="30" x14ac:dyDescent="0.25">
      <c r="A5943" s="41" t="s">
        <v>7607</v>
      </c>
      <c r="B5943" s="125">
        <v>7</v>
      </c>
      <c r="C5943" s="55">
        <v>0.76982857142857097</v>
      </c>
      <c r="D5943" s="55">
        <v>0</v>
      </c>
      <c r="E5943" s="55">
        <v>14.285714285714199</v>
      </c>
    </row>
    <row r="5944" spans="1:5" x14ac:dyDescent="0.25">
      <c r="A5944" s="41" t="s">
        <v>8696</v>
      </c>
      <c r="B5944" s="125">
        <v>7</v>
      </c>
      <c r="C5944" s="55">
        <v>2.1377000000000002</v>
      </c>
      <c r="D5944" s="55">
        <v>14.285714285714199</v>
      </c>
      <c r="E5944" s="55">
        <v>28.571428571428498</v>
      </c>
    </row>
    <row r="5945" spans="1:5" x14ac:dyDescent="0.25">
      <c r="A5945" s="41" t="s">
        <v>5108</v>
      </c>
      <c r="B5945" s="125">
        <v>7</v>
      </c>
      <c r="C5945" s="55">
        <v>1.1529571428571399</v>
      </c>
      <c r="D5945" s="55">
        <v>0</v>
      </c>
      <c r="E5945" s="55">
        <v>0</v>
      </c>
    </row>
    <row r="5946" spans="1:5" ht="30" x14ac:dyDescent="0.25">
      <c r="A5946" s="41" t="s">
        <v>7336</v>
      </c>
      <c r="B5946" s="125">
        <v>7</v>
      </c>
      <c r="C5946" s="55">
        <v>0.67944285714285702</v>
      </c>
      <c r="D5946" s="55">
        <v>0</v>
      </c>
      <c r="E5946" s="55">
        <v>0</v>
      </c>
    </row>
    <row r="5947" spans="1:5" x14ac:dyDescent="0.25">
      <c r="A5947" s="41" t="s">
        <v>7277</v>
      </c>
      <c r="B5947" s="125">
        <v>7</v>
      </c>
      <c r="C5947" s="55">
        <v>0.302257142857142</v>
      </c>
      <c r="D5947" s="55">
        <v>0</v>
      </c>
      <c r="E5947" s="55">
        <v>0</v>
      </c>
    </row>
    <row r="5948" spans="1:5" ht="30" x14ac:dyDescent="0.25">
      <c r="A5948" s="41" t="s">
        <v>5410</v>
      </c>
      <c r="B5948" s="125">
        <v>7</v>
      </c>
      <c r="C5948" s="55">
        <v>0.60958571428571395</v>
      </c>
      <c r="D5948" s="55">
        <v>0</v>
      </c>
      <c r="E5948" s="55">
        <v>0</v>
      </c>
    </row>
    <row r="5949" spans="1:5" x14ac:dyDescent="0.25">
      <c r="A5949" s="41" t="s">
        <v>8153</v>
      </c>
      <c r="B5949" s="125">
        <v>7</v>
      </c>
      <c r="C5949" s="55">
        <v>1.4490571428571399</v>
      </c>
      <c r="D5949" s="55">
        <v>0</v>
      </c>
      <c r="E5949" s="55">
        <v>0</v>
      </c>
    </row>
    <row r="5950" spans="1:5" x14ac:dyDescent="0.25">
      <c r="A5950" s="41" t="s">
        <v>5366</v>
      </c>
      <c r="B5950" s="125">
        <v>7</v>
      </c>
      <c r="C5950" s="55">
        <v>0.2389</v>
      </c>
      <c r="D5950" s="55">
        <v>0</v>
      </c>
      <c r="E5950" s="55">
        <v>0</v>
      </c>
    </row>
    <row r="5951" spans="1:5" x14ac:dyDescent="0.25">
      <c r="A5951" s="41" t="s">
        <v>6716</v>
      </c>
      <c r="B5951" s="125">
        <v>7</v>
      </c>
      <c r="C5951" s="55">
        <v>0.964271428571428</v>
      </c>
      <c r="D5951" s="55">
        <v>14.285714285714199</v>
      </c>
      <c r="E5951" s="55">
        <v>14.285714285714199</v>
      </c>
    </row>
    <row r="5952" spans="1:5" x14ac:dyDescent="0.25">
      <c r="A5952" s="41" t="s">
        <v>5643</v>
      </c>
      <c r="B5952" s="125">
        <v>7</v>
      </c>
      <c r="C5952" s="55">
        <v>0.54432857142857105</v>
      </c>
      <c r="D5952" s="55">
        <v>0</v>
      </c>
      <c r="E5952" s="55">
        <v>0</v>
      </c>
    </row>
    <row r="5953" spans="1:5" x14ac:dyDescent="0.25">
      <c r="A5953" s="41" t="s">
        <v>8482</v>
      </c>
      <c r="B5953" s="125">
        <v>7</v>
      </c>
      <c r="C5953" s="55">
        <v>0.46931428571428502</v>
      </c>
      <c r="D5953" s="55">
        <v>0</v>
      </c>
      <c r="E5953" s="55">
        <v>0</v>
      </c>
    </row>
    <row r="5954" spans="1:5" x14ac:dyDescent="0.25">
      <c r="A5954" s="41" t="s">
        <v>5377</v>
      </c>
      <c r="B5954" s="125">
        <v>7</v>
      </c>
      <c r="C5954" s="55">
        <v>0.84440000000000004</v>
      </c>
      <c r="D5954" s="55">
        <v>0</v>
      </c>
      <c r="E5954" s="55">
        <v>0</v>
      </c>
    </row>
    <row r="5955" spans="1:5" ht="30" x14ac:dyDescent="0.25">
      <c r="A5955" s="41" t="s">
        <v>5340</v>
      </c>
      <c r="B5955" s="125">
        <v>7</v>
      </c>
      <c r="C5955" s="55">
        <v>1.5845</v>
      </c>
      <c r="D5955" s="55">
        <v>0</v>
      </c>
      <c r="E5955" s="55">
        <v>14.285714285714199</v>
      </c>
    </row>
    <row r="5956" spans="1:5" x14ac:dyDescent="0.25">
      <c r="A5956" s="41" t="s">
        <v>5118</v>
      </c>
      <c r="B5956" s="125">
        <v>7</v>
      </c>
      <c r="C5956" s="55">
        <v>1.4735571428571399</v>
      </c>
      <c r="D5956" s="55">
        <v>0</v>
      </c>
      <c r="E5956" s="55">
        <v>14.285714285714199</v>
      </c>
    </row>
    <row r="5957" spans="1:5" ht="30" x14ac:dyDescent="0.25">
      <c r="A5957" s="41" t="s">
        <v>8489</v>
      </c>
      <c r="B5957" s="125">
        <v>7</v>
      </c>
      <c r="C5957" s="55">
        <v>0.61670000000000003</v>
      </c>
      <c r="D5957" s="55">
        <v>0</v>
      </c>
      <c r="E5957" s="55">
        <v>14.285714285714199</v>
      </c>
    </row>
    <row r="5958" spans="1:5" x14ac:dyDescent="0.25">
      <c r="A5958" s="41" t="s">
        <v>7383</v>
      </c>
      <c r="B5958" s="125">
        <v>7</v>
      </c>
      <c r="C5958" s="55">
        <v>1.0759857142857101</v>
      </c>
      <c r="D5958" s="55">
        <v>0</v>
      </c>
      <c r="E5958" s="55">
        <v>14.285714285714199</v>
      </c>
    </row>
    <row r="5959" spans="1:5" ht="45" x14ac:dyDescent="0.25">
      <c r="A5959" s="41" t="s">
        <v>5397</v>
      </c>
      <c r="B5959" s="125">
        <v>7</v>
      </c>
      <c r="C5959" s="55">
        <v>3.8714142857142799</v>
      </c>
      <c r="D5959" s="55">
        <v>14.285714285714199</v>
      </c>
      <c r="E5959" s="55">
        <v>28.571428571428498</v>
      </c>
    </row>
    <row r="5960" spans="1:5" ht="30" x14ac:dyDescent="0.25">
      <c r="A5960" s="41" t="s">
        <v>8697</v>
      </c>
      <c r="B5960" s="125">
        <v>7</v>
      </c>
      <c r="C5960" s="55">
        <v>0.45572857142857098</v>
      </c>
      <c r="D5960" s="55">
        <v>0</v>
      </c>
      <c r="E5960" s="55">
        <v>0</v>
      </c>
    </row>
    <row r="5961" spans="1:5" x14ac:dyDescent="0.25">
      <c r="A5961" s="41" t="s">
        <v>5414</v>
      </c>
      <c r="B5961" s="125">
        <v>7</v>
      </c>
      <c r="C5961" s="55">
        <v>0.47334285714285701</v>
      </c>
      <c r="D5961" s="55">
        <v>0</v>
      </c>
      <c r="E5961" s="55">
        <v>0</v>
      </c>
    </row>
    <row r="5962" spans="1:5" ht="45" x14ac:dyDescent="0.25">
      <c r="A5962" s="41" t="s">
        <v>5415</v>
      </c>
      <c r="B5962" s="125">
        <v>7</v>
      </c>
      <c r="C5962" s="55">
        <v>1.0009999999999999</v>
      </c>
      <c r="D5962" s="55">
        <v>0</v>
      </c>
      <c r="E5962" s="55">
        <v>14.285714285714199</v>
      </c>
    </row>
    <row r="5963" spans="1:5" x14ac:dyDescent="0.25">
      <c r="A5963" s="41" t="s">
        <v>5132</v>
      </c>
      <c r="B5963" s="125">
        <v>7</v>
      </c>
      <c r="C5963" s="55">
        <v>0.54652857142857103</v>
      </c>
      <c r="D5963" s="55">
        <v>0</v>
      </c>
      <c r="E5963" s="55">
        <v>0</v>
      </c>
    </row>
    <row r="5964" spans="1:5" x14ac:dyDescent="0.25">
      <c r="A5964" s="41" t="s">
        <v>7279</v>
      </c>
      <c r="B5964" s="125">
        <v>7</v>
      </c>
      <c r="C5964" s="55">
        <v>0.4047</v>
      </c>
      <c r="D5964" s="55">
        <v>0</v>
      </c>
      <c r="E5964" s="55">
        <v>0</v>
      </c>
    </row>
    <row r="5965" spans="1:5" ht="30" x14ac:dyDescent="0.25">
      <c r="A5965" s="41" t="s">
        <v>8698</v>
      </c>
      <c r="B5965" s="125">
        <v>7</v>
      </c>
      <c r="C5965" s="55">
        <v>0.221014285714285</v>
      </c>
      <c r="D5965" s="55">
        <v>0</v>
      </c>
      <c r="E5965" s="55">
        <v>0</v>
      </c>
    </row>
    <row r="5966" spans="1:5" ht="30" x14ac:dyDescent="0.25">
      <c r="A5966" s="41" t="s">
        <v>7155</v>
      </c>
      <c r="B5966" s="125">
        <v>7</v>
      </c>
      <c r="C5966" s="55">
        <v>0.86952857142857098</v>
      </c>
      <c r="D5966" s="55">
        <v>0</v>
      </c>
      <c r="E5966" s="55">
        <v>0</v>
      </c>
    </row>
    <row r="5967" spans="1:5" x14ac:dyDescent="0.25">
      <c r="A5967" s="41" t="s">
        <v>7476</v>
      </c>
      <c r="B5967" s="125">
        <v>7</v>
      </c>
      <c r="C5967" s="55">
        <v>1.1441999999999899</v>
      </c>
      <c r="D5967" s="55">
        <v>0</v>
      </c>
      <c r="E5967" s="55">
        <v>14.285714285714199</v>
      </c>
    </row>
    <row r="5968" spans="1:5" x14ac:dyDescent="0.25">
      <c r="A5968" s="41" t="s">
        <v>7281</v>
      </c>
      <c r="B5968" s="125">
        <v>7</v>
      </c>
      <c r="C5968" s="55">
        <v>0.242257142857142</v>
      </c>
      <c r="D5968" s="55">
        <v>0</v>
      </c>
      <c r="E5968" s="55">
        <v>0</v>
      </c>
    </row>
    <row r="5969" spans="1:5" x14ac:dyDescent="0.25">
      <c r="A5969" s="41" t="s">
        <v>7097</v>
      </c>
      <c r="B5969" s="125">
        <v>7</v>
      </c>
      <c r="C5969" s="55">
        <v>0.53597142857142799</v>
      </c>
      <c r="D5969" s="55">
        <v>0</v>
      </c>
      <c r="E5969" s="55">
        <v>0</v>
      </c>
    </row>
    <row r="5970" spans="1:5" x14ac:dyDescent="0.25">
      <c r="A5970" s="41" t="s">
        <v>7174</v>
      </c>
      <c r="B5970" s="125">
        <v>7</v>
      </c>
      <c r="C5970" s="55">
        <v>1.2278571428571401</v>
      </c>
      <c r="D5970" s="55">
        <v>0</v>
      </c>
      <c r="E5970" s="55">
        <v>28.571428571428498</v>
      </c>
    </row>
    <row r="5971" spans="1:5" x14ac:dyDescent="0.25">
      <c r="A5971" s="41" t="s">
        <v>1342</v>
      </c>
      <c r="B5971" s="125">
        <v>7</v>
      </c>
      <c r="C5971" s="55">
        <v>1.3516285714285701</v>
      </c>
      <c r="D5971" s="55">
        <v>0</v>
      </c>
      <c r="E5971" s="55">
        <v>0</v>
      </c>
    </row>
    <row r="5972" spans="1:5" x14ac:dyDescent="0.25">
      <c r="A5972" s="41" t="s">
        <v>8699</v>
      </c>
      <c r="B5972" s="125">
        <v>7</v>
      </c>
      <c r="C5972" s="55">
        <v>0.77508571428571404</v>
      </c>
      <c r="D5972" s="55">
        <v>0</v>
      </c>
      <c r="E5972" s="55">
        <v>0</v>
      </c>
    </row>
    <row r="5973" spans="1:5" x14ac:dyDescent="0.25">
      <c r="A5973" s="41" t="s">
        <v>575</v>
      </c>
      <c r="B5973" s="125">
        <v>7</v>
      </c>
      <c r="C5973" s="55">
        <v>3.2978285714285702</v>
      </c>
      <c r="D5973" s="55">
        <v>28.571428571428498</v>
      </c>
      <c r="E5973" s="55">
        <v>28.571428571428498</v>
      </c>
    </row>
    <row r="5974" spans="1:5" x14ac:dyDescent="0.25">
      <c r="A5974" s="41" t="s">
        <v>2223</v>
      </c>
      <c r="B5974" s="125">
        <v>7</v>
      </c>
      <c r="C5974" s="55">
        <v>1.5715285714285701</v>
      </c>
      <c r="D5974" s="55">
        <v>0</v>
      </c>
      <c r="E5974" s="55">
        <v>28.571428571428498</v>
      </c>
    </row>
    <row r="5975" spans="1:5" x14ac:dyDescent="0.25">
      <c r="A5975" s="41" t="s">
        <v>1245</v>
      </c>
      <c r="B5975" s="125">
        <v>7</v>
      </c>
      <c r="C5975" s="55">
        <v>0.17277142857142799</v>
      </c>
      <c r="D5975" s="55">
        <v>0</v>
      </c>
      <c r="E5975" s="55">
        <v>0</v>
      </c>
    </row>
    <row r="5976" spans="1:5" x14ac:dyDescent="0.25">
      <c r="A5976" s="41" t="s">
        <v>5647</v>
      </c>
      <c r="B5976" s="125">
        <v>7</v>
      </c>
      <c r="C5976" s="55">
        <v>1.3192999999999999</v>
      </c>
      <c r="D5976" s="55">
        <v>0</v>
      </c>
      <c r="E5976" s="55">
        <v>14.285714285714199</v>
      </c>
    </row>
    <row r="5977" spans="1:5" x14ac:dyDescent="0.25">
      <c r="A5977" s="41" t="s">
        <v>4511</v>
      </c>
      <c r="B5977" s="125">
        <v>7</v>
      </c>
      <c r="C5977" s="55">
        <v>0.284442857142857</v>
      </c>
      <c r="D5977" s="55">
        <v>0</v>
      </c>
      <c r="E5977" s="55">
        <v>0</v>
      </c>
    </row>
    <row r="5978" spans="1:5" ht="30" x14ac:dyDescent="0.25">
      <c r="A5978" s="41" t="s">
        <v>6986</v>
      </c>
      <c r="B5978" s="125">
        <v>7</v>
      </c>
      <c r="C5978" s="55">
        <v>0.14262857142857099</v>
      </c>
      <c r="D5978" s="55">
        <v>0</v>
      </c>
      <c r="E5978" s="55">
        <v>0</v>
      </c>
    </row>
    <row r="5979" spans="1:5" x14ac:dyDescent="0.25">
      <c r="A5979" s="41" t="s">
        <v>5967</v>
      </c>
      <c r="B5979" s="125">
        <v>7</v>
      </c>
      <c r="C5979" s="55">
        <v>0.725514285714285</v>
      </c>
      <c r="D5979" s="55">
        <v>0</v>
      </c>
      <c r="E5979" s="55">
        <v>14.285714285714199</v>
      </c>
    </row>
    <row r="5980" spans="1:5" x14ac:dyDescent="0.25">
      <c r="A5980" s="41" t="s">
        <v>6168</v>
      </c>
      <c r="B5980" s="125">
        <v>7</v>
      </c>
      <c r="C5980" s="55">
        <v>0.16207142857142801</v>
      </c>
      <c r="D5980" s="55">
        <v>0</v>
      </c>
      <c r="E5980" s="55">
        <v>0</v>
      </c>
    </row>
    <row r="5981" spans="1:5" x14ac:dyDescent="0.25">
      <c r="A5981" s="41" t="s">
        <v>7209</v>
      </c>
      <c r="B5981" s="125">
        <v>7</v>
      </c>
      <c r="C5981" s="55">
        <v>0.79435714285714198</v>
      </c>
      <c r="D5981" s="55">
        <v>0</v>
      </c>
      <c r="E5981" s="55">
        <v>0</v>
      </c>
    </row>
    <row r="5982" spans="1:5" x14ac:dyDescent="0.25">
      <c r="A5982" s="41" t="s">
        <v>2588</v>
      </c>
      <c r="B5982" s="125">
        <v>7</v>
      </c>
      <c r="C5982" s="55">
        <v>0.59388571428571402</v>
      </c>
      <c r="D5982" s="55">
        <v>0</v>
      </c>
      <c r="E5982" s="55">
        <v>14.285714285714199</v>
      </c>
    </row>
    <row r="5983" spans="1:5" x14ac:dyDescent="0.25">
      <c r="A5983" s="41" t="s">
        <v>8016</v>
      </c>
      <c r="B5983" s="125">
        <v>7</v>
      </c>
      <c r="C5983" s="55">
        <v>0.666442857142857</v>
      </c>
      <c r="D5983" s="55">
        <v>0</v>
      </c>
      <c r="E5983" s="55">
        <v>0</v>
      </c>
    </row>
    <row r="5984" spans="1:5" x14ac:dyDescent="0.25">
      <c r="A5984" s="41" t="s">
        <v>8700</v>
      </c>
      <c r="B5984" s="125">
        <v>7</v>
      </c>
      <c r="C5984" s="55">
        <v>0.77685714285714202</v>
      </c>
      <c r="D5984" s="55">
        <v>0</v>
      </c>
      <c r="E5984" s="55">
        <v>0</v>
      </c>
    </row>
    <row r="5985" spans="1:5" ht="30" x14ac:dyDescent="0.25">
      <c r="A5985" s="41" t="s">
        <v>8701</v>
      </c>
      <c r="B5985" s="125">
        <v>7</v>
      </c>
      <c r="C5985" s="55">
        <v>0.454528571428571</v>
      </c>
      <c r="D5985" s="55">
        <v>0</v>
      </c>
      <c r="E5985" s="55">
        <v>0</v>
      </c>
    </row>
    <row r="5986" spans="1:5" x14ac:dyDescent="0.25">
      <c r="A5986" s="41" t="s">
        <v>1647</v>
      </c>
      <c r="B5986" s="125">
        <v>7</v>
      </c>
      <c r="C5986" s="55">
        <v>0.42628571428571399</v>
      </c>
      <c r="D5986" s="55">
        <v>0</v>
      </c>
      <c r="E5986" s="55">
        <v>0</v>
      </c>
    </row>
    <row r="5987" spans="1:5" x14ac:dyDescent="0.25">
      <c r="A5987" s="41" t="s">
        <v>3817</v>
      </c>
      <c r="B5987" s="125">
        <v>7</v>
      </c>
      <c r="C5987" s="55">
        <v>0.38192857142857101</v>
      </c>
      <c r="D5987" s="55">
        <v>0</v>
      </c>
      <c r="E5987" s="55">
        <v>0</v>
      </c>
    </row>
    <row r="5988" spans="1:5" x14ac:dyDescent="0.25">
      <c r="A5988" s="41" t="s">
        <v>3000</v>
      </c>
      <c r="B5988" s="125">
        <v>7</v>
      </c>
      <c r="C5988" s="55">
        <v>1.41512857142857</v>
      </c>
      <c r="D5988" s="55">
        <v>0</v>
      </c>
      <c r="E5988" s="55">
        <v>14.285714285714199</v>
      </c>
    </row>
    <row r="5989" spans="1:5" x14ac:dyDescent="0.25">
      <c r="A5989" s="41" t="s">
        <v>2581</v>
      </c>
      <c r="B5989" s="125">
        <v>7</v>
      </c>
      <c r="C5989" s="55">
        <v>0.161071428571428</v>
      </c>
      <c r="D5989" s="55">
        <v>0</v>
      </c>
      <c r="E5989" s="55">
        <v>0</v>
      </c>
    </row>
    <row r="5990" spans="1:5" x14ac:dyDescent="0.25">
      <c r="A5990" s="41" t="s">
        <v>4970</v>
      </c>
      <c r="B5990" s="125">
        <v>6</v>
      </c>
      <c r="C5990" s="55">
        <v>0.27143333333333303</v>
      </c>
      <c r="D5990" s="55">
        <v>0</v>
      </c>
      <c r="E5990" s="55">
        <v>0</v>
      </c>
    </row>
    <row r="5991" spans="1:5" x14ac:dyDescent="0.25">
      <c r="A5991" s="41" t="s">
        <v>2302</v>
      </c>
      <c r="B5991" s="125">
        <v>6</v>
      </c>
      <c r="C5991" s="55">
        <v>0.29651666666666598</v>
      </c>
      <c r="D5991" s="55">
        <v>0</v>
      </c>
      <c r="E5991" s="55">
        <v>0</v>
      </c>
    </row>
    <row r="5992" spans="1:5" x14ac:dyDescent="0.25">
      <c r="A5992" s="41" t="s">
        <v>8702</v>
      </c>
      <c r="B5992" s="125">
        <v>6</v>
      </c>
      <c r="C5992" s="55">
        <v>0.32884999999999998</v>
      </c>
      <c r="D5992" s="55">
        <v>0</v>
      </c>
      <c r="E5992" s="55">
        <v>0</v>
      </c>
    </row>
    <row r="5993" spans="1:5" x14ac:dyDescent="0.25">
      <c r="A5993" s="41" t="s">
        <v>2578</v>
      </c>
      <c r="B5993" s="125">
        <v>6</v>
      </c>
      <c r="C5993" s="55">
        <v>0.37874999999999998</v>
      </c>
      <c r="D5993" s="55">
        <v>0</v>
      </c>
      <c r="E5993" s="55">
        <v>0</v>
      </c>
    </row>
    <row r="5994" spans="1:5" x14ac:dyDescent="0.25">
      <c r="A5994" s="41" t="s">
        <v>2304</v>
      </c>
      <c r="B5994" s="125">
        <v>6</v>
      </c>
      <c r="C5994" s="55">
        <v>0.99385000000000001</v>
      </c>
      <c r="D5994" s="55">
        <v>0</v>
      </c>
      <c r="E5994" s="55">
        <v>16.6666666666666</v>
      </c>
    </row>
    <row r="5995" spans="1:5" x14ac:dyDescent="0.25">
      <c r="A5995" s="41" t="s">
        <v>8703</v>
      </c>
      <c r="B5995" s="125">
        <v>6</v>
      </c>
      <c r="C5995" s="55">
        <v>1.28043333333333</v>
      </c>
      <c r="D5995" s="55">
        <v>0</v>
      </c>
      <c r="E5995" s="55">
        <v>16.6666666666666</v>
      </c>
    </row>
    <row r="5996" spans="1:5" x14ac:dyDescent="0.25">
      <c r="A5996" s="41" t="s">
        <v>8248</v>
      </c>
      <c r="B5996" s="125">
        <v>6</v>
      </c>
      <c r="C5996" s="55">
        <v>0.35154999999999997</v>
      </c>
      <c r="D5996" s="55">
        <v>0</v>
      </c>
      <c r="E5996" s="55">
        <v>0</v>
      </c>
    </row>
    <row r="5997" spans="1:5" x14ac:dyDescent="0.25">
      <c r="A5997" s="41" t="s">
        <v>1825</v>
      </c>
      <c r="B5997" s="125">
        <v>6</v>
      </c>
      <c r="C5997" s="55">
        <v>0.52876666666666605</v>
      </c>
      <c r="D5997" s="55">
        <v>0</v>
      </c>
      <c r="E5997" s="55">
        <v>0</v>
      </c>
    </row>
    <row r="5998" spans="1:5" x14ac:dyDescent="0.25">
      <c r="A5998" s="41" t="s">
        <v>3676</v>
      </c>
      <c r="B5998" s="125">
        <v>6</v>
      </c>
      <c r="C5998" s="55">
        <v>0.84954999999999903</v>
      </c>
      <c r="D5998" s="55">
        <v>0</v>
      </c>
      <c r="E5998" s="55">
        <v>16.6666666666666</v>
      </c>
    </row>
    <row r="5999" spans="1:5" x14ac:dyDescent="0.25">
      <c r="A5999" s="41" t="s">
        <v>3871</v>
      </c>
      <c r="B5999" s="125">
        <v>6</v>
      </c>
      <c r="C5999" s="55">
        <v>0.32226666666666598</v>
      </c>
      <c r="D5999" s="55">
        <v>0</v>
      </c>
      <c r="E5999" s="55">
        <v>0</v>
      </c>
    </row>
    <row r="6000" spans="1:5" x14ac:dyDescent="0.25">
      <c r="A6000" s="41" t="s">
        <v>3656</v>
      </c>
      <c r="B6000" s="125">
        <v>6</v>
      </c>
      <c r="C6000" s="55">
        <v>0.24104999999999999</v>
      </c>
      <c r="D6000" s="55">
        <v>0</v>
      </c>
      <c r="E6000" s="55">
        <v>0</v>
      </c>
    </row>
    <row r="6001" spans="1:5" x14ac:dyDescent="0.25">
      <c r="A6001" s="41" t="s">
        <v>3821</v>
      </c>
      <c r="B6001" s="125">
        <v>6</v>
      </c>
      <c r="C6001" s="55">
        <v>0.21788333333333301</v>
      </c>
      <c r="D6001" s="55">
        <v>0</v>
      </c>
      <c r="E6001" s="55">
        <v>0</v>
      </c>
    </row>
    <row r="6002" spans="1:5" x14ac:dyDescent="0.25">
      <c r="A6002" s="41" t="s">
        <v>8704</v>
      </c>
      <c r="B6002" s="125">
        <v>6</v>
      </c>
      <c r="C6002" s="55">
        <v>0.77359999999999995</v>
      </c>
      <c r="D6002" s="55">
        <v>0</v>
      </c>
      <c r="E6002" s="55">
        <v>16.6666666666666</v>
      </c>
    </row>
    <row r="6003" spans="1:5" x14ac:dyDescent="0.25">
      <c r="A6003" s="41" t="s">
        <v>7678</v>
      </c>
      <c r="B6003" s="125">
        <v>6</v>
      </c>
      <c r="C6003" s="55">
        <v>9.1137166666666598</v>
      </c>
      <c r="D6003" s="55">
        <v>16.6666666666666</v>
      </c>
      <c r="E6003" s="55">
        <v>16.6666666666666</v>
      </c>
    </row>
    <row r="6004" spans="1:5" x14ac:dyDescent="0.25">
      <c r="A6004" s="41" t="s">
        <v>4479</v>
      </c>
      <c r="B6004" s="125">
        <v>6</v>
      </c>
      <c r="C6004" s="55">
        <v>0.42901666666666599</v>
      </c>
      <c r="D6004" s="55">
        <v>0</v>
      </c>
      <c r="E6004" s="55">
        <v>0</v>
      </c>
    </row>
    <row r="6005" spans="1:5" x14ac:dyDescent="0.25">
      <c r="A6005" s="41" t="s">
        <v>5605</v>
      </c>
      <c r="B6005" s="125">
        <v>6</v>
      </c>
      <c r="C6005" s="55">
        <v>0.55471666666666597</v>
      </c>
      <c r="D6005" s="55">
        <v>0</v>
      </c>
      <c r="E6005" s="55">
        <v>16.6666666666666</v>
      </c>
    </row>
    <row r="6006" spans="1:5" x14ac:dyDescent="0.25">
      <c r="A6006" s="41" t="s">
        <v>4569</v>
      </c>
      <c r="B6006" s="125">
        <v>6</v>
      </c>
      <c r="C6006" s="55">
        <v>0.34763333333333302</v>
      </c>
      <c r="D6006" s="55">
        <v>0</v>
      </c>
      <c r="E6006" s="55">
        <v>0</v>
      </c>
    </row>
    <row r="6007" spans="1:5" x14ac:dyDescent="0.25">
      <c r="A6007" s="41" t="s">
        <v>5836</v>
      </c>
      <c r="B6007" s="125">
        <v>6</v>
      </c>
      <c r="C6007" s="55">
        <v>0.72336666666666605</v>
      </c>
      <c r="D6007" s="55">
        <v>0</v>
      </c>
      <c r="E6007" s="55">
        <v>0</v>
      </c>
    </row>
    <row r="6008" spans="1:5" x14ac:dyDescent="0.25">
      <c r="A6008" s="41" t="s">
        <v>6170</v>
      </c>
      <c r="B6008" s="125">
        <v>6</v>
      </c>
      <c r="C6008" s="55">
        <v>0.86765000000000003</v>
      </c>
      <c r="D6008" s="55">
        <v>0</v>
      </c>
      <c r="E6008" s="55">
        <v>16.6666666666666</v>
      </c>
    </row>
    <row r="6009" spans="1:5" x14ac:dyDescent="0.25">
      <c r="A6009" s="41" t="s">
        <v>6066</v>
      </c>
      <c r="B6009" s="125">
        <v>6</v>
      </c>
      <c r="C6009" s="55">
        <v>1.1069166666666601</v>
      </c>
      <c r="D6009" s="55">
        <v>0</v>
      </c>
      <c r="E6009" s="55">
        <v>16.6666666666666</v>
      </c>
    </row>
    <row r="6010" spans="1:5" x14ac:dyDescent="0.25">
      <c r="A6010" s="41" t="s">
        <v>3679</v>
      </c>
      <c r="B6010" s="125">
        <v>6</v>
      </c>
      <c r="C6010" s="55">
        <v>1.6598499999999901</v>
      </c>
      <c r="D6010" s="55">
        <v>0</v>
      </c>
      <c r="E6010" s="55">
        <v>33.3333333333333</v>
      </c>
    </row>
    <row r="6011" spans="1:5" x14ac:dyDescent="0.25">
      <c r="A6011" s="41" t="s">
        <v>2944</v>
      </c>
      <c r="B6011" s="125">
        <v>6</v>
      </c>
      <c r="C6011" s="55">
        <v>1.9608666666666601</v>
      </c>
      <c r="D6011" s="55">
        <v>0</v>
      </c>
      <c r="E6011" s="55">
        <v>33.3333333333333</v>
      </c>
    </row>
    <row r="6012" spans="1:5" x14ac:dyDescent="0.25">
      <c r="A6012" s="41" t="s">
        <v>6755</v>
      </c>
      <c r="B6012" s="125">
        <v>6</v>
      </c>
      <c r="C6012" s="55">
        <v>0.56978333333333298</v>
      </c>
      <c r="D6012" s="55">
        <v>0</v>
      </c>
      <c r="E6012" s="55">
        <v>0</v>
      </c>
    </row>
    <row r="6013" spans="1:5" x14ac:dyDescent="0.25">
      <c r="A6013" s="41" t="s">
        <v>5837</v>
      </c>
      <c r="B6013" s="125">
        <v>6</v>
      </c>
      <c r="C6013" s="55">
        <v>0.18306666666666599</v>
      </c>
      <c r="D6013" s="55">
        <v>0</v>
      </c>
      <c r="E6013" s="55">
        <v>0</v>
      </c>
    </row>
    <row r="6014" spans="1:5" x14ac:dyDescent="0.25">
      <c r="A6014" s="41" t="s">
        <v>5761</v>
      </c>
      <c r="B6014" s="125">
        <v>6</v>
      </c>
      <c r="C6014" s="55">
        <v>0.94799999999999995</v>
      </c>
      <c r="D6014" s="55">
        <v>0</v>
      </c>
      <c r="E6014" s="55">
        <v>33.3333333333333</v>
      </c>
    </row>
    <row r="6015" spans="1:5" x14ac:dyDescent="0.25">
      <c r="A6015" s="41" t="s">
        <v>6532</v>
      </c>
      <c r="B6015" s="125">
        <v>6</v>
      </c>
      <c r="C6015" s="55">
        <v>0.475266666666666</v>
      </c>
      <c r="D6015" s="55">
        <v>0</v>
      </c>
      <c r="E6015" s="55">
        <v>0</v>
      </c>
    </row>
    <row r="6016" spans="1:5" x14ac:dyDescent="0.25">
      <c r="A6016" s="41" t="s">
        <v>3863</v>
      </c>
      <c r="B6016" s="125">
        <v>6</v>
      </c>
      <c r="C6016" s="55">
        <v>0.70551666666666601</v>
      </c>
      <c r="D6016" s="55">
        <v>0</v>
      </c>
      <c r="E6016" s="55">
        <v>0</v>
      </c>
    </row>
    <row r="6017" spans="1:5" x14ac:dyDescent="0.25">
      <c r="A6017" s="41" t="s">
        <v>5926</v>
      </c>
      <c r="B6017" s="125">
        <v>6</v>
      </c>
      <c r="C6017" s="55">
        <v>1.0123833333333301</v>
      </c>
      <c r="D6017" s="55">
        <v>0</v>
      </c>
      <c r="E6017" s="55">
        <v>16.6666666666666</v>
      </c>
    </row>
    <row r="6018" spans="1:5" x14ac:dyDescent="0.25">
      <c r="A6018" s="41" t="s">
        <v>5719</v>
      </c>
      <c r="B6018" s="125">
        <v>6</v>
      </c>
      <c r="C6018" s="55">
        <v>0.93740000000000001</v>
      </c>
      <c r="D6018" s="55">
        <v>0</v>
      </c>
      <c r="E6018" s="55">
        <v>16.6666666666666</v>
      </c>
    </row>
    <row r="6019" spans="1:5" x14ac:dyDescent="0.25">
      <c r="A6019" s="41" t="s">
        <v>3062</v>
      </c>
      <c r="B6019" s="125">
        <v>6</v>
      </c>
      <c r="C6019" s="55">
        <v>2.2044166666666598</v>
      </c>
      <c r="D6019" s="55">
        <v>0</v>
      </c>
      <c r="E6019" s="55">
        <v>33.3333333333333</v>
      </c>
    </row>
    <row r="6020" spans="1:5" x14ac:dyDescent="0.25">
      <c r="A6020" s="41" t="s">
        <v>6614</v>
      </c>
      <c r="B6020" s="125">
        <v>6</v>
      </c>
      <c r="C6020" s="55">
        <v>0.55468333333333297</v>
      </c>
      <c r="D6020" s="55">
        <v>0</v>
      </c>
      <c r="E6020" s="55">
        <v>16.6666666666666</v>
      </c>
    </row>
    <row r="6021" spans="1:5" x14ac:dyDescent="0.25">
      <c r="A6021" s="41" t="s">
        <v>6617</v>
      </c>
      <c r="B6021" s="125">
        <v>6</v>
      </c>
      <c r="C6021" s="55">
        <v>0.52249999999999996</v>
      </c>
      <c r="D6021" s="55">
        <v>0</v>
      </c>
      <c r="E6021" s="55">
        <v>0</v>
      </c>
    </row>
    <row r="6022" spans="1:5" x14ac:dyDescent="0.25">
      <c r="A6022" s="41" t="s">
        <v>2871</v>
      </c>
      <c r="B6022" s="125">
        <v>6</v>
      </c>
      <c r="C6022" s="55">
        <v>0.31261666666666599</v>
      </c>
      <c r="D6022" s="55">
        <v>0</v>
      </c>
      <c r="E6022" s="55">
        <v>0</v>
      </c>
    </row>
    <row r="6023" spans="1:5" x14ac:dyDescent="0.25">
      <c r="A6023" s="41" t="s">
        <v>2435</v>
      </c>
      <c r="B6023" s="125">
        <v>6</v>
      </c>
      <c r="C6023" s="55">
        <v>0.69316666666666604</v>
      </c>
      <c r="D6023" s="55">
        <v>0</v>
      </c>
      <c r="E6023" s="55">
        <v>0</v>
      </c>
    </row>
    <row r="6024" spans="1:5" ht="30" x14ac:dyDescent="0.25">
      <c r="A6024" s="41" t="s">
        <v>7114</v>
      </c>
      <c r="B6024" s="125">
        <v>6</v>
      </c>
      <c r="C6024" s="55">
        <v>0.53776666666666595</v>
      </c>
      <c r="D6024" s="55">
        <v>0</v>
      </c>
      <c r="E6024" s="55">
        <v>0</v>
      </c>
    </row>
    <row r="6025" spans="1:5" x14ac:dyDescent="0.25">
      <c r="A6025" s="41" t="s">
        <v>8705</v>
      </c>
      <c r="B6025" s="125">
        <v>6</v>
      </c>
      <c r="C6025" s="55">
        <v>1.17865</v>
      </c>
      <c r="D6025" s="55">
        <v>0</v>
      </c>
      <c r="E6025" s="55">
        <v>16.6666666666666</v>
      </c>
    </row>
    <row r="6026" spans="1:5" x14ac:dyDescent="0.25">
      <c r="A6026" s="41" t="s">
        <v>8706</v>
      </c>
      <c r="B6026" s="125">
        <v>6</v>
      </c>
      <c r="C6026" s="55">
        <v>0.61046666666666605</v>
      </c>
      <c r="D6026" s="55">
        <v>0</v>
      </c>
      <c r="E6026" s="55">
        <v>0</v>
      </c>
    </row>
    <row r="6027" spans="1:5" x14ac:dyDescent="0.25">
      <c r="A6027" s="41" t="s">
        <v>2675</v>
      </c>
      <c r="B6027" s="125">
        <v>6</v>
      </c>
      <c r="C6027" s="55">
        <v>0.68993333333333295</v>
      </c>
      <c r="D6027" s="55">
        <v>0</v>
      </c>
      <c r="E6027" s="55">
        <v>0</v>
      </c>
    </row>
    <row r="6028" spans="1:5" x14ac:dyDescent="0.25">
      <c r="A6028" s="41" t="s">
        <v>6622</v>
      </c>
      <c r="B6028" s="125">
        <v>6</v>
      </c>
      <c r="C6028" s="55">
        <v>0.60558333333333303</v>
      </c>
      <c r="D6028" s="55">
        <v>0</v>
      </c>
      <c r="E6028" s="55">
        <v>0</v>
      </c>
    </row>
    <row r="6029" spans="1:5" x14ac:dyDescent="0.25">
      <c r="A6029" s="41" t="s">
        <v>2507</v>
      </c>
      <c r="B6029" s="125">
        <v>6</v>
      </c>
      <c r="C6029" s="55">
        <v>0.55523333333333302</v>
      </c>
      <c r="D6029" s="55">
        <v>0</v>
      </c>
      <c r="E6029" s="55">
        <v>0</v>
      </c>
    </row>
    <row r="6030" spans="1:5" x14ac:dyDescent="0.25">
      <c r="A6030" s="41" t="s">
        <v>3004</v>
      </c>
      <c r="B6030" s="125">
        <v>6</v>
      </c>
      <c r="C6030" s="55">
        <v>0.56576666666666597</v>
      </c>
      <c r="D6030" s="55">
        <v>0</v>
      </c>
      <c r="E6030" s="55">
        <v>16.6666666666666</v>
      </c>
    </row>
    <row r="6031" spans="1:5" x14ac:dyDescent="0.25">
      <c r="A6031" s="41" t="s">
        <v>1928</v>
      </c>
      <c r="B6031" s="125">
        <v>6</v>
      </c>
      <c r="C6031" s="55">
        <v>0.64454999999999996</v>
      </c>
      <c r="D6031" s="55">
        <v>0</v>
      </c>
      <c r="E6031" s="55">
        <v>0</v>
      </c>
    </row>
    <row r="6032" spans="1:5" x14ac:dyDescent="0.25">
      <c r="A6032" s="41" t="s">
        <v>3234</v>
      </c>
      <c r="B6032" s="125">
        <v>6</v>
      </c>
      <c r="C6032" s="55">
        <v>0.79569999999999996</v>
      </c>
      <c r="D6032" s="55">
        <v>0</v>
      </c>
      <c r="E6032" s="55">
        <v>16.6666666666666</v>
      </c>
    </row>
    <row r="6033" spans="1:5" x14ac:dyDescent="0.25">
      <c r="A6033" s="41" t="s">
        <v>2447</v>
      </c>
      <c r="B6033" s="125">
        <v>6</v>
      </c>
      <c r="C6033" s="55">
        <v>1.0338666666666601</v>
      </c>
      <c r="D6033" s="55">
        <v>0</v>
      </c>
      <c r="E6033" s="55">
        <v>16.6666666666666</v>
      </c>
    </row>
    <row r="6034" spans="1:5" x14ac:dyDescent="0.25">
      <c r="A6034" s="41" t="s">
        <v>2346</v>
      </c>
      <c r="B6034" s="125">
        <v>6</v>
      </c>
      <c r="C6034" s="55">
        <v>0.60809999999999997</v>
      </c>
      <c r="D6034" s="55">
        <v>0</v>
      </c>
      <c r="E6034" s="55">
        <v>16.6666666666666</v>
      </c>
    </row>
    <row r="6035" spans="1:5" x14ac:dyDescent="0.25">
      <c r="A6035" s="41" t="s">
        <v>3842</v>
      </c>
      <c r="B6035" s="125">
        <v>6</v>
      </c>
      <c r="C6035" s="55">
        <v>0.65686666666666604</v>
      </c>
      <c r="D6035" s="55">
        <v>0</v>
      </c>
      <c r="E6035" s="55">
        <v>16.6666666666666</v>
      </c>
    </row>
    <row r="6036" spans="1:5" x14ac:dyDescent="0.25">
      <c r="A6036" s="41" t="s">
        <v>4888</v>
      </c>
      <c r="B6036" s="125">
        <v>6</v>
      </c>
      <c r="C6036" s="55">
        <v>0.90348333333333297</v>
      </c>
      <c r="D6036" s="55">
        <v>0</v>
      </c>
      <c r="E6036" s="55">
        <v>33.3333333333333</v>
      </c>
    </row>
    <row r="6037" spans="1:5" x14ac:dyDescent="0.25">
      <c r="A6037" s="41" t="s">
        <v>8707</v>
      </c>
      <c r="B6037" s="125">
        <v>6</v>
      </c>
      <c r="C6037" s="55">
        <v>0.252033333333333</v>
      </c>
      <c r="D6037" s="55">
        <v>0</v>
      </c>
      <c r="E6037" s="55">
        <v>0</v>
      </c>
    </row>
    <row r="6038" spans="1:5" ht="30" x14ac:dyDescent="0.25">
      <c r="A6038" s="41" t="s">
        <v>6786</v>
      </c>
      <c r="B6038" s="125">
        <v>6</v>
      </c>
      <c r="C6038" s="55">
        <v>0.52108333333333301</v>
      </c>
      <c r="D6038" s="55">
        <v>0</v>
      </c>
      <c r="E6038" s="55">
        <v>0</v>
      </c>
    </row>
    <row r="6039" spans="1:5" x14ac:dyDescent="0.25">
      <c r="A6039" s="41" t="s">
        <v>5478</v>
      </c>
      <c r="B6039" s="125">
        <v>6</v>
      </c>
      <c r="C6039" s="55">
        <v>0.18484999999999999</v>
      </c>
      <c r="D6039" s="55">
        <v>0</v>
      </c>
      <c r="E6039" s="55">
        <v>0</v>
      </c>
    </row>
    <row r="6040" spans="1:5" x14ac:dyDescent="0.25">
      <c r="A6040" s="41" t="s">
        <v>8708</v>
      </c>
      <c r="B6040" s="125">
        <v>6</v>
      </c>
      <c r="C6040" s="55">
        <v>1.4825666666666599</v>
      </c>
      <c r="D6040" s="55">
        <v>0</v>
      </c>
      <c r="E6040" s="55">
        <v>33.3333333333333</v>
      </c>
    </row>
    <row r="6041" spans="1:5" x14ac:dyDescent="0.25">
      <c r="A6041" s="41" t="s">
        <v>5932</v>
      </c>
      <c r="B6041" s="125">
        <v>6</v>
      </c>
      <c r="C6041" s="55">
        <v>22.055116666666599</v>
      </c>
      <c r="D6041" s="55">
        <v>16.6666666666666</v>
      </c>
      <c r="E6041" s="55">
        <v>33.3333333333333</v>
      </c>
    </row>
    <row r="6042" spans="1:5" x14ac:dyDescent="0.25">
      <c r="A6042" s="41" t="s">
        <v>2514</v>
      </c>
      <c r="B6042" s="125">
        <v>6</v>
      </c>
      <c r="C6042" s="55">
        <v>0.64641666666666597</v>
      </c>
      <c r="D6042" s="55">
        <v>0</v>
      </c>
      <c r="E6042" s="55">
        <v>0</v>
      </c>
    </row>
    <row r="6043" spans="1:5" x14ac:dyDescent="0.25">
      <c r="A6043" s="41" t="s">
        <v>5900</v>
      </c>
      <c r="B6043" s="125">
        <v>6</v>
      </c>
      <c r="C6043" s="55">
        <v>2.0694666666666599</v>
      </c>
      <c r="D6043" s="55">
        <v>16.6666666666666</v>
      </c>
      <c r="E6043" s="55">
        <v>16.6666666666666</v>
      </c>
    </row>
    <row r="6044" spans="1:5" x14ac:dyDescent="0.25">
      <c r="A6044" s="41" t="s">
        <v>8709</v>
      </c>
      <c r="B6044" s="125">
        <v>6</v>
      </c>
      <c r="C6044" s="55">
        <v>0.810483333333333</v>
      </c>
      <c r="D6044" s="55">
        <v>0</v>
      </c>
      <c r="E6044" s="55">
        <v>16.6666666666666</v>
      </c>
    </row>
    <row r="6045" spans="1:5" x14ac:dyDescent="0.25">
      <c r="A6045" s="41" t="s">
        <v>4536</v>
      </c>
      <c r="B6045" s="125">
        <v>6</v>
      </c>
      <c r="C6045" s="55">
        <v>0.85734999999999995</v>
      </c>
      <c r="D6045" s="55">
        <v>0</v>
      </c>
      <c r="E6045" s="55">
        <v>16.6666666666666</v>
      </c>
    </row>
    <row r="6046" spans="1:5" x14ac:dyDescent="0.25">
      <c r="A6046" s="41" t="s">
        <v>6197</v>
      </c>
      <c r="B6046" s="125">
        <v>6</v>
      </c>
      <c r="C6046" s="55">
        <v>0.48023333333333301</v>
      </c>
      <c r="D6046" s="55">
        <v>0</v>
      </c>
      <c r="E6046" s="55">
        <v>0</v>
      </c>
    </row>
    <row r="6047" spans="1:5" x14ac:dyDescent="0.25">
      <c r="A6047" s="41" t="s">
        <v>6063</v>
      </c>
      <c r="B6047" s="125">
        <v>6</v>
      </c>
      <c r="C6047" s="55">
        <v>1.23003333333333</v>
      </c>
      <c r="D6047" s="55">
        <v>0</v>
      </c>
      <c r="E6047" s="55">
        <v>33.3333333333333</v>
      </c>
    </row>
    <row r="6048" spans="1:5" ht="30" x14ac:dyDescent="0.25">
      <c r="A6048" s="41" t="s">
        <v>2564</v>
      </c>
      <c r="B6048" s="125">
        <v>6</v>
      </c>
      <c r="C6048" s="55">
        <v>0.11106666666666599</v>
      </c>
      <c r="D6048" s="55">
        <v>0</v>
      </c>
      <c r="E6048" s="55">
        <v>0</v>
      </c>
    </row>
    <row r="6049" spans="1:5" x14ac:dyDescent="0.25">
      <c r="A6049" s="41" t="s">
        <v>7273</v>
      </c>
      <c r="B6049" s="125">
        <v>6</v>
      </c>
      <c r="C6049" s="55">
        <v>2.7059166666666599</v>
      </c>
      <c r="D6049" s="55">
        <v>16.6666666666666</v>
      </c>
      <c r="E6049" s="55">
        <v>50</v>
      </c>
    </row>
    <row r="6050" spans="1:5" x14ac:dyDescent="0.25">
      <c r="A6050" s="41" t="s">
        <v>2129</v>
      </c>
      <c r="B6050" s="125">
        <v>6</v>
      </c>
      <c r="C6050" s="55">
        <v>2.84591666666666</v>
      </c>
      <c r="D6050" s="55">
        <v>16.6666666666666</v>
      </c>
      <c r="E6050" s="55">
        <v>33.3333333333333</v>
      </c>
    </row>
    <row r="6051" spans="1:5" x14ac:dyDescent="0.25">
      <c r="A6051" s="41" t="s">
        <v>8710</v>
      </c>
      <c r="B6051" s="125">
        <v>6</v>
      </c>
      <c r="C6051" s="55">
        <v>0.76219999999999999</v>
      </c>
      <c r="D6051" s="55">
        <v>0</v>
      </c>
      <c r="E6051" s="55">
        <v>0</v>
      </c>
    </row>
    <row r="6052" spans="1:5" x14ac:dyDescent="0.25">
      <c r="A6052" s="41" t="s">
        <v>1669</v>
      </c>
      <c r="B6052" s="125">
        <v>6</v>
      </c>
      <c r="C6052" s="55">
        <v>0.86470000000000002</v>
      </c>
      <c r="D6052" s="55">
        <v>0</v>
      </c>
      <c r="E6052" s="55">
        <v>0</v>
      </c>
    </row>
    <row r="6053" spans="1:5" x14ac:dyDescent="0.25">
      <c r="A6053" s="41" t="s">
        <v>2673</v>
      </c>
      <c r="B6053" s="125">
        <v>6</v>
      </c>
      <c r="C6053" s="55">
        <v>8.8184833333333295</v>
      </c>
      <c r="D6053" s="55">
        <v>33.3333333333333</v>
      </c>
      <c r="E6053" s="55">
        <v>33.3333333333333</v>
      </c>
    </row>
    <row r="6054" spans="1:5" x14ac:dyDescent="0.25">
      <c r="A6054" s="41" t="s">
        <v>4037</v>
      </c>
      <c r="B6054" s="125">
        <v>6</v>
      </c>
      <c r="C6054" s="55">
        <v>2.3164666666666598</v>
      </c>
      <c r="D6054" s="55">
        <v>0</v>
      </c>
      <c r="E6054" s="55">
        <v>66.6666666666666</v>
      </c>
    </row>
    <row r="6055" spans="1:5" x14ac:dyDescent="0.25">
      <c r="A6055" s="41" t="s">
        <v>8711</v>
      </c>
      <c r="B6055" s="125">
        <v>6</v>
      </c>
      <c r="C6055" s="55">
        <v>0.845733333333333</v>
      </c>
      <c r="D6055" s="55">
        <v>0</v>
      </c>
      <c r="E6055" s="55">
        <v>0</v>
      </c>
    </row>
    <row r="6056" spans="1:5" x14ac:dyDescent="0.25">
      <c r="A6056" s="41" t="s">
        <v>2519</v>
      </c>
      <c r="B6056" s="125">
        <v>6</v>
      </c>
      <c r="C6056" s="55">
        <v>0.87465000000000004</v>
      </c>
      <c r="D6056" s="55">
        <v>0</v>
      </c>
      <c r="E6056" s="55">
        <v>0</v>
      </c>
    </row>
    <row r="6057" spans="1:5" x14ac:dyDescent="0.25">
      <c r="A6057" s="41" t="s">
        <v>7199</v>
      </c>
      <c r="B6057" s="125">
        <v>6</v>
      </c>
      <c r="C6057" s="55">
        <v>0.453666666666666</v>
      </c>
      <c r="D6057" s="55">
        <v>0</v>
      </c>
      <c r="E6057" s="55">
        <v>0</v>
      </c>
    </row>
    <row r="6058" spans="1:5" x14ac:dyDescent="0.25">
      <c r="A6058" s="41" t="s">
        <v>5874</v>
      </c>
      <c r="B6058" s="125">
        <v>6</v>
      </c>
      <c r="C6058" s="55">
        <v>0.60758333333333303</v>
      </c>
      <c r="D6058" s="55">
        <v>0</v>
      </c>
      <c r="E6058" s="55">
        <v>0</v>
      </c>
    </row>
    <row r="6059" spans="1:5" x14ac:dyDescent="0.25">
      <c r="A6059" s="41" t="s">
        <v>8712</v>
      </c>
      <c r="B6059" s="125">
        <v>6</v>
      </c>
      <c r="C6059" s="55">
        <v>0.86506666666666598</v>
      </c>
      <c r="D6059" s="55">
        <v>0</v>
      </c>
      <c r="E6059" s="55">
        <v>0</v>
      </c>
    </row>
    <row r="6060" spans="1:5" x14ac:dyDescent="0.25">
      <c r="A6060" s="41" t="s">
        <v>3287</v>
      </c>
      <c r="B6060" s="125">
        <v>6</v>
      </c>
      <c r="C6060" s="55">
        <v>0.76765000000000005</v>
      </c>
      <c r="D6060" s="55">
        <v>0</v>
      </c>
      <c r="E6060" s="55">
        <v>0</v>
      </c>
    </row>
    <row r="6061" spans="1:5" x14ac:dyDescent="0.25">
      <c r="A6061" s="41" t="s">
        <v>1487</v>
      </c>
      <c r="B6061" s="125">
        <v>6</v>
      </c>
      <c r="C6061" s="55">
        <v>3.8850333333333298</v>
      </c>
      <c r="D6061" s="55">
        <v>16.6666666666666</v>
      </c>
      <c r="E6061" s="55">
        <v>50</v>
      </c>
    </row>
    <row r="6062" spans="1:5" x14ac:dyDescent="0.25">
      <c r="A6062" s="41" t="s">
        <v>8713</v>
      </c>
      <c r="B6062" s="125">
        <v>6</v>
      </c>
      <c r="C6062" s="55">
        <v>1.33673333333333</v>
      </c>
      <c r="D6062" s="55">
        <v>0</v>
      </c>
      <c r="E6062" s="55">
        <v>16.6666666666666</v>
      </c>
    </row>
    <row r="6063" spans="1:5" x14ac:dyDescent="0.25">
      <c r="A6063" s="41" t="s">
        <v>6113</v>
      </c>
      <c r="B6063" s="125">
        <v>6</v>
      </c>
      <c r="C6063" s="55">
        <v>0.25268333333333298</v>
      </c>
      <c r="D6063" s="55">
        <v>0</v>
      </c>
      <c r="E6063" s="55">
        <v>0</v>
      </c>
    </row>
    <row r="6064" spans="1:5" x14ac:dyDescent="0.25">
      <c r="A6064" s="41" t="s">
        <v>1994</v>
      </c>
      <c r="B6064" s="125">
        <v>6</v>
      </c>
      <c r="C6064" s="55">
        <v>1.6057333333333299</v>
      </c>
      <c r="D6064" s="55">
        <v>16.6666666666666</v>
      </c>
      <c r="E6064" s="55">
        <v>16.6666666666666</v>
      </c>
    </row>
    <row r="6065" spans="1:5" x14ac:dyDescent="0.25">
      <c r="A6065" s="41" t="s">
        <v>4639</v>
      </c>
      <c r="B6065" s="125">
        <v>6</v>
      </c>
      <c r="C6065" s="55">
        <v>1.6350499999999999</v>
      </c>
      <c r="D6065" s="55">
        <v>0</v>
      </c>
      <c r="E6065" s="55">
        <v>33.3333333333333</v>
      </c>
    </row>
    <row r="6066" spans="1:5" x14ac:dyDescent="0.25">
      <c r="A6066" s="41" t="s">
        <v>1995</v>
      </c>
      <c r="B6066" s="125">
        <v>6</v>
      </c>
      <c r="C6066" s="55">
        <v>0.71363333333333301</v>
      </c>
      <c r="D6066" s="55">
        <v>0</v>
      </c>
      <c r="E6066" s="55">
        <v>0</v>
      </c>
    </row>
    <row r="6067" spans="1:5" x14ac:dyDescent="0.25">
      <c r="A6067" s="41" t="s">
        <v>2457</v>
      </c>
      <c r="B6067" s="125">
        <v>6</v>
      </c>
      <c r="C6067" s="55">
        <v>0.6966</v>
      </c>
      <c r="D6067" s="55">
        <v>0</v>
      </c>
      <c r="E6067" s="55">
        <v>0</v>
      </c>
    </row>
    <row r="6068" spans="1:5" x14ac:dyDescent="0.25">
      <c r="A6068" s="41" t="s">
        <v>4897</v>
      </c>
      <c r="B6068" s="125">
        <v>6</v>
      </c>
      <c r="C6068" s="55">
        <v>3.2648666666666601</v>
      </c>
      <c r="D6068" s="55">
        <v>16.6666666666666</v>
      </c>
      <c r="E6068" s="55">
        <v>16.6666666666666</v>
      </c>
    </row>
    <row r="6069" spans="1:5" x14ac:dyDescent="0.25">
      <c r="A6069" s="41" t="s">
        <v>1503</v>
      </c>
      <c r="B6069" s="125">
        <v>6</v>
      </c>
      <c r="C6069" s="55">
        <v>2.8522666666666598</v>
      </c>
      <c r="D6069" s="55">
        <v>16.6666666666666</v>
      </c>
      <c r="E6069" s="55">
        <v>33.3333333333333</v>
      </c>
    </row>
    <row r="6070" spans="1:5" x14ac:dyDescent="0.25">
      <c r="A6070" s="41" t="s">
        <v>5630</v>
      </c>
      <c r="B6070" s="125">
        <v>6</v>
      </c>
      <c r="C6070" s="55">
        <v>2.5762166666666602</v>
      </c>
      <c r="D6070" s="55">
        <v>16.6666666666666</v>
      </c>
      <c r="E6070" s="55">
        <v>16.6666666666666</v>
      </c>
    </row>
    <row r="6071" spans="1:5" x14ac:dyDescent="0.25">
      <c r="A6071" s="41" t="s">
        <v>3998</v>
      </c>
      <c r="B6071" s="125">
        <v>6</v>
      </c>
      <c r="C6071" s="55">
        <v>3.39926666666666</v>
      </c>
      <c r="D6071" s="55">
        <v>0</v>
      </c>
      <c r="E6071" s="55">
        <v>83.3333333333333</v>
      </c>
    </row>
    <row r="6072" spans="1:5" x14ac:dyDescent="0.25">
      <c r="A6072" s="41" t="s">
        <v>6317</v>
      </c>
      <c r="B6072" s="125">
        <v>6</v>
      </c>
      <c r="C6072" s="55">
        <v>0.54474999999999996</v>
      </c>
      <c r="D6072" s="55">
        <v>0</v>
      </c>
      <c r="E6072" s="55">
        <v>0</v>
      </c>
    </row>
    <row r="6073" spans="1:5" x14ac:dyDescent="0.25">
      <c r="A6073" s="41" t="s">
        <v>1892</v>
      </c>
      <c r="B6073" s="125">
        <v>6</v>
      </c>
      <c r="C6073" s="55">
        <v>0.399216666666666</v>
      </c>
      <c r="D6073" s="55">
        <v>0</v>
      </c>
      <c r="E6073" s="55">
        <v>0</v>
      </c>
    </row>
    <row r="6074" spans="1:5" x14ac:dyDescent="0.25">
      <c r="A6074" s="41" t="s">
        <v>4398</v>
      </c>
      <c r="B6074" s="125">
        <v>6</v>
      </c>
      <c r="C6074" s="55">
        <v>2.06728333333333</v>
      </c>
      <c r="D6074" s="55">
        <v>16.6666666666666</v>
      </c>
      <c r="E6074" s="55">
        <v>33.3333333333333</v>
      </c>
    </row>
    <row r="6075" spans="1:5" x14ac:dyDescent="0.25">
      <c r="A6075" s="41" t="s">
        <v>6648</v>
      </c>
      <c r="B6075" s="125">
        <v>6</v>
      </c>
      <c r="C6075" s="55">
        <v>0.224766666666666</v>
      </c>
      <c r="D6075" s="55">
        <v>0</v>
      </c>
      <c r="E6075" s="55">
        <v>0</v>
      </c>
    </row>
    <row r="6076" spans="1:5" x14ac:dyDescent="0.25">
      <c r="A6076" s="41" t="s">
        <v>7528</v>
      </c>
      <c r="B6076" s="125">
        <v>6</v>
      </c>
      <c r="C6076" s="55">
        <v>0.23219999999999999</v>
      </c>
      <c r="D6076" s="55">
        <v>0</v>
      </c>
      <c r="E6076" s="55">
        <v>0</v>
      </c>
    </row>
    <row r="6077" spans="1:5" x14ac:dyDescent="0.25">
      <c r="A6077" s="41" t="s">
        <v>5690</v>
      </c>
      <c r="B6077" s="125">
        <v>6</v>
      </c>
      <c r="C6077" s="55">
        <v>0.74486666666666601</v>
      </c>
      <c r="D6077" s="55">
        <v>0</v>
      </c>
      <c r="E6077" s="55">
        <v>0</v>
      </c>
    </row>
    <row r="6078" spans="1:5" x14ac:dyDescent="0.25">
      <c r="A6078" s="41" t="s">
        <v>8714</v>
      </c>
      <c r="B6078" s="125">
        <v>6</v>
      </c>
      <c r="C6078" s="55">
        <v>1.0248999999999999</v>
      </c>
      <c r="D6078" s="55">
        <v>0</v>
      </c>
      <c r="E6078" s="55">
        <v>16.6666666666666</v>
      </c>
    </row>
    <row r="6079" spans="1:5" x14ac:dyDescent="0.25">
      <c r="A6079" s="41" t="s">
        <v>2276</v>
      </c>
      <c r="B6079" s="125">
        <v>6</v>
      </c>
      <c r="C6079" s="55">
        <v>1.04718333333333</v>
      </c>
      <c r="D6079" s="55">
        <v>0</v>
      </c>
      <c r="E6079" s="55">
        <v>16.6666666666666</v>
      </c>
    </row>
    <row r="6080" spans="1:5" ht="30" x14ac:dyDescent="0.25">
      <c r="A6080" s="41" t="s">
        <v>5846</v>
      </c>
      <c r="B6080" s="125">
        <v>6</v>
      </c>
      <c r="C6080" s="55">
        <v>0.116666666666666</v>
      </c>
      <c r="D6080" s="55">
        <v>0</v>
      </c>
      <c r="E6080" s="55">
        <v>0</v>
      </c>
    </row>
    <row r="6081" spans="1:5" ht="30" x14ac:dyDescent="0.25">
      <c r="A6081" s="41" t="s">
        <v>6656</v>
      </c>
      <c r="B6081" s="125">
        <v>6</v>
      </c>
      <c r="C6081" s="55">
        <v>0.603833333333333</v>
      </c>
      <c r="D6081" s="55">
        <v>0</v>
      </c>
      <c r="E6081" s="55">
        <v>16.6666666666666</v>
      </c>
    </row>
    <row r="6082" spans="1:5" x14ac:dyDescent="0.25">
      <c r="A6082" s="41" t="s">
        <v>6821</v>
      </c>
      <c r="B6082" s="125">
        <v>6</v>
      </c>
      <c r="C6082" s="55">
        <v>0.44264999999999999</v>
      </c>
      <c r="D6082" s="55">
        <v>0</v>
      </c>
      <c r="E6082" s="55">
        <v>0</v>
      </c>
    </row>
    <row r="6083" spans="1:5" ht="30" x14ac:dyDescent="0.25">
      <c r="A6083" s="41" t="s">
        <v>8715</v>
      </c>
      <c r="B6083" s="125">
        <v>6</v>
      </c>
      <c r="C6083" s="55">
        <v>0.74976666666666603</v>
      </c>
      <c r="D6083" s="55">
        <v>0</v>
      </c>
      <c r="E6083" s="55">
        <v>0</v>
      </c>
    </row>
    <row r="6084" spans="1:5" x14ac:dyDescent="0.25">
      <c r="A6084" s="41" t="s">
        <v>5826</v>
      </c>
      <c r="B6084" s="125">
        <v>6</v>
      </c>
      <c r="C6084" s="55">
        <v>1.9019666666666599</v>
      </c>
      <c r="D6084" s="55">
        <v>0</v>
      </c>
      <c r="E6084" s="55">
        <v>16.6666666666666</v>
      </c>
    </row>
    <row r="6085" spans="1:5" x14ac:dyDescent="0.25">
      <c r="A6085" s="41" t="s">
        <v>1625</v>
      </c>
      <c r="B6085" s="125">
        <v>6</v>
      </c>
      <c r="C6085" s="55">
        <v>1.4575833333333299</v>
      </c>
      <c r="D6085" s="55">
        <v>0</v>
      </c>
      <c r="E6085" s="55">
        <v>16.6666666666666</v>
      </c>
    </row>
    <row r="6086" spans="1:5" x14ac:dyDescent="0.25">
      <c r="A6086" s="41" t="s">
        <v>8716</v>
      </c>
      <c r="B6086" s="125">
        <v>6</v>
      </c>
      <c r="C6086" s="55">
        <v>4.2616666666666601E-2</v>
      </c>
      <c r="D6086" s="55">
        <v>0</v>
      </c>
      <c r="E6086" s="55">
        <v>0</v>
      </c>
    </row>
    <row r="6087" spans="1:5" x14ac:dyDescent="0.25">
      <c r="A6087" s="41" t="s">
        <v>4731</v>
      </c>
      <c r="B6087" s="125">
        <v>6</v>
      </c>
      <c r="C6087" s="55">
        <v>0.43445</v>
      </c>
      <c r="D6087" s="55">
        <v>0</v>
      </c>
      <c r="E6087" s="55">
        <v>0</v>
      </c>
    </row>
    <row r="6088" spans="1:5" ht="30" x14ac:dyDescent="0.25">
      <c r="A6088" s="41" t="s">
        <v>8717</v>
      </c>
      <c r="B6088" s="125">
        <v>6</v>
      </c>
      <c r="C6088" s="55">
        <v>0.96589999999999998</v>
      </c>
      <c r="D6088" s="55">
        <v>0</v>
      </c>
      <c r="E6088" s="55">
        <v>0</v>
      </c>
    </row>
    <row r="6089" spans="1:5" ht="30" x14ac:dyDescent="0.25">
      <c r="A6089" s="41" t="s">
        <v>6017</v>
      </c>
      <c r="B6089" s="125">
        <v>6</v>
      </c>
      <c r="C6089" s="55">
        <v>0.30430000000000001</v>
      </c>
      <c r="D6089" s="55">
        <v>0</v>
      </c>
      <c r="E6089" s="55">
        <v>0</v>
      </c>
    </row>
    <row r="6090" spans="1:5" x14ac:dyDescent="0.25">
      <c r="A6090" s="41" t="s">
        <v>8718</v>
      </c>
      <c r="B6090" s="125">
        <v>6</v>
      </c>
      <c r="C6090" s="55">
        <v>2.39693333333333</v>
      </c>
      <c r="D6090" s="55">
        <v>0</v>
      </c>
      <c r="E6090" s="55">
        <v>50</v>
      </c>
    </row>
    <row r="6091" spans="1:5" x14ac:dyDescent="0.25">
      <c r="A6091" s="41" t="s">
        <v>2462</v>
      </c>
      <c r="B6091" s="125">
        <v>6</v>
      </c>
      <c r="C6091" s="55">
        <v>1.9259500000000001</v>
      </c>
      <c r="D6091" s="55">
        <v>0</v>
      </c>
      <c r="E6091" s="55">
        <v>50</v>
      </c>
    </row>
    <row r="6092" spans="1:5" x14ac:dyDescent="0.25">
      <c r="A6092" s="41" t="s">
        <v>8719</v>
      </c>
      <c r="B6092" s="125">
        <v>6</v>
      </c>
      <c r="C6092" s="55">
        <v>1.4988999999999999</v>
      </c>
      <c r="D6092" s="55">
        <v>0</v>
      </c>
      <c r="E6092" s="55">
        <v>33.3333333333333</v>
      </c>
    </row>
    <row r="6093" spans="1:5" x14ac:dyDescent="0.25">
      <c r="A6093" s="41" t="s">
        <v>6239</v>
      </c>
      <c r="B6093" s="125">
        <v>6</v>
      </c>
      <c r="C6093" s="55">
        <v>0.87139999999999995</v>
      </c>
      <c r="D6093" s="55">
        <v>0</v>
      </c>
      <c r="E6093" s="55">
        <v>0</v>
      </c>
    </row>
    <row r="6094" spans="1:5" ht="30" x14ac:dyDescent="0.25">
      <c r="A6094" s="41" t="s">
        <v>8720</v>
      </c>
      <c r="B6094" s="125">
        <v>6</v>
      </c>
      <c r="C6094" s="55">
        <v>0.78334999999999999</v>
      </c>
      <c r="D6094" s="55">
        <v>0</v>
      </c>
      <c r="E6094" s="55">
        <v>0</v>
      </c>
    </row>
    <row r="6095" spans="1:5" x14ac:dyDescent="0.25">
      <c r="A6095" s="41" t="s">
        <v>7158</v>
      </c>
      <c r="B6095" s="125">
        <v>6</v>
      </c>
      <c r="C6095" s="55">
        <v>0.82235000000000003</v>
      </c>
      <c r="D6095" s="55">
        <v>0</v>
      </c>
      <c r="E6095" s="55">
        <v>16.6666666666666</v>
      </c>
    </row>
    <row r="6096" spans="1:5" x14ac:dyDescent="0.25">
      <c r="A6096" s="41" t="s">
        <v>5705</v>
      </c>
      <c r="B6096" s="125">
        <v>6</v>
      </c>
      <c r="C6096" s="55">
        <v>0.76358333333333295</v>
      </c>
      <c r="D6096" s="55">
        <v>0</v>
      </c>
      <c r="E6096" s="55">
        <v>0</v>
      </c>
    </row>
    <row r="6097" spans="1:5" x14ac:dyDescent="0.25">
      <c r="A6097" s="41" t="s">
        <v>2984</v>
      </c>
      <c r="B6097" s="125">
        <v>6</v>
      </c>
      <c r="C6097" s="55">
        <v>1.214</v>
      </c>
      <c r="D6097" s="55">
        <v>0</v>
      </c>
      <c r="E6097" s="55">
        <v>16.6666666666666</v>
      </c>
    </row>
    <row r="6098" spans="1:5" x14ac:dyDescent="0.25">
      <c r="A6098" s="41" t="s">
        <v>8721</v>
      </c>
      <c r="B6098" s="125">
        <v>6</v>
      </c>
      <c r="C6098" s="55">
        <v>0.68254999999999999</v>
      </c>
      <c r="D6098" s="55">
        <v>0</v>
      </c>
      <c r="E6098" s="55">
        <v>0</v>
      </c>
    </row>
    <row r="6099" spans="1:5" x14ac:dyDescent="0.25">
      <c r="A6099" s="41" t="s">
        <v>8722</v>
      </c>
      <c r="B6099" s="125">
        <v>6</v>
      </c>
      <c r="C6099" s="55">
        <v>0.85246666666666604</v>
      </c>
      <c r="D6099" s="55">
        <v>0</v>
      </c>
      <c r="E6099" s="55">
        <v>0</v>
      </c>
    </row>
    <row r="6100" spans="1:5" x14ac:dyDescent="0.25">
      <c r="A6100" s="41" t="s">
        <v>6830</v>
      </c>
      <c r="B6100" s="125">
        <v>6</v>
      </c>
      <c r="C6100" s="55">
        <v>1.01945</v>
      </c>
      <c r="D6100" s="55">
        <v>0</v>
      </c>
      <c r="E6100" s="55">
        <v>16.6666666666666</v>
      </c>
    </row>
    <row r="6101" spans="1:5" x14ac:dyDescent="0.25">
      <c r="A6101" s="41" t="s">
        <v>5943</v>
      </c>
      <c r="B6101" s="125">
        <v>6</v>
      </c>
      <c r="C6101" s="55">
        <v>1.3422666666666601</v>
      </c>
      <c r="D6101" s="55">
        <v>0</v>
      </c>
      <c r="E6101" s="55">
        <v>33.3333333333333</v>
      </c>
    </row>
    <row r="6102" spans="1:5" x14ac:dyDescent="0.25">
      <c r="A6102" s="41" t="s">
        <v>254</v>
      </c>
      <c r="B6102" s="125">
        <v>6</v>
      </c>
      <c r="C6102" s="55">
        <v>1.7645166666666601</v>
      </c>
      <c r="D6102" s="55">
        <v>0</v>
      </c>
      <c r="E6102" s="55">
        <v>33.3333333333333</v>
      </c>
    </row>
    <row r="6103" spans="1:5" x14ac:dyDescent="0.25">
      <c r="A6103" s="41" t="s">
        <v>5633</v>
      </c>
      <c r="B6103" s="125">
        <v>6</v>
      </c>
      <c r="C6103" s="55">
        <v>0.31628333333333303</v>
      </c>
      <c r="D6103" s="55">
        <v>0</v>
      </c>
      <c r="E6103" s="55">
        <v>0</v>
      </c>
    </row>
    <row r="6104" spans="1:5" x14ac:dyDescent="0.25">
      <c r="A6104" s="41" t="s">
        <v>7138</v>
      </c>
      <c r="B6104" s="125">
        <v>6</v>
      </c>
      <c r="C6104" s="55">
        <v>0.71616666666666595</v>
      </c>
      <c r="D6104" s="55">
        <v>0</v>
      </c>
      <c r="E6104" s="55">
        <v>0</v>
      </c>
    </row>
    <row r="6105" spans="1:5" ht="30" x14ac:dyDescent="0.25">
      <c r="A6105" s="41" t="s">
        <v>8723</v>
      </c>
      <c r="B6105" s="125">
        <v>6</v>
      </c>
      <c r="C6105" s="55">
        <v>0.83789999999999998</v>
      </c>
      <c r="D6105" s="55">
        <v>0</v>
      </c>
      <c r="E6105" s="55">
        <v>0</v>
      </c>
    </row>
    <row r="6106" spans="1:5" x14ac:dyDescent="0.25">
      <c r="A6106" s="41" t="s">
        <v>3051</v>
      </c>
      <c r="B6106" s="125">
        <v>6</v>
      </c>
      <c r="C6106" s="55">
        <v>0.80898333333333305</v>
      </c>
      <c r="D6106" s="55">
        <v>0</v>
      </c>
      <c r="E6106" s="55">
        <v>0</v>
      </c>
    </row>
    <row r="6107" spans="1:5" x14ac:dyDescent="0.25">
      <c r="A6107" s="41" t="s">
        <v>6335</v>
      </c>
      <c r="B6107" s="125">
        <v>6</v>
      </c>
      <c r="C6107" s="55">
        <v>0.43656666666666599</v>
      </c>
      <c r="D6107" s="55">
        <v>0</v>
      </c>
      <c r="E6107" s="55">
        <v>0</v>
      </c>
    </row>
    <row r="6108" spans="1:5" ht="30" x14ac:dyDescent="0.25">
      <c r="A6108" s="41" t="s">
        <v>6837</v>
      </c>
      <c r="B6108" s="125">
        <v>6</v>
      </c>
      <c r="C6108" s="55">
        <v>0.53573333333333295</v>
      </c>
      <c r="D6108" s="55">
        <v>0</v>
      </c>
      <c r="E6108" s="55">
        <v>0</v>
      </c>
    </row>
    <row r="6109" spans="1:5" x14ac:dyDescent="0.25">
      <c r="A6109" s="41" t="s">
        <v>6338</v>
      </c>
      <c r="B6109" s="125">
        <v>6</v>
      </c>
      <c r="C6109" s="55">
        <v>0.77333333333333298</v>
      </c>
      <c r="D6109" s="55">
        <v>0</v>
      </c>
      <c r="E6109" s="55">
        <v>0</v>
      </c>
    </row>
    <row r="6110" spans="1:5" x14ac:dyDescent="0.25">
      <c r="A6110" s="41" t="s">
        <v>6159</v>
      </c>
      <c r="B6110" s="125">
        <v>6</v>
      </c>
      <c r="C6110" s="55">
        <v>0.19869999999999999</v>
      </c>
      <c r="D6110" s="55">
        <v>0</v>
      </c>
      <c r="E6110" s="55">
        <v>0</v>
      </c>
    </row>
    <row r="6111" spans="1:5" x14ac:dyDescent="0.25">
      <c r="A6111" s="41" t="s">
        <v>2641</v>
      </c>
      <c r="B6111" s="125">
        <v>6</v>
      </c>
      <c r="C6111" s="55">
        <v>0.38945000000000002</v>
      </c>
      <c r="D6111" s="55">
        <v>0</v>
      </c>
      <c r="E6111" s="55">
        <v>0</v>
      </c>
    </row>
    <row r="6112" spans="1:5" x14ac:dyDescent="0.25">
      <c r="A6112" s="41" t="s">
        <v>3714</v>
      </c>
      <c r="B6112" s="125">
        <v>6</v>
      </c>
      <c r="C6112" s="55">
        <v>0.43933333333333302</v>
      </c>
      <c r="D6112" s="55">
        <v>0</v>
      </c>
      <c r="E6112" s="55">
        <v>0</v>
      </c>
    </row>
    <row r="6113" spans="1:5" x14ac:dyDescent="0.25">
      <c r="A6113" s="41" t="s">
        <v>4615</v>
      </c>
      <c r="B6113" s="125">
        <v>6</v>
      </c>
      <c r="C6113" s="55">
        <v>0.39876666666666599</v>
      </c>
      <c r="D6113" s="55">
        <v>0</v>
      </c>
      <c r="E6113" s="55">
        <v>0</v>
      </c>
    </row>
    <row r="6114" spans="1:5" x14ac:dyDescent="0.25">
      <c r="A6114" s="41" t="s">
        <v>3848</v>
      </c>
      <c r="B6114" s="125">
        <v>6</v>
      </c>
      <c r="C6114" s="55">
        <v>0.71001666666666596</v>
      </c>
      <c r="D6114" s="55">
        <v>0</v>
      </c>
      <c r="E6114" s="55">
        <v>16.6666666666666</v>
      </c>
    </row>
    <row r="6115" spans="1:5" x14ac:dyDescent="0.25">
      <c r="A6115" s="41" t="s">
        <v>8380</v>
      </c>
      <c r="B6115" s="125">
        <v>6</v>
      </c>
      <c r="C6115" s="55">
        <v>3.3486666666666598</v>
      </c>
      <c r="D6115" s="55">
        <v>16.6666666666666</v>
      </c>
      <c r="E6115" s="55">
        <v>50</v>
      </c>
    </row>
    <row r="6116" spans="1:5" x14ac:dyDescent="0.25">
      <c r="A6116" s="41" t="s">
        <v>6672</v>
      </c>
      <c r="B6116" s="125">
        <v>6</v>
      </c>
      <c r="C6116" s="55">
        <v>1.53456666666666</v>
      </c>
      <c r="D6116" s="55">
        <v>0</v>
      </c>
      <c r="E6116" s="55">
        <v>33.3333333333333</v>
      </c>
    </row>
    <row r="6117" spans="1:5" x14ac:dyDescent="0.25">
      <c r="A6117" s="41" t="s">
        <v>5706</v>
      </c>
      <c r="B6117" s="125">
        <v>6</v>
      </c>
      <c r="C6117" s="55">
        <v>0.53805000000000003</v>
      </c>
      <c r="D6117" s="55">
        <v>0</v>
      </c>
      <c r="E6117" s="55">
        <v>0</v>
      </c>
    </row>
    <row r="6118" spans="1:5" ht="30" x14ac:dyDescent="0.25">
      <c r="A6118" s="41" t="s">
        <v>5404</v>
      </c>
      <c r="B6118" s="125">
        <v>6</v>
      </c>
      <c r="C6118" s="55">
        <v>0.75131666666666597</v>
      </c>
      <c r="D6118" s="55">
        <v>0</v>
      </c>
      <c r="E6118" s="55">
        <v>0</v>
      </c>
    </row>
    <row r="6119" spans="1:5" x14ac:dyDescent="0.25">
      <c r="A6119" s="41" t="s">
        <v>4854</v>
      </c>
      <c r="B6119" s="125">
        <v>6</v>
      </c>
      <c r="C6119" s="55">
        <v>0.87180000000000002</v>
      </c>
      <c r="D6119" s="55">
        <v>0</v>
      </c>
      <c r="E6119" s="55">
        <v>16.6666666666666</v>
      </c>
    </row>
    <row r="6120" spans="1:5" x14ac:dyDescent="0.25">
      <c r="A6120" s="41" t="s">
        <v>3775</v>
      </c>
      <c r="B6120" s="125">
        <v>6</v>
      </c>
      <c r="C6120" s="55">
        <v>0.34246666666666598</v>
      </c>
      <c r="D6120" s="55">
        <v>0</v>
      </c>
      <c r="E6120" s="55">
        <v>0</v>
      </c>
    </row>
    <row r="6121" spans="1:5" x14ac:dyDescent="0.25">
      <c r="A6121" s="41" t="s">
        <v>8724</v>
      </c>
      <c r="B6121" s="125">
        <v>6</v>
      </c>
      <c r="C6121" s="55">
        <v>0.94766666666666599</v>
      </c>
      <c r="D6121" s="55">
        <v>0</v>
      </c>
      <c r="E6121" s="55">
        <v>16.6666666666666</v>
      </c>
    </row>
    <row r="6122" spans="1:5" x14ac:dyDescent="0.25">
      <c r="A6122" s="41" t="s">
        <v>5829</v>
      </c>
      <c r="B6122" s="125">
        <v>6</v>
      </c>
      <c r="C6122" s="55">
        <v>0.58381666666666598</v>
      </c>
      <c r="D6122" s="55">
        <v>0</v>
      </c>
      <c r="E6122" s="55">
        <v>0</v>
      </c>
    </row>
    <row r="6123" spans="1:5" x14ac:dyDescent="0.25">
      <c r="A6123" s="41" t="s">
        <v>8386</v>
      </c>
      <c r="B6123" s="125">
        <v>6</v>
      </c>
      <c r="C6123" s="55">
        <v>0.42676666666666602</v>
      </c>
      <c r="D6123" s="55">
        <v>0</v>
      </c>
      <c r="E6123" s="55">
        <v>0</v>
      </c>
    </row>
    <row r="6124" spans="1:5" ht="30" x14ac:dyDescent="0.25">
      <c r="A6124" s="41" t="s">
        <v>8725</v>
      </c>
      <c r="B6124" s="125">
        <v>6</v>
      </c>
      <c r="C6124" s="55">
        <v>0.69364999999999999</v>
      </c>
      <c r="D6124" s="55">
        <v>0</v>
      </c>
      <c r="E6124" s="55">
        <v>0</v>
      </c>
    </row>
    <row r="6125" spans="1:5" ht="30" x14ac:dyDescent="0.25">
      <c r="A6125" s="41" t="s">
        <v>2962</v>
      </c>
      <c r="B6125" s="125">
        <v>6</v>
      </c>
      <c r="C6125" s="55">
        <v>1.1425000000000001</v>
      </c>
      <c r="D6125" s="55">
        <v>0</v>
      </c>
      <c r="E6125" s="55">
        <v>16.6666666666666</v>
      </c>
    </row>
    <row r="6126" spans="1:5" x14ac:dyDescent="0.25">
      <c r="A6126" s="41" t="s">
        <v>8726</v>
      </c>
      <c r="B6126" s="125">
        <v>6</v>
      </c>
      <c r="C6126" s="55">
        <v>7.9336666666666602</v>
      </c>
      <c r="D6126" s="55">
        <v>16.6666666666666</v>
      </c>
      <c r="E6126" s="55">
        <v>16.6666666666666</v>
      </c>
    </row>
    <row r="6127" spans="1:5" x14ac:dyDescent="0.25">
      <c r="A6127" s="41" t="s">
        <v>5615</v>
      </c>
      <c r="B6127" s="125">
        <v>6</v>
      </c>
      <c r="C6127" s="55">
        <v>0.50566666666666604</v>
      </c>
      <c r="D6127" s="55">
        <v>0</v>
      </c>
      <c r="E6127" s="55">
        <v>0</v>
      </c>
    </row>
    <row r="6128" spans="1:5" ht="30" x14ac:dyDescent="0.25">
      <c r="A6128" s="41" t="s">
        <v>3074</v>
      </c>
      <c r="B6128" s="125">
        <v>6</v>
      </c>
      <c r="C6128" s="55">
        <v>0.58226666666666604</v>
      </c>
      <c r="D6128" s="55">
        <v>0</v>
      </c>
      <c r="E6128" s="55">
        <v>0</v>
      </c>
    </row>
    <row r="6129" spans="1:5" x14ac:dyDescent="0.25">
      <c r="A6129" s="41" t="s">
        <v>8727</v>
      </c>
      <c r="B6129" s="125">
        <v>6</v>
      </c>
      <c r="C6129" s="55">
        <v>0.56768333333333298</v>
      </c>
      <c r="D6129" s="55">
        <v>0</v>
      </c>
      <c r="E6129" s="55">
        <v>0</v>
      </c>
    </row>
    <row r="6130" spans="1:5" ht="30" x14ac:dyDescent="0.25">
      <c r="A6130" s="41" t="s">
        <v>8398</v>
      </c>
      <c r="B6130" s="125">
        <v>6</v>
      </c>
      <c r="C6130" s="55">
        <v>0.54774999999999996</v>
      </c>
      <c r="D6130" s="55">
        <v>0</v>
      </c>
      <c r="E6130" s="55">
        <v>0</v>
      </c>
    </row>
    <row r="6131" spans="1:5" x14ac:dyDescent="0.25">
      <c r="A6131" s="41" t="s">
        <v>4075</v>
      </c>
      <c r="B6131" s="125">
        <v>6</v>
      </c>
      <c r="C6131" s="55">
        <v>1.19186666666666</v>
      </c>
      <c r="D6131" s="55">
        <v>0</v>
      </c>
      <c r="E6131" s="55">
        <v>16.6666666666666</v>
      </c>
    </row>
    <row r="6132" spans="1:5" ht="30" x14ac:dyDescent="0.25">
      <c r="A6132" s="41" t="s">
        <v>8211</v>
      </c>
      <c r="B6132" s="125">
        <v>6</v>
      </c>
      <c r="C6132" s="55">
        <v>0.50336666666666596</v>
      </c>
      <c r="D6132" s="55">
        <v>0</v>
      </c>
      <c r="E6132" s="55">
        <v>0</v>
      </c>
    </row>
    <row r="6133" spans="1:5" x14ac:dyDescent="0.25">
      <c r="A6133" s="41" t="s">
        <v>3061</v>
      </c>
      <c r="B6133" s="125">
        <v>6</v>
      </c>
      <c r="C6133" s="55">
        <v>0.39424999999999999</v>
      </c>
      <c r="D6133" s="55">
        <v>0</v>
      </c>
      <c r="E6133" s="55">
        <v>0</v>
      </c>
    </row>
    <row r="6134" spans="1:5" x14ac:dyDescent="0.25">
      <c r="A6134" s="41" t="s">
        <v>8728</v>
      </c>
      <c r="B6134" s="125">
        <v>6</v>
      </c>
      <c r="C6134" s="55">
        <v>1.0403</v>
      </c>
      <c r="D6134" s="55">
        <v>0</v>
      </c>
      <c r="E6134" s="55">
        <v>0</v>
      </c>
    </row>
    <row r="6135" spans="1:5" x14ac:dyDescent="0.25">
      <c r="A6135" s="41" t="s">
        <v>6683</v>
      </c>
      <c r="B6135" s="125">
        <v>6</v>
      </c>
      <c r="C6135" s="55">
        <v>0.66403333333333303</v>
      </c>
      <c r="D6135" s="55">
        <v>0</v>
      </c>
      <c r="E6135" s="55">
        <v>0</v>
      </c>
    </row>
    <row r="6136" spans="1:5" ht="30" x14ac:dyDescent="0.25">
      <c r="A6136" s="41" t="s">
        <v>8138</v>
      </c>
      <c r="B6136" s="125">
        <v>6</v>
      </c>
      <c r="C6136" s="55">
        <v>1.0624499999999999</v>
      </c>
      <c r="D6136" s="55">
        <v>0</v>
      </c>
      <c r="E6136" s="55">
        <v>0</v>
      </c>
    </row>
    <row r="6137" spans="1:5" ht="30" x14ac:dyDescent="0.25">
      <c r="A6137" s="41" t="s">
        <v>3700</v>
      </c>
      <c r="B6137" s="125">
        <v>6</v>
      </c>
      <c r="C6137" s="55">
        <v>0.17556666666666601</v>
      </c>
      <c r="D6137" s="55">
        <v>0</v>
      </c>
      <c r="E6137" s="55">
        <v>0</v>
      </c>
    </row>
    <row r="6138" spans="1:5" x14ac:dyDescent="0.25">
      <c r="A6138" s="41" t="s">
        <v>7564</v>
      </c>
      <c r="B6138" s="125">
        <v>6</v>
      </c>
      <c r="C6138" s="55">
        <v>0.59988333333333299</v>
      </c>
      <c r="D6138" s="55">
        <v>0</v>
      </c>
      <c r="E6138" s="55">
        <v>16.6666666666666</v>
      </c>
    </row>
    <row r="6139" spans="1:5" x14ac:dyDescent="0.25">
      <c r="A6139" s="41" t="s">
        <v>8412</v>
      </c>
      <c r="B6139" s="125">
        <v>6</v>
      </c>
      <c r="C6139" s="55">
        <v>0.61160000000000003</v>
      </c>
      <c r="D6139" s="55">
        <v>0</v>
      </c>
      <c r="E6139" s="55">
        <v>0</v>
      </c>
    </row>
    <row r="6140" spans="1:5" x14ac:dyDescent="0.25">
      <c r="A6140" s="41" t="s">
        <v>6885</v>
      </c>
      <c r="B6140" s="125">
        <v>6</v>
      </c>
      <c r="C6140" s="55">
        <v>0.63653333333333295</v>
      </c>
      <c r="D6140" s="55">
        <v>0</v>
      </c>
      <c r="E6140" s="55">
        <v>0</v>
      </c>
    </row>
    <row r="6141" spans="1:5" x14ac:dyDescent="0.25">
      <c r="A6141" s="41" t="s">
        <v>3668</v>
      </c>
      <c r="B6141" s="125">
        <v>6</v>
      </c>
      <c r="C6141" s="55">
        <v>0.495466666666666</v>
      </c>
      <c r="D6141" s="55">
        <v>0</v>
      </c>
      <c r="E6141" s="55">
        <v>0</v>
      </c>
    </row>
    <row r="6142" spans="1:5" x14ac:dyDescent="0.25">
      <c r="A6142" s="41" t="s">
        <v>3648</v>
      </c>
      <c r="B6142" s="125">
        <v>6</v>
      </c>
      <c r="C6142" s="55">
        <v>0.83316666666666594</v>
      </c>
      <c r="D6142" s="55">
        <v>0</v>
      </c>
      <c r="E6142" s="55">
        <v>0</v>
      </c>
    </row>
    <row r="6143" spans="1:5" x14ac:dyDescent="0.25">
      <c r="A6143" s="41" t="s">
        <v>4355</v>
      </c>
      <c r="B6143" s="125">
        <v>6</v>
      </c>
      <c r="C6143" s="55">
        <v>3.21403333333333</v>
      </c>
      <c r="D6143" s="55">
        <v>16.6666666666666</v>
      </c>
      <c r="E6143" s="55">
        <v>50</v>
      </c>
    </row>
    <row r="6144" spans="1:5" x14ac:dyDescent="0.25">
      <c r="A6144" s="41" t="s">
        <v>6897</v>
      </c>
      <c r="B6144" s="125">
        <v>6</v>
      </c>
      <c r="C6144" s="55">
        <v>1.0721833333333299</v>
      </c>
      <c r="D6144" s="55">
        <v>0</v>
      </c>
      <c r="E6144" s="55">
        <v>0</v>
      </c>
    </row>
    <row r="6145" spans="1:5" x14ac:dyDescent="0.25">
      <c r="A6145" s="41" t="s">
        <v>8729</v>
      </c>
      <c r="B6145" s="125">
        <v>6</v>
      </c>
      <c r="C6145" s="55">
        <v>0.87953333333333295</v>
      </c>
      <c r="D6145" s="55">
        <v>0</v>
      </c>
      <c r="E6145" s="55">
        <v>16.6666666666666</v>
      </c>
    </row>
    <row r="6146" spans="1:5" x14ac:dyDescent="0.25">
      <c r="A6146" s="41" t="s">
        <v>7314</v>
      </c>
      <c r="B6146" s="125">
        <v>6</v>
      </c>
      <c r="C6146" s="55">
        <v>0.30330000000000001</v>
      </c>
      <c r="D6146" s="55">
        <v>0</v>
      </c>
      <c r="E6146" s="55">
        <v>0</v>
      </c>
    </row>
    <row r="6147" spans="1:5" x14ac:dyDescent="0.25">
      <c r="A6147" s="41" t="s">
        <v>6908</v>
      </c>
      <c r="B6147" s="125">
        <v>6</v>
      </c>
      <c r="C6147" s="55">
        <v>1.3513500000000001</v>
      </c>
      <c r="D6147" s="55">
        <v>0</v>
      </c>
      <c r="E6147" s="55">
        <v>0</v>
      </c>
    </row>
    <row r="6148" spans="1:5" x14ac:dyDescent="0.25">
      <c r="A6148" s="41" t="s">
        <v>8730</v>
      </c>
      <c r="B6148" s="125">
        <v>6</v>
      </c>
      <c r="C6148" s="55">
        <v>0.11863333333333299</v>
      </c>
      <c r="D6148" s="55">
        <v>0</v>
      </c>
      <c r="E6148" s="55">
        <v>0</v>
      </c>
    </row>
    <row r="6149" spans="1:5" x14ac:dyDescent="0.25">
      <c r="A6149" s="41" t="s">
        <v>3618</v>
      </c>
      <c r="B6149" s="125">
        <v>6</v>
      </c>
      <c r="C6149" s="55">
        <v>0.255533333333333</v>
      </c>
      <c r="D6149" s="55">
        <v>0</v>
      </c>
      <c r="E6149" s="55">
        <v>0</v>
      </c>
    </row>
    <row r="6150" spans="1:5" x14ac:dyDescent="0.25">
      <c r="A6150" s="41" t="s">
        <v>8731</v>
      </c>
      <c r="B6150" s="125">
        <v>6</v>
      </c>
      <c r="C6150" s="55">
        <v>0.59235000000000004</v>
      </c>
      <c r="D6150" s="55">
        <v>0</v>
      </c>
      <c r="E6150" s="55">
        <v>0</v>
      </c>
    </row>
    <row r="6151" spans="1:5" x14ac:dyDescent="0.25">
      <c r="A6151" s="41" t="s">
        <v>8732</v>
      </c>
      <c r="B6151" s="125">
        <v>6</v>
      </c>
      <c r="C6151" s="55">
        <v>1.62106666666666</v>
      </c>
      <c r="D6151" s="55">
        <v>0</v>
      </c>
      <c r="E6151" s="55">
        <v>33.3333333333333</v>
      </c>
    </row>
    <row r="6152" spans="1:5" ht="30" x14ac:dyDescent="0.25">
      <c r="A6152" s="41" t="s">
        <v>3602</v>
      </c>
      <c r="B6152" s="125">
        <v>6</v>
      </c>
      <c r="C6152" s="55">
        <v>0.30421666666666602</v>
      </c>
      <c r="D6152" s="55">
        <v>0</v>
      </c>
      <c r="E6152" s="55">
        <v>0</v>
      </c>
    </row>
    <row r="6153" spans="1:5" ht="30" x14ac:dyDescent="0.25">
      <c r="A6153" s="41" t="s">
        <v>8215</v>
      </c>
      <c r="B6153" s="125">
        <v>6</v>
      </c>
      <c r="C6153" s="55">
        <v>0.30080000000000001</v>
      </c>
      <c r="D6153" s="55">
        <v>0</v>
      </c>
      <c r="E6153" s="55">
        <v>0</v>
      </c>
    </row>
    <row r="6154" spans="1:5" x14ac:dyDescent="0.25">
      <c r="A6154" s="41" t="s">
        <v>8733</v>
      </c>
      <c r="B6154" s="125">
        <v>6</v>
      </c>
      <c r="C6154" s="55">
        <v>0.442583333333333</v>
      </c>
      <c r="D6154" s="55">
        <v>0</v>
      </c>
      <c r="E6154" s="55">
        <v>0</v>
      </c>
    </row>
    <row r="6155" spans="1:5" ht="30" x14ac:dyDescent="0.25">
      <c r="A6155" s="41" t="s">
        <v>8734</v>
      </c>
      <c r="B6155" s="125">
        <v>6</v>
      </c>
      <c r="C6155" s="55">
        <v>2.2850999999999999</v>
      </c>
      <c r="D6155" s="55">
        <v>0</v>
      </c>
      <c r="E6155" s="55">
        <v>66.6666666666666</v>
      </c>
    </row>
    <row r="6156" spans="1:5" x14ac:dyDescent="0.25">
      <c r="A6156" s="41" t="s">
        <v>3706</v>
      </c>
      <c r="B6156" s="125">
        <v>6</v>
      </c>
      <c r="C6156" s="55">
        <v>1.0499166666666599</v>
      </c>
      <c r="D6156" s="55">
        <v>0</v>
      </c>
      <c r="E6156" s="55">
        <v>16.6666666666666</v>
      </c>
    </row>
    <row r="6157" spans="1:5" x14ac:dyDescent="0.25">
      <c r="A6157" s="41" t="s">
        <v>6250</v>
      </c>
      <c r="B6157" s="125">
        <v>6</v>
      </c>
      <c r="C6157" s="55">
        <v>0.42925000000000002</v>
      </c>
      <c r="D6157" s="55">
        <v>0</v>
      </c>
      <c r="E6157" s="55">
        <v>16.6666666666666</v>
      </c>
    </row>
    <row r="6158" spans="1:5" x14ac:dyDescent="0.25">
      <c r="A6158" s="41" t="s">
        <v>4446</v>
      </c>
      <c r="B6158" s="125">
        <v>6</v>
      </c>
      <c r="C6158" s="55">
        <v>0.221316666666666</v>
      </c>
      <c r="D6158" s="55">
        <v>0</v>
      </c>
      <c r="E6158" s="55">
        <v>0</v>
      </c>
    </row>
    <row r="6159" spans="1:5" x14ac:dyDescent="0.25">
      <c r="A6159" s="41" t="s">
        <v>4455</v>
      </c>
      <c r="B6159" s="125">
        <v>6</v>
      </c>
      <c r="C6159" s="55">
        <v>8.4133333333333296E-2</v>
      </c>
      <c r="D6159" s="55">
        <v>0</v>
      </c>
      <c r="E6159" s="55">
        <v>0</v>
      </c>
    </row>
    <row r="6160" spans="1:5" x14ac:dyDescent="0.25">
      <c r="A6160" s="41" t="s">
        <v>5619</v>
      </c>
      <c r="B6160" s="125">
        <v>6</v>
      </c>
      <c r="C6160" s="55">
        <v>0.35313333333333302</v>
      </c>
      <c r="D6160" s="55">
        <v>0</v>
      </c>
      <c r="E6160" s="55">
        <v>0</v>
      </c>
    </row>
    <row r="6161" spans="1:5" x14ac:dyDescent="0.25">
      <c r="A6161" s="41" t="s">
        <v>8735</v>
      </c>
      <c r="B6161" s="125">
        <v>6</v>
      </c>
      <c r="C6161" s="55">
        <v>1.2741</v>
      </c>
      <c r="D6161" s="55">
        <v>0</v>
      </c>
      <c r="E6161" s="55">
        <v>33.3333333333333</v>
      </c>
    </row>
    <row r="6162" spans="1:5" x14ac:dyDescent="0.25">
      <c r="A6162" s="41" t="s">
        <v>4769</v>
      </c>
      <c r="B6162" s="125">
        <v>6</v>
      </c>
      <c r="C6162" s="55">
        <v>1.3723333333333301</v>
      </c>
      <c r="D6162" s="55">
        <v>0</v>
      </c>
      <c r="E6162" s="55">
        <v>16.6666666666666</v>
      </c>
    </row>
    <row r="6163" spans="1:5" ht="30" x14ac:dyDescent="0.25">
      <c r="A6163" s="41" t="s">
        <v>6363</v>
      </c>
      <c r="B6163" s="125">
        <v>6</v>
      </c>
      <c r="C6163" s="55">
        <v>0.16161666666666599</v>
      </c>
      <c r="D6163" s="55">
        <v>0</v>
      </c>
      <c r="E6163" s="55">
        <v>0</v>
      </c>
    </row>
    <row r="6164" spans="1:5" x14ac:dyDescent="0.25">
      <c r="A6164" s="41" t="s">
        <v>8736</v>
      </c>
      <c r="B6164" s="125">
        <v>6</v>
      </c>
      <c r="C6164" s="55">
        <v>1.4635</v>
      </c>
      <c r="D6164" s="55">
        <v>0</v>
      </c>
      <c r="E6164" s="55">
        <v>16.6666666666666</v>
      </c>
    </row>
    <row r="6165" spans="1:5" ht="45" x14ac:dyDescent="0.25">
      <c r="A6165" s="41" t="s">
        <v>8737</v>
      </c>
      <c r="B6165" s="125">
        <v>6</v>
      </c>
      <c r="C6165" s="55">
        <v>0.34111666666666601</v>
      </c>
      <c r="D6165" s="55">
        <v>0</v>
      </c>
      <c r="E6165" s="55">
        <v>0</v>
      </c>
    </row>
    <row r="6166" spans="1:5" x14ac:dyDescent="0.25">
      <c r="A6166" s="41" t="s">
        <v>4773</v>
      </c>
      <c r="B6166" s="125">
        <v>6</v>
      </c>
      <c r="C6166" s="55">
        <v>0.25774999999999998</v>
      </c>
      <c r="D6166" s="55">
        <v>0</v>
      </c>
      <c r="E6166" s="55">
        <v>0</v>
      </c>
    </row>
    <row r="6167" spans="1:5" x14ac:dyDescent="0.25">
      <c r="A6167" s="41" t="s">
        <v>4675</v>
      </c>
      <c r="B6167" s="125">
        <v>6</v>
      </c>
      <c r="C6167" s="55">
        <v>0.39245000000000002</v>
      </c>
      <c r="D6167" s="55">
        <v>0</v>
      </c>
      <c r="E6167" s="55">
        <v>0</v>
      </c>
    </row>
    <row r="6168" spans="1:5" x14ac:dyDescent="0.25">
      <c r="A6168" s="41" t="s">
        <v>4841</v>
      </c>
      <c r="B6168" s="125">
        <v>6</v>
      </c>
      <c r="C6168" s="55">
        <v>6.3966666666666602E-2</v>
      </c>
      <c r="D6168" s="55">
        <v>0</v>
      </c>
      <c r="E6168" s="55">
        <v>0</v>
      </c>
    </row>
    <row r="6169" spans="1:5" x14ac:dyDescent="0.25">
      <c r="A6169" s="41" t="s">
        <v>8738</v>
      </c>
      <c r="B6169" s="125">
        <v>6</v>
      </c>
      <c r="C6169" s="55">
        <v>0.18211666666666601</v>
      </c>
      <c r="D6169" s="55">
        <v>0</v>
      </c>
      <c r="E6169" s="55">
        <v>0</v>
      </c>
    </row>
    <row r="6170" spans="1:5" ht="30" x14ac:dyDescent="0.25">
      <c r="A6170" s="41" t="s">
        <v>6093</v>
      </c>
      <c r="B6170" s="125">
        <v>6</v>
      </c>
      <c r="C6170" s="55">
        <v>0.35525000000000001</v>
      </c>
      <c r="D6170" s="55">
        <v>0</v>
      </c>
      <c r="E6170" s="55">
        <v>0</v>
      </c>
    </row>
    <row r="6171" spans="1:5" x14ac:dyDescent="0.25">
      <c r="A6171" s="41" t="s">
        <v>4522</v>
      </c>
      <c r="B6171" s="125">
        <v>6</v>
      </c>
      <c r="C6171" s="55">
        <v>0.56228333333333302</v>
      </c>
      <c r="D6171" s="55">
        <v>0</v>
      </c>
      <c r="E6171" s="55">
        <v>0</v>
      </c>
    </row>
    <row r="6172" spans="1:5" x14ac:dyDescent="0.25">
      <c r="A6172" s="41" t="s">
        <v>4781</v>
      </c>
      <c r="B6172" s="125">
        <v>6</v>
      </c>
      <c r="C6172" s="55">
        <v>1.3216333333333301</v>
      </c>
      <c r="D6172" s="55">
        <v>0</v>
      </c>
      <c r="E6172" s="55">
        <v>33.3333333333333</v>
      </c>
    </row>
    <row r="6173" spans="1:5" x14ac:dyDescent="0.25">
      <c r="A6173" s="41" t="s">
        <v>4782</v>
      </c>
      <c r="B6173" s="125">
        <v>6</v>
      </c>
      <c r="C6173" s="55">
        <v>0.98778333333333301</v>
      </c>
      <c r="D6173" s="55">
        <v>0</v>
      </c>
      <c r="E6173" s="55">
        <v>0</v>
      </c>
    </row>
    <row r="6174" spans="1:5" x14ac:dyDescent="0.25">
      <c r="A6174" s="41" t="s">
        <v>4541</v>
      </c>
      <c r="B6174" s="125">
        <v>6</v>
      </c>
      <c r="C6174" s="55">
        <v>0.92166666666666597</v>
      </c>
      <c r="D6174" s="55">
        <v>0</v>
      </c>
      <c r="E6174" s="55">
        <v>0</v>
      </c>
    </row>
    <row r="6175" spans="1:5" x14ac:dyDescent="0.25">
      <c r="A6175" s="41" t="s">
        <v>4711</v>
      </c>
      <c r="B6175" s="125">
        <v>6</v>
      </c>
      <c r="C6175" s="55">
        <v>1.2564166666666601</v>
      </c>
      <c r="D6175" s="55">
        <v>0</v>
      </c>
      <c r="E6175" s="55">
        <v>16.6666666666666</v>
      </c>
    </row>
    <row r="6176" spans="1:5" ht="30" x14ac:dyDescent="0.25">
      <c r="A6176" s="41" t="s">
        <v>6406</v>
      </c>
      <c r="B6176" s="125">
        <v>6</v>
      </c>
      <c r="C6176" s="55">
        <v>2.31365</v>
      </c>
      <c r="D6176" s="55">
        <v>0</v>
      </c>
      <c r="E6176" s="55">
        <v>50</v>
      </c>
    </row>
    <row r="6177" spans="1:5" ht="30" x14ac:dyDescent="0.25">
      <c r="A6177" s="41" t="s">
        <v>5678</v>
      </c>
      <c r="B6177" s="125">
        <v>6</v>
      </c>
      <c r="C6177" s="55">
        <v>0.57579999999999998</v>
      </c>
      <c r="D6177" s="55">
        <v>0</v>
      </c>
      <c r="E6177" s="55">
        <v>0</v>
      </c>
    </row>
    <row r="6178" spans="1:5" x14ac:dyDescent="0.25">
      <c r="A6178" s="41" t="s">
        <v>4649</v>
      </c>
      <c r="B6178" s="125">
        <v>6</v>
      </c>
      <c r="C6178" s="55">
        <v>0.41166666666666601</v>
      </c>
      <c r="D6178" s="55">
        <v>0</v>
      </c>
      <c r="E6178" s="55">
        <v>0</v>
      </c>
    </row>
    <row r="6179" spans="1:5" x14ac:dyDescent="0.25">
      <c r="A6179" s="41" t="s">
        <v>8440</v>
      </c>
      <c r="B6179" s="125">
        <v>6</v>
      </c>
      <c r="C6179" s="55">
        <v>0.67488333333333295</v>
      </c>
      <c r="D6179" s="55">
        <v>0</v>
      </c>
      <c r="E6179" s="55">
        <v>0</v>
      </c>
    </row>
    <row r="6180" spans="1:5" x14ac:dyDescent="0.25">
      <c r="A6180" s="41" t="s">
        <v>6575</v>
      </c>
      <c r="B6180" s="125">
        <v>6</v>
      </c>
      <c r="C6180" s="55">
        <v>0.61739999999999995</v>
      </c>
      <c r="D6180" s="55">
        <v>0</v>
      </c>
      <c r="E6180" s="55">
        <v>16.6666666666666</v>
      </c>
    </row>
    <row r="6181" spans="1:5" x14ac:dyDescent="0.25">
      <c r="A6181" s="41" t="s">
        <v>8739</v>
      </c>
      <c r="B6181" s="125">
        <v>6</v>
      </c>
      <c r="C6181" s="55">
        <v>0.72148333333333303</v>
      </c>
      <c r="D6181" s="55">
        <v>0</v>
      </c>
      <c r="E6181" s="55">
        <v>0</v>
      </c>
    </row>
    <row r="6182" spans="1:5" x14ac:dyDescent="0.25">
      <c r="A6182" s="41" t="s">
        <v>8144</v>
      </c>
      <c r="B6182" s="125">
        <v>6</v>
      </c>
      <c r="C6182" s="55">
        <v>0.57876666666666599</v>
      </c>
      <c r="D6182" s="55">
        <v>0</v>
      </c>
      <c r="E6182" s="55">
        <v>0</v>
      </c>
    </row>
    <row r="6183" spans="1:5" x14ac:dyDescent="0.25">
      <c r="A6183" s="41" t="s">
        <v>4683</v>
      </c>
      <c r="B6183" s="125">
        <v>6</v>
      </c>
      <c r="C6183" s="55">
        <v>0.496516666666666</v>
      </c>
      <c r="D6183" s="55">
        <v>0</v>
      </c>
      <c r="E6183" s="55">
        <v>16.6666666666666</v>
      </c>
    </row>
    <row r="6184" spans="1:5" x14ac:dyDescent="0.25">
      <c r="A6184" s="41" t="s">
        <v>7581</v>
      </c>
      <c r="B6184" s="125">
        <v>6</v>
      </c>
      <c r="C6184" s="55">
        <v>5.5799999999999898E-2</v>
      </c>
      <c r="D6184" s="55">
        <v>0</v>
      </c>
      <c r="E6184" s="55">
        <v>0</v>
      </c>
    </row>
    <row r="6185" spans="1:5" x14ac:dyDescent="0.25">
      <c r="A6185" s="41" t="s">
        <v>7582</v>
      </c>
      <c r="B6185" s="125">
        <v>6</v>
      </c>
      <c r="C6185" s="55">
        <v>0.159066666666666</v>
      </c>
      <c r="D6185" s="55">
        <v>0</v>
      </c>
      <c r="E6185" s="55">
        <v>0</v>
      </c>
    </row>
    <row r="6186" spans="1:5" x14ac:dyDescent="0.25">
      <c r="A6186" s="41" t="s">
        <v>6929</v>
      </c>
      <c r="B6186" s="125">
        <v>6</v>
      </c>
      <c r="C6186" s="55">
        <v>0.18276666666666599</v>
      </c>
      <c r="D6186" s="55">
        <v>0</v>
      </c>
      <c r="E6186" s="55">
        <v>0</v>
      </c>
    </row>
    <row r="6187" spans="1:5" x14ac:dyDescent="0.25">
      <c r="A6187" s="41" t="s">
        <v>4243</v>
      </c>
      <c r="B6187" s="125">
        <v>6</v>
      </c>
      <c r="C6187" s="55">
        <v>0.59958333333333302</v>
      </c>
      <c r="D6187" s="55">
        <v>0</v>
      </c>
      <c r="E6187" s="55">
        <v>0</v>
      </c>
    </row>
    <row r="6188" spans="1:5" x14ac:dyDescent="0.25">
      <c r="A6188" s="41" t="s">
        <v>4528</v>
      </c>
      <c r="B6188" s="125">
        <v>6</v>
      </c>
      <c r="C6188" s="55">
        <v>1.3106833333333301</v>
      </c>
      <c r="D6188" s="55">
        <v>0</v>
      </c>
      <c r="E6188" s="55">
        <v>33.3333333333333</v>
      </c>
    </row>
    <row r="6189" spans="1:5" x14ac:dyDescent="0.25">
      <c r="A6189" s="41" t="s">
        <v>4629</v>
      </c>
      <c r="B6189" s="125">
        <v>6</v>
      </c>
      <c r="C6189" s="55">
        <v>0.94373333333333298</v>
      </c>
      <c r="D6189" s="55">
        <v>0</v>
      </c>
      <c r="E6189" s="55">
        <v>0</v>
      </c>
    </row>
    <row r="6190" spans="1:5" x14ac:dyDescent="0.25">
      <c r="A6190" s="41" t="s">
        <v>4789</v>
      </c>
      <c r="B6190" s="125">
        <v>6</v>
      </c>
      <c r="C6190" s="55">
        <v>0.78979999999999995</v>
      </c>
      <c r="D6190" s="55">
        <v>0</v>
      </c>
      <c r="E6190" s="55">
        <v>0</v>
      </c>
    </row>
    <row r="6191" spans="1:5" x14ac:dyDescent="0.25">
      <c r="A6191" s="41" t="s">
        <v>4657</v>
      </c>
      <c r="B6191" s="125">
        <v>6</v>
      </c>
      <c r="C6191" s="55">
        <v>1.6350499999999999</v>
      </c>
      <c r="D6191" s="55">
        <v>0</v>
      </c>
      <c r="E6191" s="55">
        <v>33.3333333333333</v>
      </c>
    </row>
    <row r="6192" spans="1:5" x14ac:dyDescent="0.25">
      <c r="A6192" s="41" t="s">
        <v>4300</v>
      </c>
      <c r="B6192" s="125">
        <v>6</v>
      </c>
      <c r="C6192" s="55">
        <v>1.2214</v>
      </c>
      <c r="D6192" s="55">
        <v>0</v>
      </c>
      <c r="E6192" s="55">
        <v>33.3333333333333</v>
      </c>
    </row>
    <row r="6193" spans="1:5" x14ac:dyDescent="0.25">
      <c r="A6193" s="41" t="s">
        <v>7712</v>
      </c>
      <c r="B6193" s="125">
        <v>6</v>
      </c>
      <c r="C6193" s="55">
        <v>2.0124833333333298</v>
      </c>
      <c r="D6193" s="55">
        <v>0</v>
      </c>
      <c r="E6193" s="55">
        <v>33.3333333333333</v>
      </c>
    </row>
    <row r="6194" spans="1:5" ht="30" x14ac:dyDescent="0.25">
      <c r="A6194" s="41" t="s">
        <v>8740</v>
      </c>
      <c r="B6194" s="125">
        <v>6</v>
      </c>
      <c r="C6194" s="55">
        <v>1.64018333333333</v>
      </c>
      <c r="D6194" s="55">
        <v>16.6666666666666</v>
      </c>
      <c r="E6194" s="55">
        <v>16.6666666666666</v>
      </c>
    </row>
    <row r="6195" spans="1:5" ht="30" x14ac:dyDescent="0.25">
      <c r="A6195" s="41" t="s">
        <v>8741</v>
      </c>
      <c r="B6195" s="125">
        <v>6</v>
      </c>
      <c r="C6195" s="55">
        <v>1.2692666666666601</v>
      </c>
      <c r="D6195" s="55">
        <v>0</v>
      </c>
      <c r="E6195" s="55">
        <v>16.6666666666666</v>
      </c>
    </row>
    <row r="6196" spans="1:5" x14ac:dyDescent="0.25">
      <c r="A6196" s="41" t="s">
        <v>7096</v>
      </c>
      <c r="B6196" s="125">
        <v>6</v>
      </c>
      <c r="C6196" s="55">
        <v>1.5075833333333299</v>
      </c>
      <c r="D6196" s="55">
        <v>0</v>
      </c>
      <c r="E6196" s="55">
        <v>16.6666666666666</v>
      </c>
    </row>
    <row r="6197" spans="1:5" x14ac:dyDescent="0.25">
      <c r="A6197" s="41" t="s">
        <v>7594</v>
      </c>
      <c r="B6197" s="125">
        <v>6</v>
      </c>
      <c r="C6197" s="55">
        <v>3.96993333333333</v>
      </c>
      <c r="D6197" s="55">
        <v>33.3333333333333</v>
      </c>
      <c r="E6197" s="55">
        <v>50</v>
      </c>
    </row>
    <row r="6198" spans="1:5" x14ac:dyDescent="0.25">
      <c r="A6198" s="41" t="s">
        <v>4053</v>
      </c>
      <c r="B6198" s="125">
        <v>6</v>
      </c>
      <c r="C6198" s="55">
        <v>2.5778833333333302</v>
      </c>
      <c r="D6198" s="55">
        <v>16.6666666666666</v>
      </c>
      <c r="E6198" s="55">
        <v>33.3333333333333</v>
      </c>
    </row>
    <row r="6199" spans="1:5" x14ac:dyDescent="0.25">
      <c r="A6199" s="41" t="s">
        <v>8742</v>
      </c>
      <c r="B6199" s="125">
        <v>6</v>
      </c>
      <c r="C6199" s="55">
        <v>0.468266666666666</v>
      </c>
      <c r="D6199" s="55">
        <v>0</v>
      </c>
      <c r="E6199" s="55">
        <v>16.6666666666666</v>
      </c>
    </row>
    <row r="6200" spans="1:5" x14ac:dyDescent="0.25">
      <c r="A6200" s="41" t="s">
        <v>4357</v>
      </c>
      <c r="B6200" s="125">
        <v>6</v>
      </c>
      <c r="C6200" s="55">
        <v>0.53358333333333297</v>
      </c>
      <c r="D6200" s="55">
        <v>0</v>
      </c>
      <c r="E6200" s="55">
        <v>0</v>
      </c>
    </row>
    <row r="6201" spans="1:5" ht="30" x14ac:dyDescent="0.25">
      <c r="A6201" s="41" t="s">
        <v>4659</v>
      </c>
      <c r="B6201" s="125">
        <v>6</v>
      </c>
      <c r="C6201" s="55">
        <v>1.4016999999999999</v>
      </c>
      <c r="D6201" s="55">
        <v>0</v>
      </c>
      <c r="E6201" s="55">
        <v>16.6666666666666</v>
      </c>
    </row>
    <row r="6202" spans="1:5" x14ac:dyDescent="0.25">
      <c r="A6202" s="41" t="s">
        <v>4507</v>
      </c>
      <c r="B6202" s="125">
        <v>6</v>
      </c>
      <c r="C6202" s="55">
        <v>1.08541666666666</v>
      </c>
      <c r="D6202" s="55">
        <v>0</v>
      </c>
      <c r="E6202" s="55">
        <v>16.6666666666666</v>
      </c>
    </row>
    <row r="6203" spans="1:5" x14ac:dyDescent="0.25">
      <c r="A6203" s="41" t="s">
        <v>4474</v>
      </c>
      <c r="B6203" s="125">
        <v>6</v>
      </c>
      <c r="C6203" s="55">
        <v>0.5847</v>
      </c>
      <c r="D6203" s="55">
        <v>0</v>
      </c>
      <c r="E6203" s="55">
        <v>16.6666666666666</v>
      </c>
    </row>
    <row r="6204" spans="1:5" x14ac:dyDescent="0.25">
      <c r="A6204" s="41" t="s">
        <v>8743</v>
      </c>
      <c r="B6204" s="125">
        <v>6</v>
      </c>
      <c r="C6204" s="55">
        <v>0.89119999999999999</v>
      </c>
      <c r="D6204" s="55">
        <v>0</v>
      </c>
      <c r="E6204" s="55">
        <v>16.6666666666666</v>
      </c>
    </row>
    <row r="6205" spans="1:5" x14ac:dyDescent="0.25">
      <c r="A6205" s="41" t="s">
        <v>6051</v>
      </c>
      <c r="B6205" s="125">
        <v>6</v>
      </c>
      <c r="C6205" s="55">
        <v>0.51933333333333298</v>
      </c>
      <c r="D6205" s="55">
        <v>0</v>
      </c>
      <c r="E6205" s="55">
        <v>16.6666666666666</v>
      </c>
    </row>
    <row r="6206" spans="1:5" x14ac:dyDescent="0.25">
      <c r="A6206" s="41" t="s">
        <v>7292</v>
      </c>
      <c r="B6206" s="125">
        <v>6</v>
      </c>
      <c r="C6206" s="55">
        <v>0.79910000000000003</v>
      </c>
      <c r="D6206" s="55">
        <v>0</v>
      </c>
      <c r="E6206" s="55">
        <v>16.6666666666666</v>
      </c>
    </row>
    <row r="6207" spans="1:5" x14ac:dyDescent="0.25">
      <c r="A6207" s="41" t="s">
        <v>4797</v>
      </c>
      <c r="B6207" s="125">
        <v>6</v>
      </c>
      <c r="C6207" s="55">
        <v>0.32043333333333301</v>
      </c>
      <c r="D6207" s="55">
        <v>0</v>
      </c>
      <c r="E6207" s="55">
        <v>0</v>
      </c>
    </row>
    <row r="6208" spans="1:5" x14ac:dyDescent="0.25">
      <c r="A6208" s="41" t="s">
        <v>8744</v>
      </c>
      <c r="B6208" s="125">
        <v>6</v>
      </c>
      <c r="C6208" s="55">
        <v>0.80654999999999999</v>
      </c>
      <c r="D6208" s="55">
        <v>0</v>
      </c>
      <c r="E6208" s="55">
        <v>16.6666666666666</v>
      </c>
    </row>
    <row r="6209" spans="1:5" x14ac:dyDescent="0.25">
      <c r="A6209" s="41" t="s">
        <v>6956</v>
      </c>
      <c r="B6209" s="125">
        <v>6</v>
      </c>
      <c r="C6209" s="55">
        <v>3.5721500000000002</v>
      </c>
      <c r="D6209" s="55">
        <v>16.6666666666666</v>
      </c>
      <c r="E6209" s="55">
        <v>50</v>
      </c>
    </row>
    <row r="6210" spans="1:5" x14ac:dyDescent="0.25">
      <c r="A6210" s="41" t="s">
        <v>5386</v>
      </c>
      <c r="B6210" s="125">
        <v>6</v>
      </c>
      <c r="C6210" s="55">
        <v>0.95150000000000001</v>
      </c>
      <c r="D6210" s="55">
        <v>0</v>
      </c>
      <c r="E6210" s="55">
        <v>16.6666666666666</v>
      </c>
    </row>
    <row r="6211" spans="1:5" x14ac:dyDescent="0.25">
      <c r="A6211" s="41" t="s">
        <v>5374</v>
      </c>
      <c r="B6211" s="125">
        <v>6</v>
      </c>
      <c r="C6211" s="55">
        <v>0.49220000000000003</v>
      </c>
      <c r="D6211" s="55">
        <v>0</v>
      </c>
      <c r="E6211" s="55">
        <v>0</v>
      </c>
    </row>
    <row r="6212" spans="1:5" x14ac:dyDescent="0.25">
      <c r="A6212" s="41" t="s">
        <v>5424</v>
      </c>
      <c r="B6212" s="125">
        <v>6</v>
      </c>
      <c r="C6212" s="55">
        <v>0.150166666666666</v>
      </c>
      <c r="D6212" s="55">
        <v>0</v>
      </c>
      <c r="E6212" s="55">
        <v>0</v>
      </c>
    </row>
    <row r="6213" spans="1:5" x14ac:dyDescent="0.25">
      <c r="A6213" s="41" t="s">
        <v>8745</v>
      </c>
      <c r="B6213" s="125">
        <v>6</v>
      </c>
      <c r="C6213" s="55">
        <v>0.85876666666666601</v>
      </c>
      <c r="D6213" s="55">
        <v>0</v>
      </c>
      <c r="E6213" s="55">
        <v>0</v>
      </c>
    </row>
    <row r="6214" spans="1:5" x14ac:dyDescent="0.25">
      <c r="A6214" s="41" t="s">
        <v>5365</v>
      </c>
      <c r="B6214" s="125">
        <v>6</v>
      </c>
      <c r="C6214" s="55">
        <v>1.0882499999999999</v>
      </c>
      <c r="D6214" s="55">
        <v>0</v>
      </c>
      <c r="E6214" s="55">
        <v>16.6666666666666</v>
      </c>
    </row>
    <row r="6215" spans="1:5" x14ac:dyDescent="0.25">
      <c r="A6215" s="41" t="s">
        <v>7608</v>
      </c>
      <c r="B6215" s="125">
        <v>6</v>
      </c>
      <c r="C6215" s="55">
        <v>0.57843333333333302</v>
      </c>
      <c r="D6215" s="55">
        <v>0</v>
      </c>
      <c r="E6215" s="55">
        <v>0</v>
      </c>
    </row>
    <row r="6216" spans="1:5" x14ac:dyDescent="0.25">
      <c r="A6216" s="41" t="s">
        <v>5375</v>
      </c>
      <c r="B6216" s="125">
        <v>6</v>
      </c>
      <c r="C6216" s="55">
        <v>1.1003499999999999</v>
      </c>
      <c r="D6216" s="55">
        <v>0</v>
      </c>
      <c r="E6216" s="55">
        <v>16.6666666666666</v>
      </c>
    </row>
    <row r="6217" spans="1:5" ht="30" x14ac:dyDescent="0.25">
      <c r="A6217" s="41" t="s">
        <v>6714</v>
      </c>
      <c r="B6217" s="125">
        <v>6</v>
      </c>
      <c r="C6217" s="55">
        <v>0.49466666666666598</v>
      </c>
      <c r="D6217" s="55">
        <v>0</v>
      </c>
      <c r="E6217" s="55">
        <v>0</v>
      </c>
    </row>
    <row r="6218" spans="1:5" x14ac:dyDescent="0.25">
      <c r="A6218" s="41" t="s">
        <v>5862</v>
      </c>
      <c r="B6218" s="125">
        <v>6</v>
      </c>
      <c r="C6218" s="55">
        <v>0.25714999999999999</v>
      </c>
      <c r="D6218" s="55">
        <v>0</v>
      </c>
      <c r="E6218" s="55">
        <v>0</v>
      </c>
    </row>
    <row r="6219" spans="1:5" x14ac:dyDescent="0.25">
      <c r="A6219" s="41" t="s">
        <v>7611</v>
      </c>
      <c r="B6219" s="125">
        <v>6</v>
      </c>
      <c r="C6219" s="55">
        <v>0.448633333333333</v>
      </c>
      <c r="D6219" s="55">
        <v>0</v>
      </c>
      <c r="E6219" s="55">
        <v>0</v>
      </c>
    </row>
    <row r="6220" spans="1:5" x14ac:dyDescent="0.25">
      <c r="A6220" s="41" t="s">
        <v>5656</v>
      </c>
      <c r="B6220" s="125">
        <v>6</v>
      </c>
      <c r="C6220" s="55">
        <v>1.2513333333333301</v>
      </c>
      <c r="D6220" s="55">
        <v>0</v>
      </c>
      <c r="E6220" s="55">
        <v>33.3333333333333</v>
      </c>
    </row>
    <row r="6221" spans="1:5" x14ac:dyDescent="0.25">
      <c r="A6221" s="41" t="s">
        <v>5435</v>
      </c>
      <c r="B6221" s="125">
        <v>6</v>
      </c>
      <c r="C6221" s="55">
        <v>1.4585666666666599</v>
      </c>
      <c r="D6221" s="55">
        <v>0</v>
      </c>
      <c r="E6221" s="55">
        <v>33.3333333333333</v>
      </c>
    </row>
    <row r="6222" spans="1:5" x14ac:dyDescent="0.25">
      <c r="A6222" s="41" t="s">
        <v>5413</v>
      </c>
      <c r="B6222" s="125">
        <v>6</v>
      </c>
      <c r="C6222" s="55">
        <v>1.38743333333333</v>
      </c>
      <c r="D6222" s="55">
        <v>0</v>
      </c>
      <c r="E6222" s="55">
        <v>16.6666666666666</v>
      </c>
    </row>
    <row r="6223" spans="1:5" ht="30" x14ac:dyDescent="0.25">
      <c r="A6223" s="41" t="s">
        <v>8746</v>
      </c>
      <c r="B6223" s="125">
        <v>6</v>
      </c>
      <c r="C6223" s="55">
        <v>1.2778499999999999</v>
      </c>
      <c r="D6223" s="55">
        <v>0</v>
      </c>
      <c r="E6223" s="55">
        <v>16.6666666666666</v>
      </c>
    </row>
    <row r="6224" spans="1:5" x14ac:dyDescent="0.25">
      <c r="A6224" s="41" t="s">
        <v>5381</v>
      </c>
      <c r="B6224" s="125">
        <v>6</v>
      </c>
      <c r="C6224" s="55">
        <v>0.60458333333333303</v>
      </c>
      <c r="D6224" s="55">
        <v>0</v>
      </c>
      <c r="E6224" s="55">
        <v>0</v>
      </c>
    </row>
    <row r="6225" spans="1:5" x14ac:dyDescent="0.25">
      <c r="A6225" s="41" t="s">
        <v>5131</v>
      </c>
      <c r="B6225" s="125">
        <v>6</v>
      </c>
      <c r="C6225" s="55">
        <v>4.0914666666666601</v>
      </c>
      <c r="D6225" s="55">
        <v>16.6666666666666</v>
      </c>
      <c r="E6225" s="55">
        <v>50</v>
      </c>
    </row>
    <row r="6226" spans="1:5" x14ac:dyDescent="0.25">
      <c r="A6226" s="41" t="s">
        <v>5354</v>
      </c>
      <c r="B6226" s="125">
        <v>6</v>
      </c>
      <c r="C6226" s="55">
        <v>0.52883333333333304</v>
      </c>
      <c r="D6226" s="55">
        <v>0</v>
      </c>
      <c r="E6226" s="55">
        <v>0</v>
      </c>
    </row>
    <row r="6227" spans="1:5" x14ac:dyDescent="0.25">
      <c r="A6227" s="41" t="s">
        <v>5355</v>
      </c>
      <c r="B6227" s="125">
        <v>6</v>
      </c>
      <c r="C6227" s="55">
        <v>1.97593333333333</v>
      </c>
      <c r="D6227" s="55">
        <v>16.6666666666666</v>
      </c>
      <c r="E6227" s="55">
        <v>16.6666666666666</v>
      </c>
    </row>
    <row r="6228" spans="1:5" x14ac:dyDescent="0.25">
      <c r="A6228" s="41" t="s">
        <v>6523</v>
      </c>
      <c r="B6228" s="125">
        <v>6</v>
      </c>
      <c r="C6228" s="55">
        <v>0.60508333333333297</v>
      </c>
      <c r="D6228" s="55">
        <v>0</v>
      </c>
      <c r="E6228" s="55">
        <v>16.6666666666666</v>
      </c>
    </row>
    <row r="6229" spans="1:5" x14ac:dyDescent="0.25">
      <c r="A6229" s="41" t="s">
        <v>7626</v>
      </c>
      <c r="B6229" s="125">
        <v>6</v>
      </c>
      <c r="C6229" s="55">
        <v>0.27860000000000001</v>
      </c>
      <c r="D6229" s="55">
        <v>0</v>
      </c>
      <c r="E6229" s="55">
        <v>0</v>
      </c>
    </row>
    <row r="6230" spans="1:5" x14ac:dyDescent="0.25">
      <c r="A6230" s="41" t="s">
        <v>7253</v>
      </c>
      <c r="B6230" s="125">
        <v>6</v>
      </c>
      <c r="C6230" s="55">
        <v>0.51724999999999999</v>
      </c>
      <c r="D6230" s="55">
        <v>0</v>
      </c>
      <c r="E6230" s="55">
        <v>0</v>
      </c>
    </row>
    <row r="6231" spans="1:5" x14ac:dyDescent="0.25">
      <c r="A6231" s="41" t="s">
        <v>7120</v>
      </c>
      <c r="B6231" s="125">
        <v>6</v>
      </c>
      <c r="C6231" s="55">
        <v>0.20988333333333301</v>
      </c>
      <c r="D6231" s="55">
        <v>0</v>
      </c>
      <c r="E6231" s="55">
        <v>0</v>
      </c>
    </row>
    <row r="6232" spans="1:5" x14ac:dyDescent="0.25">
      <c r="A6232" s="41" t="s">
        <v>8747</v>
      </c>
      <c r="B6232" s="125">
        <v>6</v>
      </c>
      <c r="C6232" s="55">
        <v>1.20485</v>
      </c>
      <c r="D6232" s="55">
        <v>0</v>
      </c>
      <c r="E6232" s="55">
        <v>16.6666666666666</v>
      </c>
    </row>
    <row r="6233" spans="1:5" x14ac:dyDescent="0.25">
      <c r="A6233" s="41" t="s">
        <v>7387</v>
      </c>
      <c r="B6233" s="125">
        <v>6</v>
      </c>
      <c r="C6233" s="55">
        <v>0.77033333333333298</v>
      </c>
      <c r="D6233" s="55">
        <v>0</v>
      </c>
      <c r="E6233" s="55">
        <v>0</v>
      </c>
    </row>
    <row r="6234" spans="1:5" x14ac:dyDescent="0.25">
      <c r="A6234" s="41" t="s">
        <v>7357</v>
      </c>
      <c r="B6234" s="125">
        <v>6</v>
      </c>
      <c r="C6234" s="55">
        <v>0.54473333333333296</v>
      </c>
      <c r="D6234" s="55">
        <v>0</v>
      </c>
      <c r="E6234" s="55">
        <v>0</v>
      </c>
    </row>
    <row r="6235" spans="1:5" x14ac:dyDescent="0.25">
      <c r="A6235" s="41" t="s">
        <v>7113</v>
      </c>
      <c r="B6235" s="125">
        <v>6</v>
      </c>
      <c r="C6235" s="55">
        <v>0.77490000000000003</v>
      </c>
      <c r="D6235" s="55">
        <v>0</v>
      </c>
      <c r="E6235" s="55">
        <v>16.6666666666666</v>
      </c>
    </row>
    <row r="6236" spans="1:5" x14ac:dyDescent="0.25">
      <c r="A6236" s="41" t="s">
        <v>8748</v>
      </c>
      <c r="B6236" s="125">
        <v>6</v>
      </c>
      <c r="C6236" s="55">
        <v>7.0576333333333299</v>
      </c>
      <c r="D6236" s="55">
        <v>33.3333333333333</v>
      </c>
      <c r="E6236" s="55">
        <v>33.3333333333333</v>
      </c>
    </row>
    <row r="6237" spans="1:5" x14ac:dyDescent="0.25">
      <c r="A6237" s="41" t="s">
        <v>8501</v>
      </c>
      <c r="B6237" s="125">
        <v>6</v>
      </c>
      <c r="C6237" s="55">
        <v>0.106083333333333</v>
      </c>
      <c r="D6237" s="55">
        <v>0</v>
      </c>
      <c r="E6237" s="55">
        <v>0</v>
      </c>
    </row>
    <row r="6238" spans="1:5" ht="30" x14ac:dyDescent="0.25">
      <c r="A6238" s="41" t="s">
        <v>7112</v>
      </c>
      <c r="B6238" s="125">
        <v>6</v>
      </c>
      <c r="C6238" s="55">
        <v>0.28798333333333298</v>
      </c>
      <c r="D6238" s="55">
        <v>0</v>
      </c>
      <c r="E6238" s="55">
        <v>0</v>
      </c>
    </row>
    <row r="6239" spans="1:5" x14ac:dyDescent="0.25">
      <c r="A6239" s="41" t="s">
        <v>7294</v>
      </c>
      <c r="B6239" s="125">
        <v>6</v>
      </c>
      <c r="C6239" s="55">
        <v>0.43280000000000002</v>
      </c>
      <c r="D6239" s="55">
        <v>0</v>
      </c>
      <c r="E6239" s="55">
        <v>0</v>
      </c>
    </row>
    <row r="6240" spans="1:5" x14ac:dyDescent="0.25">
      <c r="A6240" s="41" t="s">
        <v>6389</v>
      </c>
      <c r="B6240" s="125">
        <v>6</v>
      </c>
      <c r="C6240" s="55">
        <v>0.75593333333333301</v>
      </c>
      <c r="D6240" s="55">
        <v>0</v>
      </c>
      <c r="E6240" s="55">
        <v>0</v>
      </c>
    </row>
    <row r="6241" spans="1:5" x14ac:dyDescent="0.25">
      <c r="A6241" s="41" t="s">
        <v>6983</v>
      </c>
      <c r="B6241" s="125">
        <v>6</v>
      </c>
      <c r="C6241" s="55">
        <v>1.1878166666666601</v>
      </c>
      <c r="D6241" s="55">
        <v>0</v>
      </c>
      <c r="E6241" s="55">
        <v>16.6666666666666</v>
      </c>
    </row>
    <row r="6242" spans="1:5" x14ac:dyDescent="0.25">
      <c r="A6242" s="41" t="s">
        <v>2388</v>
      </c>
      <c r="B6242" s="125">
        <v>6</v>
      </c>
      <c r="C6242" s="55">
        <v>1.0201499999999999</v>
      </c>
      <c r="D6242" s="55">
        <v>0</v>
      </c>
      <c r="E6242" s="55">
        <v>16.6666666666666</v>
      </c>
    </row>
    <row r="6243" spans="1:5" x14ac:dyDescent="0.25">
      <c r="A6243" s="41" t="s">
        <v>5699</v>
      </c>
      <c r="B6243" s="125">
        <v>6</v>
      </c>
      <c r="C6243" s="55">
        <v>0.30406666666666599</v>
      </c>
      <c r="D6243" s="55">
        <v>0</v>
      </c>
      <c r="E6243" s="55">
        <v>0</v>
      </c>
    </row>
    <row r="6244" spans="1:5" x14ac:dyDescent="0.25">
      <c r="A6244" s="41" t="s">
        <v>1549</v>
      </c>
      <c r="B6244" s="125">
        <v>6</v>
      </c>
      <c r="C6244" s="55">
        <v>0.90193333333333303</v>
      </c>
      <c r="D6244" s="55">
        <v>0</v>
      </c>
      <c r="E6244" s="55">
        <v>16.6666666666666</v>
      </c>
    </row>
    <row r="6245" spans="1:5" ht="30" x14ac:dyDescent="0.25">
      <c r="A6245" s="41" t="s">
        <v>4568</v>
      </c>
      <c r="B6245" s="125">
        <v>6</v>
      </c>
      <c r="C6245" s="55">
        <v>3.08166666666666E-2</v>
      </c>
      <c r="D6245" s="55">
        <v>0</v>
      </c>
      <c r="E6245" s="55">
        <v>0</v>
      </c>
    </row>
    <row r="6246" spans="1:5" x14ac:dyDescent="0.25">
      <c r="A6246" s="41" t="s">
        <v>4724</v>
      </c>
      <c r="B6246" s="125">
        <v>6</v>
      </c>
      <c r="C6246" s="55">
        <v>0.17249999999999999</v>
      </c>
      <c r="D6246" s="55">
        <v>0</v>
      </c>
      <c r="E6246" s="55">
        <v>0</v>
      </c>
    </row>
    <row r="6247" spans="1:5" x14ac:dyDescent="0.25">
      <c r="A6247" s="41" t="s">
        <v>6152</v>
      </c>
      <c r="B6247" s="125">
        <v>6</v>
      </c>
      <c r="C6247" s="55">
        <v>0.44155</v>
      </c>
      <c r="D6247" s="55">
        <v>0</v>
      </c>
      <c r="E6247" s="55">
        <v>0</v>
      </c>
    </row>
    <row r="6248" spans="1:5" ht="30" x14ac:dyDescent="0.25">
      <c r="A6248" s="41" t="s">
        <v>2965</v>
      </c>
      <c r="B6248" s="125">
        <v>6</v>
      </c>
      <c r="C6248" s="55">
        <v>0.28908333333333303</v>
      </c>
      <c r="D6248" s="55">
        <v>0</v>
      </c>
      <c r="E6248" s="55">
        <v>0</v>
      </c>
    </row>
    <row r="6249" spans="1:5" ht="30" x14ac:dyDescent="0.25">
      <c r="A6249" s="41" t="s">
        <v>5832</v>
      </c>
      <c r="B6249" s="125">
        <v>6</v>
      </c>
      <c r="C6249" s="55">
        <v>1.7966833333333301</v>
      </c>
      <c r="D6249" s="55">
        <v>0</v>
      </c>
      <c r="E6249" s="55">
        <v>33.3333333333333</v>
      </c>
    </row>
    <row r="6250" spans="1:5" ht="30" x14ac:dyDescent="0.25">
      <c r="A6250" s="41" t="s">
        <v>5918</v>
      </c>
      <c r="B6250" s="125">
        <v>6</v>
      </c>
      <c r="C6250" s="55">
        <v>0.100433333333333</v>
      </c>
      <c r="D6250" s="55">
        <v>0</v>
      </c>
      <c r="E6250" s="55">
        <v>0</v>
      </c>
    </row>
    <row r="6251" spans="1:5" x14ac:dyDescent="0.25">
      <c r="A6251" s="41" t="s">
        <v>8749</v>
      </c>
      <c r="B6251" s="125">
        <v>6</v>
      </c>
      <c r="C6251" s="55">
        <v>0.12941666666666601</v>
      </c>
      <c r="D6251" s="55">
        <v>0</v>
      </c>
      <c r="E6251" s="55">
        <v>0</v>
      </c>
    </row>
    <row r="6252" spans="1:5" ht="30" x14ac:dyDescent="0.25">
      <c r="A6252" s="41" t="s">
        <v>6590</v>
      </c>
      <c r="B6252" s="125">
        <v>6</v>
      </c>
      <c r="C6252" s="55">
        <v>0.17168333333333299</v>
      </c>
      <c r="D6252" s="55">
        <v>0</v>
      </c>
      <c r="E6252" s="55">
        <v>0</v>
      </c>
    </row>
    <row r="6253" spans="1:5" x14ac:dyDescent="0.25">
      <c r="A6253" s="41" t="s">
        <v>3095</v>
      </c>
      <c r="B6253" s="125">
        <v>6</v>
      </c>
      <c r="C6253" s="55">
        <v>2.1979833333333301</v>
      </c>
      <c r="D6253" s="55">
        <v>16.6666666666666</v>
      </c>
      <c r="E6253" s="55">
        <v>33.3333333333333</v>
      </c>
    </row>
    <row r="6254" spans="1:5" x14ac:dyDescent="0.25">
      <c r="A6254" s="41" t="s">
        <v>4849</v>
      </c>
      <c r="B6254" s="125">
        <v>6</v>
      </c>
      <c r="C6254" s="55">
        <v>0.56618333333333304</v>
      </c>
      <c r="D6254" s="55">
        <v>0</v>
      </c>
      <c r="E6254" s="55">
        <v>16.6666666666666</v>
      </c>
    </row>
    <row r="6255" spans="1:5" x14ac:dyDescent="0.25">
      <c r="A6255" s="41" t="s">
        <v>7650</v>
      </c>
      <c r="B6255" s="125">
        <v>6</v>
      </c>
      <c r="C6255" s="55">
        <v>0.746</v>
      </c>
      <c r="D6255" s="55">
        <v>0</v>
      </c>
      <c r="E6255" s="55">
        <v>16.6666666666666</v>
      </c>
    </row>
    <row r="6256" spans="1:5" x14ac:dyDescent="0.25">
      <c r="A6256" s="41" t="s">
        <v>6994</v>
      </c>
      <c r="B6256" s="125">
        <v>6</v>
      </c>
      <c r="C6256" s="55">
        <v>0.52886666666666604</v>
      </c>
      <c r="D6256" s="55">
        <v>0</v>
      </c>
      <c r="E6256" s="55">
        <v>0</v>
      </c>
    </row>
    <row r="6257" spans="1:5" x14ac:dyDescent="0.25">
      <c r="A6257" s="41" t="s">
        <v>8750</v>
      </c>
      <c r="B6257" s="125">
        <v>6</v>
      </c>
      <c r="C6257" s="55">
        <v>0.45676666666666599</v>
      </c>
      <c r="D6257" s="55">
        <v>0</v>
      </c>
      <c r="E6257" s="55">
        <v>0</v>
      </c>
    </row>
    <row r="6258" spans="1:5" x14ac:dyDescent="0.25">
      <c r="A6258" s="41" t="s">
        <v>1815</v>
      </c>
      <c r="B6258" s="125">
        <v>6</v>
      </c>
      <c r="C6258" s="55">
        <v>0.31493333333333301</v>
      </c>
      <c r="D6258" s="55">
        <v>0</v>
      </c>
      <c r="E6258" s="55">
        <v>0</v>
      </c>
    </row>
    <row r="6259" spans="1:5" x14ac:dyDescent="0.25">
      <c r="A6259" s="41" t="s">
        <v>7652</v>
      </c>
      <c r="B6259" s="125">
        <v>6</v>
      </c>
      <c r="C6259" s="55">
        <v>1.1354500000000001</v>
      </c>
      <c r="D6259" s="55">
        <v>0</v>
      </c>
      <c r="E6259" s="55">
        <v>16.6666666666666</v>
      </c>
    </row>
    <row r="6260" spans="1:5" x14ac:dyDescent="0.25">
      <c r="A6260" s="41" t="s">
        <v>4147</v>
      </c>
      <c r="B6260" s="125">
        <v>6</v>
      </c>
      <c r="C6260" s="55">
        <v>1.4018333333333299</v>
      </c>
      <c r="D6260" s="55">
        <v>0</v>
      </c>
      <c r="E6260" s="55">
        <v>16.6666666666666</v>
      </c>
    </row>
    <row r="6261" spans="1:5" x14ac:dyDescent="0.25">
      <c r="A6261" s="41" t="s">
        <v>8751</v>
      </c>
      <c r="B6261" s="125">
        <v>6</v>
      </c>
      <c r="C6261" s="55">
        <v>0.60593333333333299</v>
      </c>
      <c r="D6261" s="55">
        <v>0</v>
      </c>
      <c r="E6261" s="55">
        <v>0</v>
      </c>
    </row>
    <row r="6262" spans="1:5" x14ac:dyDescent="0.25">
      <c r="A6262" s="41" t="s">
        <v>8752</v>
      </c>
      <c r="B6262" s="125">
        <v>6</v>
      </c>
      <c r="C6262" s="55">
        <v>0.19400000000000001</v>
      </c>
      <c r="D6262" s="55">
        <v>0</v>
      </c>
      <c r="E6262" s="55">
        <v>0</v>
      </c>
    </row>
    <row r="6263" spans="1:5" x14ac:dyDescent="0.25">
      <c r="A6263" s="41" t="s">
        <v>6287</v>
      </c>
      <c r="B6263" s="125">
        <v>6</v>
      </c>
      <c r="C6263" s="55">
        <v>0.98143333333333305</v>
      </c>
      <c r="D6263" s="55">
        <v>0</v>
      </c>
      <c r="E6263" s="55">
        <v>0</v>
      </c>
    </row>
    <row r="6264" spans="1:5" x14ac:dyDescent="0.25">
      <c r="A6264" s="41" t="s">
        <v>4987</v>
      </c>
      <c r="B6264" s="125">
        <v>6</v>
      </c>
      <c r="C6264" s="55">
        <v>0.97916666666666596</v>
      </c>
      <c r="D6264" s="55">
        <v>0</v>
      </c>
      <c r="E6264" s="55">
        <v>16.6666666666666</v>
      </c>
    </row>
    <row r="6265" spans="1:5" x14ac:dyDescent="0.25">
      <c r="A6265" s="41" t="s">
        <v>6738</v>
      </c>
      <c r="B6265" s="125">
        <v>6</v>
      </c>
      <c r="C6265" s="55">
        <v>1.20238333333333</v>
      </c>
      <c r="D6265" s="55">
        <v>0</v>
      </c>
      <c r="E6265" s="55">
        <v>16.6666666666666</v>
      </c>
    </row>
    <row r="6266" spans="1:5" x14ac:dyDescent="0.25">
      <c r="A6266" s="41" t="s">
        <v>2405</v>
      </c>
      <c r="B6266" s="125">
        <v>5</v>
      </c>
      <c r="C6266" s="55">
        <v>0.40185999999999999</v>
      </c>
      <c r="D6266" s="55">
        <v>0</v>
      </c>
      <c r="E6266" s="55">
        <v>0</v>
      </c>
    </row>
    <row r="6267" spans="1:5" x14ac:dyDescent="0.25">
      <c r="A6267" s="41" t="s">
        <v>5003</v>
      </c>
      <c r="B6267" s="125">
        <v>5</v>
      </c>
      <c r="C6267" s="55">
        <v>1.5870799999999901</v>
      </c>
      <c r="D6267" s="55">
        <v>0</v>
      </c>
      <c r="E6267" s="55">
        <v>20</v>
      </c>
    </row>
    <row r="6268" spans="1:5" x14ac:dyDescent="0.25">
      <c r="A6268" s="41" t="s">
        <v>8753</v>
      </c>
      <c r="B6268" s="125">
        <v>5</v>
      </c>
      <c r="C6268" s="55">
        <v>1.6030799999999901</v>
      </c>
      <c r="D6268" s="55">
        <v>0</v>
      </c>
      <c r="E6268" s="55">
        <v>40</v>
      </c>
    </row>
    <row r="6269" spans="1:5" x14ac:dyDescent="0.25">
      <c r="A6269" s="41" t="s">
        <v>8754</v>
      </c>
      <c r="B6269" s="125">
        <v>5</v>
      </c>
      <c r="C6269" s="55">
        <v>0.82098000000000004</v>
      </c>
      <c r="D6269" s="55">
        <v>0</v>
      </c>
      <c r="E6269" s="55">
        <v>0</v>
      </c>
    </row>
    <row r="6270" spans="1:5" x14ac:dyDescent="0.25">
      <c r="A6270" s="41" t="s">
        <v>8755</v>
      </c>
      <c r="B6270" s="125">
        <v>5</v>
      </c>
      <c r="C6270" s="55">
        <v>0.52846000000000004</v>
      </c>
      <c r="D6270" s="55">
        <v>0</v>
      </c>
      <c r="E6270" s="55">
        <v>0</v>
      </c>
    </row>
    <row r="6271" spans="1:5" x14ac:dyDescent="0.25">
      <c r="A6271" s="41" t="s">
        <v>8756</v>
      </c>
      <c r="B6271" s="125">
        <v>5</v>
      </c>
      <c r="C6271" s="55">
        <v>0.893319999999999</v>
      </c>
      <c r="D6271" s="55">
        <v>0</v>
      </c>
      <c r="E6271" s="55">
        <v>0</v>
      </c>
    </row>
    <row r="6272" spans="1:5" x14ac:dyDescent="0.25">
      <c r="A6272" s="41" t="s">
        <v>5626</v>
      </c>
      <c r="B6272" s="125">
        <v>5</v>
      </c>
      <c r="C6272" s="55">
        <v>0.46023999999999998</v>
      </c>
      <c r="D6272" s="55">
        <v>0</v>
      </c>
      <c r="E6272" s="55">
        <v>0</v>
      </c>
    </row>
    <row r="6273" spans="1:5" x14ac:dyDescent="0.25">
      <c r="A6273" s="41" t="s">
        <v>7490</v>
      </c>
      <c r="B6273" s="125">
        <v>5</v>
      </c>
      <c r="C6273" s="55">
        <v>3.0916000000000001</v>
      </c>
      <c r="D6273" s="55">
        <v>20</v>
      </c>
      <c r="E6273" s="55">
        <v>40</v>
      </c>
    </row>
    <row r="6274" spans="1:5" x14ac:dyDescent="0.25">
      <c r="A6274" s="41" t="s">
        <v>8757</v>
      </c>
      <c r="B6274" s="125">
        <v>5</v>
      </c>
      <c r="C6274" s="55">
        <v>0.58069999999999999</v>
      </c>
      <c r="D6274" s="55">
        <v>0</v>
      </c>
      <c r="E6274" s="55">
        <v>0</v>
      </c>
    </row>
    <row r="6275" spans="1:5" x14ac:dyDescent="0.25">
      <c r="A6275" s="41" t="s">
        <v>8758</v>
      </c>
      <c r="B6275" s="125">
        <v>5</v>
      </c>
      <c r="C6275" s="55">
        <v>1.1183799999999999</v>
      </c>
      <c r="D6275" s="55">
        <v>0</v>
      </c>
      <c r="E6275" s="55">
        <v>20</v>
      </c>
    </row>
    <row r="6276" spans="1:5" x14ac:dyDescent="0.25">
      <c r="A6276" s="41" t="s">
        <v>2410</v>
      </c>
      <c r="B6276" s="125">
        <v>5</v>
      </c>
      <c r="C6276" s="55">
        <v>0.24593999999999999</v>
      </c>
      <c r="D6276" s="55">
        <v>0</v>
      </c>
      <c r="E6276" s="55">
        <v>0</v>
      </c>
    </row>
    <row r="6277" spans="1:5" x14ac:dyDescent="0.25">
      <c r="A6277" s="41" t="s">
        <v>7428</v>
      </c>
      <c r="B6277" s="125">
        <v>5</v>
      </c>
      <c r="C6277" s="55">
        <v>0.49402000000000001</v>
      </c>
      <c r="D6277" s="55">
        <v>0</v>
      </c>
      <c r="E6277" s="55">
        <v>0</v>
      </c>
    </row>
    <row r="6278" spans="1:5" x14ac:dyDescent="0.25">
      <c r="A6278" s="41" t="s">
        <v>4884</v>
      </c>
      <c r="B6278" s="125">
        <v>5</v>
      </c>
      <c r="C6278" s="55">
        <v>1.44038</v>
      </c>
      <c r="D6278" s="55">
        <v>0</v>
      </c>
      <c r="E6278" s="55">
        <v>20</v>
      </c>
    </row>
    <row r="6279" spans="1:5" x14ac:dyDescent="0.25">
      <c r="A6279" s="41" t="s">
        <v>2969</v>
      </c>
      <c r="B6279" s="125">
        <v>5</v>
      </c>
      <c r="C6279" s="55">
        <v>0.21406</v>
      </c>
      <c r="D6279" s="55">
        <v>0</v>
      </c>
      <c r="E6279" s="55">
        <v>0</v>
      </c>
    </row>
    <row r="6280" spans="1:5" x14ac:dyDescent="0.25">
      <c r="A6280" s="41" t="s">
        <v>8759</v>
      </c>
      <c r="B6280" s="125">
        <v>5</v>
      </c>
      <c r="C6280" s="55">
        <v>0.31458000000000003</v>
      </c>
      <c r="D6280" s="55">
        <v>0</v>
      </c>
      <c r="E6280" s="55">
        <v>0</v>
      </c>
    </row>
    <row r="6281" spans="1:5" x14ac:dyDescent="0.25">
      <c r="A6281" s="41" t="s">
        <v>5372</v>
      </c>
      <c r="B6281" s="125">
        <v>5</v>
      </c>
      <c r="C6281" s="55">
        <v>0.99829999999999997</v>
      </c>
      <c r="D6281" s="55">
        <v>0</v>
      </c>
      <c r="E6281" s="55">
        <v>20</v>
      </c>
    </row>
    <row r="6282" spans="1:5" x14ac:dyDescent="0.25">
      <c r="A6282" s="41" t="s">
        <v>5531</v>
      </c>
      <c r="B6282" s="125">
        <v>5</v>
      </c>
      <c r="C6282" s="55">
        <v>0.20784</v>
      </c>
      <c r="D6282" s="55">
        <v>0</v>
      </c>
      <c r="E6282" s="55">
        <v>0</v>
      </c>
    </row>
    <row r="6283" spans="1:5" x14ac:dyDescent="0.25">
      <c r="A6283" s="41" t="s">
        <v>5399</v>
      </c>
      <c r="B6283" s="125">
        <v>5</v>
      </c>
      <c r="C6283" s="55">
        <v>1.30606</v>
      </c>
      <c r="D6283" s="55">
        <v>0</v>
      </c>
      <c r="E6283" s="55">
        <v>20</v>
      </c>
    </row>
    <row r="6284" spans="1:5" x14ac:dyDescent="0.25">
      <c r="A6284" s="41" t="s">
        <v>5922</v>
      </c>
      <c r="B6284" s="125">
        <v>5</v>
      </c>
      <c r="C6284" s="55">
        <v>0.86133999999999999</v>
      </c>
      <c r="D6284" s="55">
        <v>0</v>
      </c>
      <c r="E6284" s="55">
        <v>0</v>
      </c>
    </row>
    <row r="6285" spans="1:5" x14ac:dyDescent="0.25">
      <c r="A6285" s="41" t="s">
        <v>3779</v>
      </c>
      <c r="B6285" s="125">
        <v>5</v>
      </c>
      <c r="C6285" s="55">
        <v>0.23075999999999999</v>
      </c>
      <c r="D6285" s="55">
        <v>0</v>
      </c>
      <c r="E6285" s="55">
        <v>0</v>
      </c>
    </row>
    <row r="6286" spans="1:5" ht="30" x14ac:dyDescent="0.25">
      <c r="A6286" s="41" t="s">
        <v>5701</v>
      </c>
      <c r="B6286" s="125">
        <v>5</v>
      </c>
      <c r="C6286" s="55">
        <v>0.31124000000000002</v>
      </c>
      <c r="D6286" s="55">
        <v>0</v>
      </c>
      <c r="E6286" s="55">
        <v>0</v>
      </c>
    </row>
    <row r="6287" spans="1:5" x14ac:dyDescent="0.25">
      <c r="A6287" s="41" t="s">
        <v>6293</v>
      </c>
      <c r="B6287" s="125">
        <v>5</v>
      </c>
      <c r="C6287" s="55">
        <v>1.1017600000000001</v>
      </c>
      <c r="D6287" s="55">
        <v>0</v>
      </c>
      <c r="E6287" s="55">
        <v>0</v>
      </c>
    </row>
    <row r="6288" spans="1:5" x14ac:dyDescent="0.25">
      <c r="A6288" s="41" t="s">
        <v>2491</v>
      </c>
      <c r="B6288" s="125">
        <v>5</v>
      </c>
      <c r="C6288" s="55">
        <v>0.14363999999999999</v>
      </c>
      <c r="D6288" s="55">
        <v>0</v>
      </c>
      <c r="E6288" s="55">
        <v>0</v>
      </c>
    </row>
    <row r="6289" spans="1:5" x14ac:dyDescent="0.25">
      <c r="A6289" s="41" t="s">
        <v>8173</v>
      </c>
      <c r="B6289" s="125">
        <v>5</v>
      </c>
      <c r="C6289" s="55">
        <v>2.6397200000000001</v>
      </c>
      <c r="D6289" s="55">
        <v>0</v>
      </c>
      <c r="E6289" s="55">
        <v>40</v>
      </c>
    </row>
    <row r="6290" spans="1:5" x14ac:dyDescent="0.25">
      <c r="A6290" s="41" t="s">
        <v>3658</v>
      </c>
      <c r="B6290" s="125">
        <v>5</v>
      </c>
      <c r="C6290" s="55">
        <v>0.69925999999999999</v>
      </c>
      <c r="D6290" s="55">
        <v>0</v>
      </c>
      <c r="E6290" s="55">
        <v>0</v>
      </c>
    </row>
    <row r="6291" spans="1:5" x14ac:dyDescent="0.25">
      <c r="A6291" s="41" t="s">
        <v>7228</v>
      </c>
      <c r="B6291" s="125">
        <v>5</v>
      </c>
      <c r="C6291" s="55">
        <v>0.35188000000000003</v>
      </c>
      <c r="D6291" s="55">
        <v>0</v>
      </c>
      <c r="E6291" s="55">
        <v>0</v>
      </c>
    </row>
    <row r="6292" spans="1:5" x14ac:dyDescent="0.25">
      <c r="A6292" s="41" t="s">
        <v>5760</v>
      </c>
      <c r="B6292" s="125">
        <v>5</v>
      </c>
      <c r="C6292" s="55">
        <v>0.40392</v>
      </c>
      <c r="D6292" s="55">
        <v>0</v>
      </c>
      <c r="E6292" s="55">
        <v>0</v>
      </c>
    </row>
    <row r="6293" spans="1:5" x14ac:dyDescent="0.25">
      <c r="A6293" s="41" t="s">
        <v>3639</v>
      </c>
      <c r="B6293" s="125">
        <v>5</v>
      </c>
      <c r="C6293" s="55">
        <v>2.05592</v>
      </c>
      <c r="D6293" s="55">
        <v>0</v>
      </c>
      <c r="E6293" s="55">
        <v>20</v>
      </c>
    </row>
    <row r="6294" spans="1:5" x14ac:dyDescent="0.25">
      <c r="A6294" s="41" t="s">
        <v>3792</v>
      </c>
      <c r="B6294" s="125">
        <v>5</v>
      </c>
      <c r="C6294" s="55">
        <v>0.43046000000000001</v>
      </c>
      <c r="D6294" s="55">
        <v>0</v>
      </c>
      <c r="E6294" s="55">
        <v>0</v>
      </c>
    </row>
    <row r="6295" spans="1:5" x14ac:dyDescent="0.25">
      <c r="A6295" s="41" t="s">
        <v>5401</v>
      </c>
      <c r="B6295" s="125">
        <v>5</v>
      </c>
      <c r="C6295" s="55">
        <v>0.57450000000000001</v>
      </c>
      <c r="D6295" s="55">
        <v>0</v>
      </c>
      <c r="E6295" s="55">
        <v>0</v>
      </c>
    </row>
    <row r="6296" spans="1:5" x14ac:dyDescent="0.25">
      <c r="A6296" s="41" t="s">
        <v>2971</v>
      </c>
      <c r="B6296" s="125">
        <v>5</v>
      </c>
      <c r="C6296" s="55">
        <v>0.73128000000000004</v>
      </c>
      <c r="D6296" s="55">
        <v>0</v>
      </c>
      <c r="E6296" s="55">
        <v>0</v>
      </c>
    </row>
    <row r="6297" spans="1:5" x14ac:dyDescent="0.25">
      <c r="A6297" s="41" t="s">
        <v>8760</v>
      </c>
      <c r="B6297" s="125">
        <v>5</v>
      </c>
      <c r="C6297" s="55">
        <v>1.2666599999999999</v>
      </c>
      <c r="D6297" s="55">
        <v>0</v>
      </c>
      <c r="E6297" s="55">
        <v>20</v>
      </c>
    </row>
    <row r="6298" spans="1:5" x14ac:dyDescent="0.25">
      <c r="A6298" s="41" t="s">
        <v>3247</v>
      </c>
      <c r="B6298" s="125">
        <v>5</v>
      </c>
      <c r="C6298" s="55">
        <v>0.47733999999999999</v>
      </c>
      <c r="D6298" s="55">
        <v>0</v>
      </c>
      <c r="E6298" s="55">
        <v>20</v>
      </c>
    </row>
    <row r="6299" spans="1:5" x14ac:dyDescent="0.25">
      <c r="A6299" s="41" t="s">
        <v>7310</v>
      </c>
      <c r="B6299" s="125">
        <v>5</v>
      </c>
      <c r="C6299" s="55">
        <v>0.37247999999999998</v>
      </c>
      <c r="D6299" s="55">
        <v>0</v>
      </c>
      <c r="E6299" s="55">
        <v>0</v>
      </c>
    </row>
    <row r="6300" spans="1:5" x14ac:dyDescent="0.25">
      <c r="A6300" s="41" t="s">
        <v>6762</v>
      </c>
      <c r="B6300" s="125">
        <v>5</v>
      </c>
      <c r="C6300" s="55">
        <v>1.4460999999999999</v>
      </c>
      <c r="D6300" s="55">
        <v>0</v>
      </c>
      <c r="E6300" s="55">
        <v>20</v>
      </c>
    </row>
    <row r="6301" spans="1:5" x14ac:dyDescent="0.25">
      <c r="A6301" s="41" t="s">
        <v>5798</v>
      </c>
      <c r="B6301" s="125">
        <v>5</v>
      </c>
      <c r="C6301" s="55">
        <v>0.1842</v>
      </c>
      <c r="D6301" s="55">
        <v>0</v>
      </c>
      <c r="E6301" s="55">
        <v>0</v>
      </c>
    </row>
    <row r="6302" spans="1:5" x14ac:dyDescent="0.25">
      <c r="A6302" s="41" t="s">
        <v>8761</v>
      </c>
      <c r="B6302" s="125">
        <v>5</v>
      </c>
      <c r="C6302" s="55">
        <v>0.64954000000000001</v>
      </c>
      <c r="D6302" s="55">
        <v>0</v>
      </c>
      <c r="E6302" s="55">
        <v>0</v>
      </c>
    </row>
    <row r="6303" spans="1:5" x14ac:dyDescent="0.25">
      <c r="A6303" s="41" t="s">
        <v>5808</v>
      </c>
      <c r="B6303" s="125">
        <v>5</v>
      </c>
      <c r="C6303" s="55">
        <v>0.46739999999999998</v>
      </c>
      <c r="D6303" s="55">
        <v>0</v>
      </c>
      <c r="E6303" s="55">
        <v>0</v>
      </c>
    </row>
    <row r="6304" spans="1:5" x14ac:dyDescent="0.25">
      <c r="A6304" s="41" t="s">
        <v>2972</v>
      </c>
      <c r="B6304" s="125">
        <v>5</v>
      </c>
      <c r="C6304" s="55">
        <v>0.64149999999999996</v>
      </c>
      <c r="D6304" s="55">
        <v>0</v>
      </c>
      <c r="E6304" s="55">
        <v>0</v>
      </c>
    </row>
    <row r="6305" spans="1:5" x14ac:dyDescent="0.25">
      <c r="A6305" s="41" t="s">
        <v>3835</v>
      </c>
      <c r="B6305" s="125">
        <v>5</v>
      </c>
      <c r="C6305" s="55">
        <v>0.91167999999999905</v>
      </c>
      <c r="D6305" s="55">
        <v>0</v>
      </c>
      <c r="E6305" s="55">
        <v>0</v>
      </c>
    </row>
    <row r="6306" spans="1:5" x14ac:dyDescent="0.25">
      <c r="A6306" s="41" t="s">
        <v>7430</v>
      </c>
      <c r="B6306" s="125">
        <v>5</v>
      </c>
      <c r="C6306" s="55">
        <v>0.36624000000000001</v>
      </c>
      <c r="D6306" s="55">
        <v>0</v>
      </c>
      <c r="E6306" s="55">
        <v>0</v>
      </c>
    </row>
    <row r="6307" spans="1:5" x14ac:dyDescent="0.25">
      <c r="A6307" s="41" t="s">
        <v>4483</v>
      </c>
      <c r="B6307" s="125">
        <v>5</v>
      </c>
      <c r="C6307" s="55">
        <v>1.17374</v>
      </c>
      <c r="D6307" s="55">
        <v>0</v>
      </c>
      <c r="E6307" s="55">
        <v>20</v>
      </c>
    </row>
    <row r="6308" spans="1:5" x14ac:dyDescent="0.25">
      <c r="A6308" s="41" t="s">
        <v>4860</v>
      </c>
      <c r="B6308" s="125">
        <v>5</v>
      </c>
      <c r="C6308" s="55">
        <v>0.37872</v>
      </c>
      <c r="D6308" s="55">
        <v>0</v>
      </c>
      <c r="E6308" s="55">
        <v>0</v>
      </c>
    </row>
    <row r="6309" spans="1:5" x14ac:dyDescent="0.25">
      <c r="A6309" s="41" t="s">
        <v>1722</v>
      </c>
      <c r="B6309" s="125">
        <v>5</v>
      </c>
      <c r="C6309" s="55">
        <v>0.59367999999999999</v>
      </c>
      <c r="D6309" s="55">
        <v>0</v>
      </c>
      <c r="E6309" s="55">
        <v>0</v>
      </c>
    </row>
    <row r="6310" spans="1:5" x14ac:dyDescent="0.25">
      <c r="A6310" s="41" t="s">
        <v>5720</v>
      </c>
      <c r="B6310" s="125">
        <v>5</v>
      </c>
      <c r="C6310" s="55">
        <v>1.0059199999999999</v>
      </c>
      <c r="D6310" s="55">
        <v>0</v>
      </c>
      <c r="E6310" s="55">
        <v>0</v>
      </c>
    </row>
    <row r="6311" spans="1:5" x14ac:dyDescent="0.25">
      <c r="A6311" s="41" t="s">
        <v>2503</v>
      </c>
      <c r="B6311" s="125">
        <v>5</v>
      </c>
      <c r="C6311" s="55">
        <v>0.22886000000000001</v>
      </c>
      <c r="D6311" s="55">
        <v>0</v>
      </c>
      <c r="E6311" s="55">
        <v>0</v>
      </c>
    </row>
    <row r="6312" spans="1:5" x14ac:dyDescent="0.25">
      <c r="A6312" s="41" t="s">
        <v>6777</v>
      </c>
      <c r="B6312" s="125">
        <v>5</v>
      </c>
      <c r="C6312" s="55">
        <v>0.39206000000000002</v>
      </c>
      <c r="D6312" s="55">
        <v>0</v>
      </c>
      <c r="E6312" s="55">
        <v>0</v>
      </c>
    </row>
    <row r="6313" spans="1:5" x14ac:dyDescent="0.25">
      <c r="A6313" s="41" t="s">
        <v>5383</v>
      </c>
      <c r="B6313" s="125">
        <v>5</v>
      </c>
      <c r="C6313" s="55">
        <v>0.30049999999999999</v>
      </c>
      <c r="D6313" s="55">
        <v>0</v>
      </c>
      <c r="E6313" s="55">
        <v>0</v>
      </c>
    </row>
    <row r="6314" spans="1:5" x14ac:dyDescent="0.25">
      <c r="A6314" s="41" t="s">
        <v>8762</v>
      </c>
      <c r="B6314" s="125">
        <v>5</v>
      </c>
      <c r="C6314" s="55">
        <v>0.49790000000000001</v>
      </c>
      <c r="D6314" s="55">
        <v>0</v>
      </c>
      <c r="E6314" s="55">
        <v>0</v>
      </c>
    </row>
    <row r="6315" spans="1:5" x14ac:dyDescent="0.25">
      <c r="A6315" s="41" t="s">
        <v>2256</v>
      </c>
      <c r="B6315" s="125">
        <v>5</v>
      </c>
      <c r="C6315" s="55">
        <v>0.38472000000000001</v>
      </c>
      <c r="D6315" s="55">
        <v>0</v>
      </c>
      <c r="E6315" s="55">
        <v>0</v>
      </c>
    </row>
    <row r="6316" spans="1:5" x14ac:dyDescent="0.25">
      <c r="A6316" s="41" t="s">
        <v>6619</v>
      </c>
      <c r="B6316" s="125">
        <v>5</v>
      </c>
      <c r="C6316" s="55">
        <v>1.9089</v>
      </c>
      <c r="D6316" s="55">
        <v>0</v>
      </c>
      <c r="E6316" s="55">
        <v>40</v>
      </c>
    </row>
    <row r="6317" spans="1:5" x14ac:dyDescent="0.25">
      <c r="A6317" s="41" t="s">
        <v>6301</v>
      </c>
      <c r="B6317" s="125">
        <v>5</v>
      </c>
      <c r="C6317" s="55">
        <v>0.41921999999999998</v>
      </c>
      <c r="D6317" s="55">
        <v>0</v>
      </c>
      <c r="E6317" s="55">
        <v>0</v>
      </c>
    </row>
    <row r="6318" spans="1:5" x14ac:dyDescent="0.25">
      <c r="A6318" s="41" t="s">
        <v>2658</v>
      </c>
      <c r="B6318" s="125">
        <v>5</v>
      </c>
      <c r="C6318" s="55">
        <v>0.32163999999999998</v>
      </c>
      <c r="D6318" s="55">
        <v>0</v>
      </c>
      <c r="E6318" s="55">
        <v>0</v>
      </c>
    </row>
    <row r="6319" spans="1:5" x14ac:dyDescent="0.25">
      <c r="A6319" s="41" t="s">
        <v>5841</v>
      </c>
      <c r="B6319" s="125">
        <v>5</v>
      </c>
      <c r="C6319" s="55">
        <v>0.32556000000000002</v>
      </c>
      <c r="D6319" s="55">
        <v>0</v>
      </c>
      <c r="E6319" s="55">
        <v>0</v>
      </c>
    </row>
    <row r="6320" spans="1:5" x14ac:dyDescent="0.25">
      <c r="A6320" s="41" t="s">
        <v>7224</v>
      </c>
      <c r="B6320" s="125">
        <v>5</v>
      </c>
      <c r="C6320" s="55">
        <v>1.37192</v>
      </c>
      <c r="D6320" s="55">
        <v>0</v>
      </c>
      <c r="E6320" s="55">
        <v>20</v>
      </c>
    </row>
    <row r="6321" spans="1:5" x14ac:dyDescent="0.25">
      <c r="A6321" s="41" t="s">
        <v>2261</v>
      </c>
      <c r="B6321" s="125">
        <v>5</v>
      </c>
      <c r="C6321" s="55">
        <v>0.23052</v>
      </c>
      <c r="D6321" s="55">
        <v>0</v>
      </c>
      <c r="E6321" s="55">
        <v>0</v>
      </c>
    </row>
    <row r="6322" spans="1:5" x14ac:dyDescent="0.25">
      <c r="A6322" s="41" t="s">
        <v>8763</v>
      </c>
      <c r="B6322" s="125">
        <v>5</v>
      </c>
      <c r="C6322" s="55">
        <v>0.41002</v>
      </c>
      <c r="D6322" s="55">
        <v>0</v>
      </c>
      <c r="E6322" s="55">
        <v>0</v>
      </c>
    </row>
    <row r="6323" spans="1:5" x14ac:dyDescent="0.25">
      <c r="A6323" s="41" t="s">
        <v>5359</v>
      </c>
      <c r="B6323" s="125">
        <v>5</v>
      </c>
      <c r="C6323" s="55">
        <v>0.84116000000000002</v>
      </c>
      <c r="D6323" s="55">
        <v>0</v>
      </c>
      <c r="E6323" s="55">
        <v>0</v>
      </c>
    </row>
    <row r="6324" spans="1:5" ht="30" x14ac:dyDescent="0.25">
      <c r="A6324" s="41" t="s">
        <v>5451</v>
      </c>
      <c r="B6324" s="125">
        <v>5</v>
      </c>
      <c r="C6324" s="55">
        <v>0.53861999999999999</v>
      </c>
      <c r="D6324" s="55">
        <v>0</v>
      </c>
      <c r="E6324" s="55">
        <v>0</v>
      </c>
    </row>
    <row r="6325" spans="1:5" x14ac:dyDescent="0.25">
      <c r="A6325" s="41" t="s">
        <v>1760</v>
      </c>
      <c r="B6325" s="125">
        <v>5</v>
      </c>
      <c r="C6325" s="55">
        <v>0.64071999999999996</v>
      </c>
      <c r="D6325" s="55">
        <v>0</v>
      </c>
      <c r="E6325" s="55">
        <v>0</v>
      </c>
    </row>
    <row r="6326" spans="1:5" x14ac:dyDescent="0.25">
      <c r="A6326" s="41" t="s">
        <v>6136</v>
      </c>
      <c r="B6326" s="125">
        <v>5</v>
      </c>
      <c r="C6326" s="55">
        <v>1.50132</v>
      </c>
      <c r="D6326" s="55">
        <v>0</v>
      </c>
      <c r="E6326" s="55">
        <v>20</v>
      </c>
    </row>
    <row r="6327" spans="1:5" x14ac:dyDescent="0.25">
      <c r="A6327" s="41" t="s">
        <v>2515</v>
      </c>
      <c r="B6327" s="125">
        <v>5</v>
      </c>
      <c r="C6327" s="55">
        <v>0.76027999999999996</v>
      </c>
      <c r="D6327" s="55">
        <v>0</v>
      </c>
      <c r="E6327" s="55">
        <v>0</v>
      </c>
    </row>
    <row r="6328" spans="1:5" x14ac:dyDescent="0.25">
      <c r="A6328" s="41" t="s">
        <v>7137</v>
      </c>
      <c r="B6328" s="125">
        <v>5</v>
      </c>
      <c r="C6328" s="55">
        <v>0.33329999999999999</v>
      </c>
      <c r="D6328" s="55">
        <v>0</v>
      </c>
      <c r="E6328" s="55">
        <v>0</v>
      </c>
    </row>
    <row r="6329" spans="1:5" x14ac:dyDescent="0.25">
      <c r="A6329" s="41" t="s">
        <v>6544</v>
      </c>
      <c r="B6329" s="125">
        <v>5</v>
      </c>
      <c r="C6329" s="55">
        <v>2.8926799999999999</v>
      </c>
      <c r="D6329" s="55">
        <v>20</v>
      </c>
      <c r="E6329" s="55">
        <v>40</v>
      </c>
    </row>
    <row r="6330" spans="1:5" x14ac:dyDescent="0.25">
      <c r="A6330" s="41" t="s">
        <v>6479</v>
      </c>
      <c r="B6330" s="125">
        <v>5</v>
      </c>
      <c r="C6330" s="55">
        <v>0.43690000000000001</v>
      </c>
      <c r="D6330" s="55">
        <v>0</v>
      </c>
      <c r="E6330" s="55">
        <v>0</v>
      </c>
    </row>
    <row r="6331" spans="1:5" x14ac:dyDescent="0.25">
      <c r="A6331" s="41" t="s">
        <v>2976</v>
      </c>
      <c r="B6331" s="125">
        <v>5</v>
      </c>
      <c r="C6331" s="55">
        <v>0.78790000000000004</v>
      </c>
      <c r="D6331" s="55">
        <v>0</v>
      </c>
      <c r="E6331" s="55">
        <v>0</v>
      </c>
    </row>
    <row r="6332" spans="1:5" x14ac:dyDescent="0.25">
      <c r="A6332" s="41" t="s">
        <v>5934</v>
      </c>
      <c r="B6332" s="125">
        <v>5</v>
      </c>
      <c r="C6332" s="55">
        <v>1.4796199999999999</v>
      </c>
      <c r="D6332" s="55">
        <v>0</v>
      </c>
      <c r="E6332" s="55">
        <v>40</v>
      </c>
    </row>
    <row r="6333" spans="1:5" x14ac:dyDescent="0.25">
      <c r="A6333" s="41" t="s">
        <v>3251</v>
      </c>
      <c r="B6333" s="125">
        <v>5</v>
      </c>
      <c r="C6333" s="55">
        <v>1.37846</v>
      </c>
      <c r="D6333" s="55">
        <v>0</v>
      </c>
      <c r="E6333" s="55">
        <v>20</v>
      </c>
    </row>
    <row r="6334" spans="1:5" x14ac:dyDescent="0.25">
      <c r="A6334" s="41" t="s">
        <v>6791</v>
      </c>
      <c r="B6334" s="125">
        <v>5</v>
      </c>
      <c r="C6334" s="55">
        <v>0.13202</v>
      </c>
      <c r="D6334" s="55">
        <v>0</v>
      </c>
      <c r="E6334" s="55">
        <v>0</v>
      </c>
    </row>
    <row r="6335" spans="1:5" x14ac:dyDescent="0.25">
      <c r="A6335" s="41" t="s">
        <v>8764</v>
      </c>
      <c r="B6335" s="125">
        <v>5</v>
      </c>
      <c r="C6335" s="55">
        <v>0.63019999999999998</v>
      </c>
      <c r="D6335" s="55">
        <v>0</v>
      </c>
      <c r="E6335" s="55">
        <v>0</v>
      </c>
    </row>
    <row r="6336" spans="1:5" x14ac:dyDescent="0.25">
      <c r="A6336" s="41" t="s">
        <v>3682</v>
      </c>
      <c r="B6336" s="125">
        <v>5</v>
      </c>
      <c r="C6336" s="55">
        <v>0.76449999999999996</v>
      </c>
      <c r="D6336" s="55">
        <v>0</v>
      </c>
      <c r="E6336" s="55">
        <v>0</v>
      </c>
    </row>
    <row r="6337" spans="1:5" x14ac:dyDescent="0.25">
      <c r="A6337" s="41" t="s">
        <v>8317</v>
      </c>
      <c r="B6337" s="125">
        <v>5</v>
      </c>
      <c r="C6337" s="55">
        <v>1.2027399999999999</v>
      </c>
      <c r="D6337" s="55">
        <v>0</v>
      </c>
      <c r="E6337" s="55">
        <v>20</v>
      </c>
    </row>
    <row r="6338" spans="1:5" x14ac:dyDescent="0.25">
      <c r="A6338" s="41" t="s">
        <v>5902</v>
      </c>
      <c r="B6338" s="125">
        <v>5</v>
      </c>
      <c r="C6338" s="55">
        <v>0.19696</v>
      </c>
      <c r="D6338" s="55">
        <v>0</v>
      </c>
      <c r="E6338" s="55">
        <v>0</v>
      </c>
    </row>
    <row r="6339" spans="1:5" x14ac:dyDescent="0.25">
      <c r="A6339" s="41" t="s">
        <v>8765</v>
      </c>
      <c r="B6339" s="125">
        <v>5</v>
      </c>
      <c r="C6339" s="55">
        <v>0.22414000000000001</v>
      </c>
      <c r="D6339" s="55">
        <v>0</v>
      </c>
      <c r="E6339" s="55">
        <v>0</v>
      </c>
    </row>
    <row r="6340" spans="1:5" x14ac:dyDescent="0.25">
      <c r="A6340" s="41" t="s">
        <v>2680</v>
      </c>
      <c r="B6340" s="125">
        <v>5</v>
      </c>
      <c r="C6340" s="55">
        <v>0.64868000000000003</v>
      </c>
      <c r="D6340" s="55">
        <v>0</v>
      </c>
      <c r="E6340" s="55">
        <v>20</v>
      </c>
    </row>
    <row r="6341" spans="1:5" x14ac:dyDescent="0.25">
      <c r="A6341" s="41" t="s">
        <v>2045</v>
      </c>
      <c r="B6341" s="125">
        <v>5</v>
      </c>
      <c r="C6341" s="55">
        <v>1.0872200000000001</v>
      </c>
      <c r="D6341" s="55">
        <v>0</v>
      </c>
      <c r="E6341" s="55">
        <v>20</v>
      </c>
    </row>
    <row r="6342" spans="1:5" x14ac:dyDescent="0.25">
      <c r="A6342" s="41" t="s">
        <v>3663</v>
      </c>
      <c r="B6342" s="125">
        <v>5</v>
      </c>
      <c r="C6342" s="55">
        <v>0.72928000000000004</v>
      </c>
      <c r="D6342" s="55">
        <v>0</v>
      </c>
      <c r="E6342" s="55">
        <v>0</v>
      </c>
    </row>
    <row r="6343" spans="1:5" x14ac:dyDescent="0.25">
      <c r="A6343" s="41" t="s">
        <v>5334</v>
      </c>
      <c r="B6343" s="125">
        <v>5</v>
      </c>
      <c r="C6343" s="55">
        <v>0.37646000000000002</v>
      </c>
      <c r="D6343" s="55">
        <v>0</v>
      </c>
      <c r="E6343" s="55">
        <v>0</v>
      </c>
    </row>
    <row r="6344" spans="1:5" x14ac:dyDescent="0.25">
      <c r="A6344" s="41" t="s">
        <v>3664</v>
      </c>
      <c r="B6344" s="125">
        <v>5</v>
      </c>
      <c r="C6344" s="55">
        <v>1.4019200000000001</v>
      </c>
      <c r="D6344" s="55">
        <v>0</v>
      </c>
      <c r="E6344" s="55">
        <v>20</v>
      </c>
    </row>
    <row r="6345" spans="1:5" ht="30" x14ac:dyDescent="0.25">
      <c r="A6345" s="41" t="s">
        <v>1799</v>
      </c>
      <c r="B6345" s="125">
        <v>5</v>
      </c>
      <c r="C6345" s="55">
        <v>0.62985999999999998</v>
      </c>
      <c r="D6345" s="55">
        <v>0</v>
      </c>
      <c r="E6345" s="55">
        <v>0</v>
      </c>
    </row>
    <row r="6346" spans="1:5" x14ac:dyDescent="0.25">
      <c r="A6346" s="41" t="s">
        <v>6795</v>
      </c>
      <c r="B6346" s="125">
        <v>5</v>
      </c>
      <c r="C6346" s="55">
        <v>0.21729999999999999</v>
      </c>
      <c r="D6346" s="55">
        <v>0</v>
      </c>
      <c r="E6346" s="55">
        <v>0</v>
      </c>
    </row>
    <row r="6347" spans="1:5" x14ac:dyDescent="0.25">
      <c r="A6347" s="41" t="s">
        <v>8766</v>
      </c>
      <c r="B6347" s="125">
        <v>5</v>
      </c>
      <c r="C6347" s="55">
        <v>1.5301</v>
      </c>
      <c r="D6347" s="55">
        <v>0</v>
      </c>
      <c r="E6347" s="55">
        <v>40</v>
      </c>
    </row>
    <row r="6348" spans="1:5" x14ac:dyDescent="0.25">
      <c r="A6348" s="41" t="s">
        <v>8767</v>
      </c>
      <c r="B6348" s="125">
        <v>5</v>
      </c>
      <c r="C6348" s="55">
        <v>0.50170000000000003</v>
      </c>
      <c r="D6348" s="55">
        <v>0</v>
      </c>
      <c r="E6348" s="55">
        <v>20</v>
      </c>
    </row>
    <row r="6349" spans="1:5" x14ac:dyDescent="0.25">
      <c r="A6349" s="41" t="s">
        <v>8768</v>
      </c>
      <c r="B6349" s="125">
        <v>5</v>
      </c>
      <c r="C6349" s="55">
        <v>1.2915399999999999</v>
      </c>
      <c r="D6349" s="55">
        <v>0</v>
      </c>
      <c r="E6349" s="55">
        <v>20</v>
      </c>
    </row>
    <row r="6350" spans="1:5" ht="30" x14ac:dyDescent="0.25">
      <c r="A6350" s="41" t="s">
        <v>2360</v>
      </c>
      <c r="B6350" s="125">
        <v>5</v>
      </c>
      <c r="C6350" s="55">
        <v>1.45936</v>
      </c>
      <c r="D6350" s="55">
        <v>0</v>
      </c>
      <c r="E6350" s="55">
        <v>40</v>
      </c>
    </row>
    <row r="6351" spans="1:5" x14ac:dyDescent="0.25">
      <c r="A6351" s="41" t="s">
        <v>7437</v>
      </c>
      <c r="B6351" s="125">
        <v>5</v>
      </c>
      <c r="C6351" s="55">
        <v>0.62283999999999995</v>
      </c>
      <c r="D6351" s="55">
        <v>0</v>
      </c>
      <c r="E6351" s="55">
        <v>0</v>
      </c>
    </row>
    <row r="6352" spans="1:5" ht="30" x14ac:dyDescent="0.25">
      <c r="A6352" s="41" t="s">
        <v>8769</v>
      </c>
      <c r="B6352" s="125">
        <v>5</v>
      </c>
      <c r="C6352" s="55">
        <v>0.77595999999999998</v>
      </c>
      <c r="D6352" s="55">
        <v>0</v>
      </c>
      <c r="E6352" s="55">
        <v>0</v>
      </c>
    </row>
    <row r="6353" spans="1:5" x14ac:dyDescent="0.25">
      <c r="A6353" s="41" t="s">
        <v>8770</v>
      </c>
      <c r="B6353" s="125">
        <v>5</v>
      </c>
      <c r="C6353" s="55">
        <v>2.4199999999999999E-2</v>
      </c>
      <c r="D6353" s="55">
        <v>0</v>
      </c>
      <c r="E6353" s="55">
        <v>0</v>
      </c>
    </row>
    <row r="6354" spans="1:5" x14ac:dyDescent="0.25">
      <c r="A6354" s="41" t="s">
        <v>8771</v>
      </c>
      <c r="B6354" s="125">
        <v>5</v>
      </c>
      <c r="C6354" s="55">
        <v>3.1519599999999999</v>
      </c>
      <c r="D6354" s="55">
        <v>20</v>
      </c>
      <c r="E6354" s="55">
        <v>40</v>
      </c>
    </row>
    <row r="6355" spans="1:5" x14ac:dyDescent="0.25">
      <c r="A6355" s="41" t="s">
        <v>1993</v>
      </c>
      <c r="B6355" s="125">
        <v>5</v>
      </c>
      <c r="C6355" s="55">
        <v>1.4696199999999999</v>
      </c>
      <c r="D6355" s="55">
        <v>0</v>
      </c>
      <c r="E6355" s="55">
        <v>20</v>
      </c>
    </row>
    <row r="6356" spans="1:5" x14ac:dyDescent="0.25">
      <c r="A6356" s="41" t="s">
        <v>1888</v>
      </c>
      <c r="B6356" s="125">
        <v>5</v>
      </c>
      <c r="C6356" s="55">
        <v>0.82098000000000004</v>
      </c>
      <c r="D6356" s="55">
        <v>0</v>
      </c>
      <c r="E6356" s="55">
        <v>20</v>
      </c>
    </row>
    <row r="6357" spans="1:5" x14ac:dyDescent="0.25">
      <c r="A6357" s="41" t="s">
        <v>2456</v>
      </c>
      <c r="B6357" s="125">
        <v>5</v>
      </c>
      <c r="C6357" s="55">
        <v>2.1500599999999999</v>
      </c>
      <c r="D6357" s="55">
        <v>0</v>
      </c>
      <c r="E6357" s="55">
        <v>40</v>
      </c>
    </row>
    <row r="6358" spans="1:5" x14ac:dyDescent="0.25">
      <c r="A6358" s="41" t="s">
        <v>8772</v>
      </c>
      <c r="B6358" s="125">
        <v>5</v>
      </c>
      <c r="C6358" s="55">
        <v>0.42236000000000001</v>
      </c>
      <c r="D6358" s="55">
        <v>0</v>
      </c>
      <c r="E6358" s="55">
        <v>0</v>
      </c>
    </row>
    <row r="6359" spans="1:5" x14ac:dyDescent="0.25">
      <c r="A6359" s="41" t="s">
        <v>8330</v>
      </c>
      <c r="B6359" s="125">
        <v>5</v>
      </c>
      <c r="C6359" s="55">
        <v>0.39178000000000002</v>
      </c>
      <c r="D6359" s="55">
        <v>0</v>
      </c>
      <c r="E6359" s="55">
        <v>0</v>
      </c>
    </row>
    <row r="6360" spans="1:5" x14ac:dyDescent="0.25">
      <c r="A6360" s="41" t="s">
        <v>8773</v>
      </c>
      <c r="B6360" s="125">
        <v>5</v>
      </c>
      <c r="C6360" s="55">
        <v>0.58382000000000001</v>
      </c>
      <c r="D6360" s="55">
        <v>0</v>
      </c>
      <c r="E6360" s="55">
        <v>20</v>
      </c>
    </row>
    <row r="6361" spans="1:5" x14ac:dyDescent="0.25">
      <c r="A6361" s="41" t="s">
        <v>6006</v>
      </c>
      <c r="B6361" s="125">
        <v>5</v>
      </c>
      <c r="C6361" s="125">
        <v>0.36718000000000001</v>
      </c>
      <c r="D6361" s="125">
        <v>0</v>
      </c>
      <c r="E6361" s="125">
        <v>0</v>
      </c>
    </row>
    <row r="6362" spans="1:5" x14ac:dyDescent="0.25">
      <c r="A6362" s="41" t="s">
        <v>2681</v>
      </c>
      <c r="B6362" s="125">
        <v>5</v>
      </c>
      <c r="C6362" s="125">
        <v>1.6791</v>
      </c>
      <c r="D6362" s="125">
        <v>0</v>
      </c>
      <c r="E6362" s="125">
        <v>20</v>
      </c>
    </row>
    <row r="6363" spans="1:5" x14ac:dyDescent="0.25">
      <c r="A6363" s="41" t="s">
        <v>2676</v>
      </c>
      <c r="B6363" s="125">
        <v>5</v>
      </c>
      <c r="C6363" s="125">
        <v>0.8286</v>
      </c>
      <c r="D6363" s="125">
        <v>0</v>
      </c>
      <c r="E6363" s="125">
        <v>0</v>
      </c>
    </row>
    <row r="6364" spans="1:5" x14ac:dyDescent="0.25">
      <c r="A6364" s="41" t="s">
        <v>5814</v>
      </c>
      <c r="B6364" s="125">
        <v>5</v>
      </c>
      <c r="C6364" s="125">
        <v>0.36133999999999999</v>
      </c>
      <c r="D6364" s="125">
        <v>0</v>
      </c>
      <c r="E6364" s="125">
        <v>0</v>
      </c>
    </row>
    <row r="6365" spans="1:5" x14ac:dyDescent="0.25">
      <c r="A6365" s="41" t="s">
        <v>4538</v>
      </c>
      <c r="B6365" s="125">
        <v>5</v>
      </c>
      <c r="C6365" s="125">
        <v>1.1097600000000001</v>
      </c>
      <c r="D6365" s="125">
        <v>0</v>
      </c>
      <c r="E6365" s="125">
        <v>20</v>
      </c>
    </row>
    <row r="6366" spans="1:5" x14ac:dyDescent="0.25">
      <c r="A6366" s="41" t="s">
        <v>8195</v>
      </c>
      <c r="B6366" s="125">
        <v>5</v>
      </c>
      <c r="C6366" s="125">
        <v>0.92767999999999995</v>
      </c>
      <c r="D6366" s="125">
        <v>0</v>
      </c>
      <c r="E6366" s="125">
        <v>20</v>
      </c>
    </row>
    <row r="6367" spans="1:5" x14ac:dyDescent="0.25">
      <c r="A6367" s="41" t="s">
        <v>8774</v>
      </c>
      <c r="B6367" s="125">
        <v>5</v>
      </c>
      <c r="C6367" s="125">
        <v>0.40451999999999999</v>
      </c>
      <c r="D6367" s="125">
        <v>0</v>
      </c>
      <c r="E6367" s="125">
        <v>0</v>
      </c>
    </row>
    <row r="6368" spans="1:5" x14ac:dyDescent="0.25">
      <c r="A6368" s="41" t="s">
        <v>7127</v>
      </c>
      <c r="B6368" s="125">
        <v>5</v>
      </c>
      <c r="C6368" s="55">
        <v>0.84179999999999999</v>
      </c>
      <c r="D6368" s="55">
        <v>0</v>
      </c>
      <c r="E6368" s="55">
        <v>0</v>
      </c>
    </row>
    <row r="6369" spans="1:5" x14ac:dyDescent="0.25">
      <c r="A6369" s="41" t="s">
        <v>8775</v>
      </c>
      <c r="B6369" s="125">
        <v>5</v>
      </c>
      <c r="C6369" s="55">
        <v>0.83831999999999895</v>
      </c>
      <c r="D6369" s="55">
        <v>0</v>
      </c>
      <c r="E6369" s="55">
        <v>0</v>
      </c>
    </row>
    <row r="6370" spans="1:5" ht="30" x14ac:dyDescent="0.25">
      <c r="A6370" s="41" t="s">
        <v>8776</v>
      </c>
      <c r="B6370" s="125">
        <v>5</v>
      </c>
      <c r="C6370" s="55">
        <v>1.2824</v>
      </c>
      <c r="D6370" s="55">
        <v>0</v>
      </c>
      <c r="E6370" s="55">
        <v>20</v>
      </c>
    </row>
    <row r="6371" spans="1:5" x14ac:dyDescent="0.25">
      <c r="A6371" s="41" t="s">
        <v>5060</v>
      </c>
      <c r="B6371" s="125">
        <v>5</v>
      </c>
      <c r="C6371" s="55">
        <v>1.0813200000000001</v>
      </c>
      <c r="D6371" s="55">
        <v>0</v>
      </c>
      <c r="E6371" s="55">
        <v>20</v>
      </c>
    </row>
    <row r="6372" spans="1:5" ht="30" x14ac:dyDescent="0.25">
      <c r="A6372" s="41" t="s">
        <v>6015</v>
      </c>
      <c r="B6372" s="125">
        <v>5</v>
      </c>
      <c r="C6372" s="55">
        <v>0.86185999999999996</v>
      </c>
      <c r="D6372" s="55">
        <v>0</v>
      </c>
      <c r="E6372" s="55">
        <v>20</v>
      </c>
    </row>
    <row r="6373" spans="1:5" ht="30" x14ac:dyDescent="0.25">
      <c r="A6373" s="41" t="s">
        <v>6324</v>
      </c>
      <c r="B6373" s="125">
        <v>5</v>
      </c>
      <c r="C6373" s="55">
        <v>0.43531999999999998</v>
      </c>
      <c r="D6373" s="55">
        <v>0</v>
      </c>
      <c r="E6373" s="55">
        <v>0</v>
      </c>
    </row>
    <row r="6374" spans="1:5" ht="30" x14ac:dyDescent="0.25">
      <c r="A6374" s="41" t="s">
        <v>8777</v>
      </c>
      <c r="B6374" s="125">
        <v>5</v>
      </c>
      <c r="C6374" s="55">
        <v>0.95242000000000004</v>
      </c>
      <c r="D6374" s="55">
        <v>0</v>
      </c>
      <c r="E6374" s="55">
        <v>20</v>
      </c>
    </row>
    <row r="6375" spans="1:5" x14ac:dyDescent="0.25">
      <c r="A6375" s="41" t="s">
        <v>6118</v>
      </c>
      <c r="B6375" s="125">
        <v>5</v>
      </c>
      <c r="C6375" s="55">
        <v>0</v>
      </c>
      <c r="D6375" s="55">
        <v>0</v>
      </c>
      <c r="E6375" s="55">
        <v>0</v>
      </c>
    </row>
    <row r="6376" spans="1:5" x14ac:dyDescent="0.25">
      <c r="A6376" s="41" t="s">
        <v>7688</v>
      </c>
      <c r="B6376" s="125">
        <v>5</v>
      </c>
      <c r="C6376" s="55">
        <v>0.12686</v>
      </c>
      <c r="D6376" s="55">
        <v>0</v>
      </c>
      <c r="E6376" s="55">
        <v>0</v>
      </c>
    </row>
    <row r="6377" spans="1:5" x14ac:dyDescent="0.25">
      <c r="A6377" s="41" t="s">
        <v>8778</v>
      </c>
      <c r="B6377" s="125">
        <v>5</v>
      </c>
      <c r="C6377" s="55">
        <v>2.5989800000000001</v>
      </c>
      <c r="D6377" s="55">
        <v>0</v>
      </c>
      <c r="E6377" s="55">
        <v>60</v>
      </c>
    </row>
    <row r="6378" spans="1:5" x14ac:dyDescent="0.25">
      <c r="A6378" s="41" t="s">
        <v>8779</v>
      </c>
      <c r="B6378" s="125">
        <v>5</v>
      </c>
      <c r="C6378" s="55">
        <v>1.0539999999999901</v>
      </c>
      <c r="D6378" s="55">
        <v>0</v>
      </c>
      <c r="E6378" s="55">
        <v>0</v>
      </c>
    </row>
    <row r="6379" spans="1:5" x14ac:dyDescent="0.25">
      <c r="A6379" s="41" t="s">
        <v>8780</v>
      </c>
      <c r="B6379" s="125">
        <v>5</v>
      </c>
      <c r="C6379" s="55">
        <v>0.23119999999999999</v>
      </c>
      <c r="D6379" s="55">
        <v>0</v>
      </c>
      <c r="E6379" s="55">
        <v>0</v>
      </c>
    </row>
    <row r="6380" spans="1:5" x14ac:dyDescent="0.25">
      <c r="A6380" s="41" t="s">
        <v>6504</v>
      </c>
      <c r="B6380" s="125">
        <v>5</v>
      </c>
      <c r="C6380" s="55">
        <v>0.20377999999999999</v>
      </c>
      <c r="D6380" s="55">
        <v>0</v>
      </c>
      <c r="E6380" s="55">
        <v>0</v>
      </c>
    </row>
    <row r="6381" spans="1:5" x14ac:dyDescent="0.25">
      <c r="A6381" s="41" t="s">
        <v>3831</v>
      </c>
      <c r="B6381" s="125">
        <v>5</v>
      </c>
      <c r="C6381" s="55">
        <v>0.82075999999999905</v>
      </c>
      <c r="D6381" s="55">
        <v>0</v>
      </c>
      <c r="E6381" s="55">
        <v>0</v>
      </c>
    </row>
    <row r="6382" spans="1:5" x14ac:dyDescent="0.25">
      <c r="A6382" s="41" t="s">
        <v>8781</v>
      </c>
      <c r="B6382" s="125">
        <v>5</v>
      </c>
      <c r="C6382" s="55">
        <v>0.54925999999999997</v>
      </c>
      <c r="D6382" s="55">
        <v>0</v>
      </c>
      <c r="E6382" s="55">
        <v>0</v>
      </c>
    </row>
    <row r="6383" spans="1:5" x14ac:dyDescent="0.25">
      <c r="A6383" s="41" t="s">
        <v>8782</v>
      </c>
      <c r="B6383" s="125">
        <v>5</v>
      </c>
      <c r="C6383" s="55">
        <v>0.84940000000000004</v>
      </c>
      <c r="D6383" s="55">
        <v>0</v>
      </c>
      <c r="E6383" s="55">
        <v>0</v>
      </c>
    </row>
    <row r="6384" spans="1:5" x14ac:dyDescent="0.25">
      <c r="A6384" s="41" t="s">
        <v>2562</v>
      </c>
      <c r="B6384" s="125">
        <v>5</v>
      </c>
      <c r="C6384" s="55">
        <v>0.30046</v>
      </c>
      <c r="D6384" s="55">
        <v>0</v>
      </c>
      <c r="E6384" s="55">
        <v>0</v>
      </c>
    </row>
    <row r="6385" spans="1:5" x14ac:dyDescent="0.25">
      <c r="A6385" s="41" t="s">
        <v>4814</v>
      </c>
      <c r="B6385" s="125">
        <v>5</v>
      </c>
      <c r="C6385" s="55">
        <v>0.42834</v>
      </c>
      <c r="D6385" s="55">
        <v>0</v>
      </c>
      <c r="E6385" s="55">
        <v>0</v>
      </c>
    </row>
    <row r="6386" spans="1:5" x14ac:dyDescent="0.25">
      <c r="A6386" s="41" t="s">
        <v>6844</v>
      </c>
      <c r="B6386" s="125">
        <v>5</v>
      </c>
      <c r="C6386" s="55">
        <v>0.80099999999999905</v>
      </c>
      <c r="D6386" s="55">
        <v>0</v>
      </c>
      <c r="E6386" s="55">
        <v>0</v>
      </c>
    </row>
    <row r="6387" spans="1:5" x14ac:dyDescent="0.25">
      <c r="A6387" s="41" t="s">
        <v>8783</v>
      </c>
      <c r="B6387" s="125">
        <v>5</v>
      </c>
      <c r="C6387" s="55">
        <v>1.0462800000000001</v>
      </c>
      <c r="D6387" s="55">
        <v>0</v>
      </c>
      <c r="E6387" s="55">
        <v>20</v>
      </c>
    </row>
    <row r="6388" spans="1:5" ht="30" x14ac:dyDescent="0.25">
      <c r="A6388" s="41" t="s">
        <v>2932</v>
      </c>
      <c r="B6388" s="125">
        <v>5</v>
      </c>
      <c r="C6388" s="55">
        <v>1.8539399999999999</v>
      </c>
      <c r="D6388" s="55">
        <v>0</v>
      </c>
      <c r="E6388" s="55">
        <v>40</v>
      </c>
    </row>
    <row r="6389" spans="1:5" ht="30" x14ac:dyDescent="0.25">
      <c r="A6389" s="41" t="s">
        <v>5591</v>
      </c>
      <c r="B6389" s="125">
        <v>5</v>
      </c>
      <c r="C6389" s="55">
        <v>0.46955999999999998</v>
      </c>
      <c r="D6389" s="55">
        <v>0</v>
      </c>
      <c r="E6389" s="55">
        <v>0</v>
      </c>
    </row>
    <row r="6390" spans="1:5" x14ac:dyDescent="0.25">
      <c r="A6390" s="41" t="s">
        <v>2954</v>
      </c>
      <c r="B6390" s="125">
        <v>5</v>
      </c>
      <c r="C6390" s="55">
        <v>0.12822</v>
      </c>
      <c r="D6390" s="55">
        <v>0</v>
      </c>
      <c r="E6390" s="55">
        <v>0</v>
      </c>
    </row>
    <row r="6391" spans="1:5" x14ac:dyDescent="0.25">
      <c r="A6391" s="41" t="s">
        <v>8135</v>
      </c>
      <c r="B6391" s="125">
        <v>5</v>
      </c>
      <c r="C6391" s="55">
        <v>0.73140000000000005</v>
      </c>
      <c r="D6391" s="55">
        <v>0</v>
      </c>
      <c r="E6391" s="55">
        <v>0</v>
      </c>
    </row>
    <row r="6392" spans="1:5" x14ac:dyDescent="0.25">
      <c r="A6392" s="41" t="s">
        <v>8784</v>
      </c>
      <c r="B6392" s="125">
        <v>5</v>
      </c>
      <c r="C6392" s="55">
        <v>0.2525</v>
      </c>
      <c r="D6392" s="55">
        <v>0</v>
      </c>
      <c r="E6392" s="55">
        <v>0</v>
      </c>
    </row>
    <row r="6393" spans="1:5" x14ac:dyDescent="0.25">
      <c r="A6393" s="41" t="s">
        <v>8785</v>
      </c>
      <c r="B6393" s="125">
        <v>5</v>
      </c>
      <c r="C6393" s="55">
        <v>0.32522000000000001</v>
      </c>
      <c r="D6393" s="55">
        <v>0</v>
      </c>
      <c r="E6393" s="55">
        <v>0</v>
      </c>
    </row>
    <row r="6394" spans="1:5" x14ac:dyDescent="0.25">
      <c r="A6394" s="41" t="s">
        <v>6424</v>
      </c>
      <c r="B6394" s="125">
        <v>5</v>
      </c>
      <c r="C6394" s="55">
        <v>1.5495399999999999</v>
      </c>
      <c r="D6394" s="55">
        <v>0</v>
      </c>
      <c r="E6394" s="55">
        <v>40</v>
      </c>
    </row>
    <row r="6395" spans="1:5" x14ac:dyDescent="0.25">
      <c r="A6395" s="41" t="s">
        <v>6853</v>
      </c>
      <c r="B6395" s="125">
        <v>5</v>
      </c>
      <c r="C6395" s="55">
        <v>0.42680000000000001</v>
      </c>
      <c r="D6395" s="55">
        <v>0</v>
      </c>
      <c r="E6395" s="55">
        <v>0</v>
      </c>
    </row>
    <row r="6396" spans="1:5" x14ac:dyDescent="0.25">
      <c r="A6396" s="41" t="s">
        <v>6204</v>
      </c>
      <c r="B6396" s="125">
        <v>5</v>
      </c>
      <c r="C6396" s="55">
        <v>0.33861999999999998</v>
      </c>
      <c r="D6396" s="55">
        <v>0</v>
      </c>
      <c r="E6396" s="55">
        <v>0</v>
      </c>
    </row>
    <row r="6397" spans="1:5" x14ac:dyDescent="0.25">
      <c r="A6397" s="41" t="s">
        <v>8786</v>
      </c>
      <c r="B6397" s="125">
        <v>5</v>
      </c>
      <c r="C6397" s="55">
        <v>3.37046</v>
      </c>
      <c r="D6397" s="55">
        <v>20</v>
      </c>
      <c r="E6397" s="55">
        <v>40</v>
      </c>
    </row>
    <row r="6398" spans="1:5" x14ac:dyDescent="0.25">
      <c r="A6398" s="41" t="s">
        <v>6027</v>
      </c>
      <c r="B6398" s="125">
        <v>5</v>
      </c>
      <c r="C6398" s="55">
        <v>0.19336</v>
      </c>
      <c r="D6398" s="55">
        <v>0</v>
      </c>
      <c r="E6398" s="55">
        <v>0</v>
      </c>
    </row>
    <row r="6399" spans="1:5" x14ac:dyDescent="0.25">
      <c r="A6399" s="41" t="s">
        <v>3007</v>
      </c>
      <c r="B6399" s="125">
        <v>5</v>
      </c>
      <c r="C6399" s="55">
        <v>0.38485999999999998</v>
      </c>
      <c r="D6399" s="55">
        <v>0</v>
      </c>
      <c r="E6399" s="55">
        <v>0</v>
      </c>
    </row>
    <row r="6400" spans="1:5" ht="30" x14ac:dyDescent="0.25">
      <c r="A6400" s="41" t="s">
        <v>2993</v>
      </c>
      <c r="B6400" s="125">
        <v>5</v>
      </c>
      <c r="C6400" s="55">
        <v>0.64005999999999996</v>
      </c>
      <c r="D6400" s="55">
        <v>0</v>
      </c>
      <c r="E6400" s="55">
        <v>0</v>
      </c>
    </row>
    <row r="6401" spans="1:5" ht="30" x14ac:dyDescent="0.25">
      <c r="A6401" s="41" t="s">
        <v>5947</v>
      </c>
      <c r="B6401" s="125">
        <v>5</v>
      </c>
      <c r="C6401" s="55">
        <v>0.71316000000000002</v>
      </c>
      <c r="D6401" s="55">
        <v>0</v>
      </c>
      <c r="E6401" s="55">
        <v>0</v>
      </c>
    </row>
    <row r="6402" spans="1:5" x14ac:dyDescent="0.25">
      <c r="A6402" s="41" t="s">
        <v>2825</v>
      </c>
      <c r="B6402" s="125">
        <v>5</v>
      </c>
      <c r="C6402" s="55">
        <v>2.9177399999999998</v>
      </c>
      <c r="D6402" s="55">
        <v>20</v>
      </c>
      <c r="E6402" s="55">
        <v>20</v>
      </c>
    </row>
    <row r="6403" spans="1:5" ht="30" x14ac:dyDescent="0.25">
      <c r="A6403" s="41" t="s">
        <v>3850</v>
      </c>
      <c r="B6403" s="125">
        <v>5</v>
      </c>
      <c r="C6403" s="55">
        <v>0.33155999999999902</v>
      </c>
      <c r="D6403" s="55">
        <v>0</v>
      </c>
      <c r="E6403" s="55">
        <v>0</v>
      </c>
    </row>
    <row r="6404" spans="1:5" x14ac:dyDescent="0.25">
      <c r="A6404" s="41" t="s">
        <v>7555</v>
      </c>
      <c r="B6404" s="125">
        <v>5</v>
      </c>
      <c r="C6404" s="55">
        <v>0.12520000000000001</v>
      </c>
      <c r="D6404" s="55">
        <v>0</v>
      </c>
      <c r="E6404" s="55">
        <v>0</v>
      </c>
    </row>
    <row r="6405" spans="1:5" x14ac:dyDescent="0.25">
      <c r="A6405" s="41" t="s">
        <v>6681</v>
      </c>
      <c r="B6405" s="125">
        <v>5</v>
      </c>
      <c r="C6405" s="55">
        <v>0.1764</v>
      </c>
      <c r="D6405" s="55">
        <v>0</v>
      </c>
      <c r="E6405" s="55">
        <v>0</v>
      </c>
    </row>
    <row r="6406" spans="1:5" x14ac:dyDescent="0.25">
      <c r="A6406" s="41" t="s">
        <v>8787</v>
      </c>
      <c r="B6406" s="125">
        <v>5</v>
      </c>
      <c r="C6406" s="55">
        <v>4.2106000000000003</v>
      </c>
      <c r="D6406" s="55">
        <v>20</v>
      </c>
      <c r="E6406" s="55">
        <v>60</v>
      </c>
    </row>
    <row r="6407" spans="1:5" x14ac:dyDescent="0.25">
      <c r="A6407" s="41" t="s">
        <v>6454</v>
      </c>
      <c r="B6407" s="125">
        <v>5</v>
      </c>
      <c r="C6407" s="55">
        <v>0.80759999999999998</v>
      </c>
      <c r="D6407" s="55">
        <v>0</v>
      </c>
      <c r="E6407" s="55">
        <v>20</v>
      </c>
    </row>
    <row r="6408" spans="1:5" x14ac:dyDescent="0.25">
      <c r="A6408" s="41" t="s">
        <v>6874</v>
      </c>
      <c r="B6408" s="125">
        <v>5</v>
      </c>
      <c r="C6408" s="55">
        <v>0.97826000000000002</v>
      </c>
      <c r="D6408" s="55">
        <v>0</v>
      </c>
      <c r="E6408" s="55">
        <v>20</v>
      </c>
    </row>
    <row r="6409" spans="1:5" x14ac:dyDescent="0.25">
      <c r="A6409" s="41" t="s">
        <v>7447</v>
      </c>
      <c r="B6409" s="125">
        <v>5</v>
      </c>
      <c r="C6409" s="55">
        <v>1.3505199999999999</v>
      </c>
      <c r="D6409" s="55">
        <v>0</v>
      </c>
      <c r="E6409" s="55">
        <v>20</v>
      </c>
    </row>
    <row r="6410" spans="1:5" x14ac:dyDescent="0.25">
      <c r="A6410" s="41" t="s">
        <v>6247</v>
      </c>
      <c r="B6410" s="125">
        <v>5</v>
      </c>
      <c r="C6410" s="55">
        <v>0.33988000000000002</v>
      </c>
      <c r="D6410" s="55">
        <v>0</v>
      </c>
      <c r="E6410" s="55">
        <v>0</v>
      </c>
    </row>
    <row r="6411" spans="1:5" x14ac:dyDescent="0.25">
      <c r="A6411" s="41" t="s">
        <v>6875</v>
      </c>
      <c r="B6411" s="125">
        <v>5</v>
      </c>
      <c r="C6411" s="55">
        <v>0.11232</v>
      </c>
      <c r="D6411" s="55">
        <v>0</v>
      </c>
      <c r="E6411" s="55">
        <v>0</v>
      </c>
    </row>
    <row r="6412" spans="1:5" x14ac:dyDescent="0.25">
      <c r="A6412" s="41" t="s">
        <v>8788</v>
      </c>
      <c r="B6412" s="125">
        <v>5</v>
      </c>
      <c r="C6412" s="55">
        <v>1.1038399999999999</v>
      </c>
      <c r="D6412" s="55">
        <v>0</v>
      </c>
      <c r="E6412" s="55">
        <v>20</v>
      </c>
    </row>
    <row r="6413" spans="1:5" x14ac:dyDescent="0.25">
      <c r="A6413" s="41" t="s">
        <v>3687</v>
      </c>
      <c r="B6413" s="125">
        <v>5</v>
      </c>
      <c r="C6413" s="55">
        <v>0.58833999999999997</v>
      </c>
      <c r="D6413" s="55">
        <v>0</v>
      </c>
      <c r="E6413" s="55">
        <v>0</v>
      </c>
    </row>
    <row r="6414" spans="1:5" x14ac:dyDescent="0.25">
      <c r="A6414" s="41" t="s">
        <v>5636</v>
      </c>
      <c r="B6414" s="125">
        <v>5</v>
      </c>
      <c r="C6414" s="55">
        <v>0.33876000000000001</v>
      </c>
      <c r="D6414" s="55">
        <v>0</v>
      </c>
      <c r="E6414" s="55">
        <v>0</v>
      </c>
    </row>
    <row r="6415" spans="1:5" x14ac:dyDescent="0.25">
      <c r="A6415" s="41" t="s">
        <v>6248</v>
      </c>
      <c r="B6415" s="125">
        <v>5</v>
      </c>
      <c r="C6415" s="55">
        <v>1.1346000000000001</v>
      </c>
      <c r="D6415" s="55">
        <v>0</v>
      </c>
      <c r="E6415" s="55">
        <v>20</v>
      </c>
    </row>
    <row r="6416" spans="1:5" x14ac:dyDescent="0.25">
      <c r="A6416" s="41" t="s">
        <v>8214</v>
      </c>
      <c r="B6416" s="125">
        <v>5</v>
      </c>
      <c r="C6416" s="55">
        <v>0.42796000000000001</v>
      </c>
      <c r="D6416" s="55">
        <v>0</v>
      </c>
      <c r="E6416" s="55">
        <v>0</v>
      </c>
    </row>
    <row r="6417" spans="1:5" x14ac:dyDescent="0.25">
      <c r="A6417" s="41" t="s">
        <v>8415</v>
      </c>
      <c r="B6417" s="125">
        <v>5</v>
      </c>
      <c r="C6417" s="55">
        <v>0.26479999999999998</v>
      </c>
      <c r="D6417" s="55">
        <v>0</v>
      </c>
      <c r="E6417" s="55">
        <v>0</v>
      </c>
    </row>
    <row r="6418" spans="1:5" x14ac:dyDescent="0.25">
      <c r="A6418" s="41" t="s">
        <v>5406</v>
      </c>
      <c r="B6418" s="125">
        <v>5</v>
      </c>
      <c r="C6418" s="55">
        <v>1.4652799999999999</v>
      </c>
      <c r="D6418" s="55">
        <v>0</v>
      </c>
      <c r="E6418" s="55">
        <v>40</v>
      </c>
    </row>
    <row r="6419" spans="1:5" x14ac:dyDescent="0.25">
      <c r="A6419" s="41" t="s">
        <v>4337</v>
      </c>
      <c r="B6419" s="125">
        <v>5</v>
      </c>
      <c r="C6419" s="55">
        <v>0.35499999999999998</v>
      </c>
      <c r="D6419" s="55">
        <v>0</v>
      </c>
      <c r="E6419" s="55">
        <v>0</v>
      </c>
    </row>
    <row r="6420" spans="1:5" x14ac:dyDescent="0.25">
      <c r="A6420" s="41" t="s">
        <v>6034</v>
      </c>
      <c r="B6420" s="125">
        <v>5</v>
      </c>
      <c r="C6420" s="55">
        <v>0.18836</v>
      </c>
      <c r="D6420" s="55">
        <v>0</v>
      </c>
      <c r="E6420" s="55">
        <v>0</v>
      </c>
    </row>
    <row r="6421" spans="1:5" x14ac:dyDescent="0.25">
      <c r="A6421" s="41" t="s">
        <v>3839</v>
      </c>
      <c r="B6421" s="125">
        <v>5</v>
      </c>
      <c r="C6421" s="55">
        <v>0.36208000000000001</v>
      </c>
      <c r="D6421" s="55">
        <v>0</v>
      </c>
      <c r="E6421" s="55">
        <v>0</v>
      </c>
    </row>
    <row r="6422" spans="1:5" x14ac:dyDescent="0.25">
      <c r="A6422" s="41" t="s">
        <v>3669</v>
      </c>
      <c r="B6422" s="125">
        <v>5</v>
      </c>
      <c r="C6422" s="55">
        <v>0.72387999999999997</v>
      </c>
      <c r="D6422" s="55">
        <v>0</v>
      </c>
      <c r="E6422" s="55">
        <v>0</v>
      </c>
    </row>
    <row r="6423" spans="1:5" x14ac:dyDescent="0.25">
      <c r="A6423" s="41" t="s">
        <v>6565</v>
      </c>
      <c r="B6423" s="125">
        <v>5</v>
      </c>
      <c r="C6423" s="55">
        <v>0.45876</v>
      </c>
      <c r="D6423" s="55">
        <v>0</v>
      </c>
      <c r="E6423" s="55">
        <v>0</v>
      </c>
    </row>
    <row r="6424" spans="1:5" ht="30" x14ac:dyDescent="0.25">
      <c r="A6424" s="41" t="s">
        <v>6894</v>
      </c>
      <c r="B6424" s="125">
        <v>5</v>
      </c>
      <c r="C6424" s="55">
        <v>1.0803799999999999</v>
      </c>
      <c r="D6424" s="55">
        <v>0</v>
      </c>
      <c r="E6424" s="55">
        <v>0</v>
      </c>
    </row>
    <row r="6425" spans="1:5" x14ac:dyDescent="0.25">
      <c r="A6425" s="41" t="s">
        <v>8789</v>
      </c>
      <c r="B6425" s="125">
        <v>5</v>
      </c>
      <c r="C6425" s="55">
        <v>0.68503999999999998</v>
      </c>
      <c r="D6425" s="55">
        <v>0</v>
      </c>
      <c r="E6425" s="55">
        <v>0</v>
      </c>
    </row>
    <row r="6426" spans="1:5" x14ac:dyDescent="0.25">
      <c r="A6426" s="41" t="s">
        <v>7701</v>
      </c>
      <c r="B6426" s="125">
        <v>5</v>
      </c>
      <c r="C6426" s="55">
        <v>0.86746000000000001</v>
      </c>
      <c r="D6426" s="55">
        <v>0</v>
      </c>
      <c r="E6426" s="55">
        <v>0</v>
      </c>
    </row>
    <row r="6427" spans="1:5" x14ac:dyDescent="0.25">
      <c r="A6427" s="41" t="s">
        <v>3632</v>
      </c>
      <c r="B6427" s="125">
        <v>5</v>
      </c>
      <c r="C6427" s="55">
        <v>1.29714</v>
      </c>
      <c r="D6427" s="55">
        <v>0</v>
      </c>
      <c r="E6427" s="55">
        <v>20</v>
      </c>
    </row>
    <row r="6428" spans="1:5" x14ac:dyDescent="0.25">
      <c r="A6428" s="41" t="s">
        <v>7450</v>
      </c>
      <c r="B6428" s="125">
        <v>5</v>
      </c>
      <c r="C6428" s="55">
        <v>0.67486000000000002</v>
      </c>
      <c r="D6428" s="55">
        <v>0</v>
      </c>
      <c r="E6428" s="55">
        <v>0</v>
      </c>
    </row>
    <row r="6429" spans="1:5" x14ac:dyDescent="0.25">
      <c r="A6429" s="41" t="s">
        <v>8790</v>
      </c>
      <c r="B6429" s="125">
        <v>5</v>
      </c>
      <c r="C6429" s="55">
        <v>0.27385999999999999</v>
      </c>
      <c r="D6429" s="55">
        <v>0</v>
      </c>
      <c r="E6429" s="55">
        <v>0</v>
      </c>
    </row>
    <row r="6430" spans="1:5" x14ac:dyDescent="0.25">
      <c r="A6430" s="41" t="s">
        <v>3671</v>
      </c>
      <c r="B6430" s="125">
        <v>5</v>
      </c>
      <c r="C6430" s="55">
        <v>0.68254000000000004</v>
      </c>
      <c r="D6430" s="55">
        <v>0</v>
      </c>
      <c r="E6430" s="55">
        <v>0</v>
      </c>
    </row>
    <row r="6431" spans="1:5" x14ac:dyDescent="0.25">
      <c r="A6431" s="41" t="s">
        <v>6901</v>
      </c>
      <c r="B6431" s="125">
        <v>5</v>
      </c>
      <c r="C6431" s="55">
        <v>1.24762</v>
      </c>
      <c r="D6431" s="55">
        <v>0</v>
      </c>
      <c r="E6431" s="55">
        <v>40</v>
      </c>
    </row>
    <row r="6432" spans="1:5" x14ac:dyDescent="0.25">
      <c r="A6432" s="41" t="s">
        <v>3691</v>
      </c>
      <c r="B6432" s="125">
        <v>5</v>
      </c>
      <c r="C6432" s="55">
        <v>3.9624999999999999</v>
      </c>
      <c r="D6432" s="55">
        <v>20</v>
      </c>
      <c r="E6432" s="55">
        <v>40</v>
      </c>
    </row>
    <row r="6433" spans="1:5" ht="30" x14ac:dyDescent="0.25">
      <c r="A6433" s="41" t="s">
        <v>3653</v>
      </c>
      <c r="B6433" s="125">
        <v>5</v>
      </c>
      <c r="C6433" s="55">
        <v>0.70777999999999996</v>
      </c>
      <c r="D6433" s="55">
        <v>0</v>
      </c>
      <c r="E6433" s="55">
        <v>0</v>
      </c>
    </row>
    <row r="6434" spans="1:5" x14ac:dyDescent="0.25">
      <c r="A6434" s="41" t="s">
        <v>8791</v>
      </c>
      <c r="B6434" s="125">
        <v>5</v>
      </c>
      <c r="C6434" s="55">
        <v>0.43602000000000002</v>
      </c>
      <c r="D6434" s="55">
        <v>0</v>
      </c>
      <c r="E6434" s="55">
        <v>0</v>
      </c>
    </row>
    <row r="6435" spans="1:5" x14ac:dyDescent="0.25">
      <c r="A6435" s="41" t="s">
        <v>8792</v>
      </c>
      <c r="B6435" s="125">
        <v>5</v>
      </c>
      <c r="C6435" s="55">
        <v>0.19681999999999999</v>
      </c>
      <c r="D6435" s="55">
        <v>0</v>
      </c>
      <c r="E6435" s="55">
        <v>0</v>
      </c>
    </row>
    <row r="6436" spans="1:5" x14ac:dyDescent="0.25">
      <c r="A6436" s="41" t="s">
        <v>8432</v>
      </c>
      <c r="B6436" s="125">
        <v>5</v>
      </c>
      <c r="C6436" s="55">
        <v>4.5879999999999997E-2</v>
      </c>
      <c r="D6436" s="55">
        <v>0</v>
      </c>
      <c r="E6436" s="55">
        <v>0</v>
      </c>
    </row>
    <row r="6437" spans="1:5" x14ac:dyDescent="0.25">
      <c r="A6437" s="41" t="s">
        <v>8793</v>
      </c>
      <c r="B6437" s="125">
        <v>5</v>
      </c>
      <c r="C6437" s="55">
        <v>0.28226000000000001</v>
      </c>
      <c r="D6437" s="55">
        <v>0</v>
      </c>
      <c r="E6437" s="55">
        <v>0</v>
      </c>
    </row>
    <row r="6438" spans="1:5" ht="30" x14ac:dyDescent="0.25">
      <c r="A6438" s="41" t="s">
        <v>8141</v>
      </c>
      <c r="B6438" s="125">
        <v>5</v>
      </c>
      <c r="C6438" s="55">
        <v>0.36477999999999999</v>
      </c>
      <c r="D6438" s="55">
        <v>0</v>
      </c>
      <c r="E6438" s="55">
        <v>0</v>
      </c>
    </row>
    <row r="6439" spans="1:5" x14ac:dyDescent="0.25">
      <c r="A6439" s="41" t="s">
        <v>8794</v>
      </c>
      <c r="B6439" s="125">
        <v>5</v>
      </c>
      <c r="C6439" s="55">
        <v>0.4839</v>
      </c>
      <c r="D6439" s="55">
        <v>0</v>
      </c>
      <c r="E6439" s="55">
        <v>0</v>
      </c>
    </row>
    <row r="6440" spans="1:5" x14ac:dyDescent="0.25">
      <c r="A6440" s="41" t="s">
        <v>3635</v>
      </c>
      <c r="B6440" s="125">
        <v>5</v>
      </c>
      <c r="C6440" s="55">
        <v>0.86237999999999904</v>
      </c>
      <c r="D6440" s="55">
        <v>0</v>
      </c>
      <c r="E6440" s="55">
        <v>0</v>
      </c>
    </row>
    <row r="6441" spans="1:5" x14ac:dyDescent="0.25">
      <c r="A6441" s="41" t="s">
        <v>3693</v>
      </c>
      <c r="B6441" s="125">
        <v>5</v>
      </c>
      <c r="C6441" s="55">
        <v>0.70408000000000004</v>
      </c>
      <c r="D6441" s="55">
        <v>0</v>
      </c>
      <c r="E6441" s="55">
        <v>0</v>
      </c>
    </row>
    <row r="6442" spans="1:5" x14ac:dyDescent="0.25">
      <c r="A6442" s="41" t="s">
        <v>5542</v>
      </c>
      <c r="B6442" s="125">
        <v>5</v>
      </c>
      <c r="C6442" s="55">
        <v>1.68102</v>
      </c>
      <c r="D6442" s="55">
        <v>0</v>
      </c>
      <c r="E6442" s="55">
        <v>40</v>
      </c>
    </row>
    <row r="6443" spans="1:5" ht="30" x14ac:dyDescent="0.25">
      <c r="A6443" s="41" t="s">
        <v>4844</v>
      </c>
      <c r="B6443" s="125">
        <v>5</v>
      </c>
      <c r="C6443" s="55">
        <v>1.5385</v>
      </c>
      <c r="D6443" s="55">
        <v>0</v>
      </c>
      <c r="E6443" s="55">
        <v>20</v>
      </c>
    </row>
    <row r="6444" spans="1:5" x14ac:dyDescent="0.25">
      <c r="A6444" s="41" t="s">
        <v>8795</v>
      </c>
      <c r="B6444" s="125">
        <v>5</v>
      </c>
      <c r="C6444" s="55">
        <v>2.6160999999999999</v>
      </c>
      <c r="D6444" s="55">
        <v>0</v>
      </c>
      <c r="E6444" s="55">
        <v>60</v>
      </c>
    </row>
    <row r="6445" spans="1:5" x14ac:dyDescent="0.25">
      <c r="A6445" s="41" t="s">
        <v>8796</v>
      </c>
      <c r="B6445" s="125">
        <v>5</v>
      </c>
      <c r="C6445" s="55">
        <v>0.58967999999999998</v>
      </c>
      <c r="D6445" s="55">
        <v>0</v>
      </c>
      <c r="E6445" s="55">
        <v>0</v>
      </c>
    </row>
    <row r="6446" spans="1:5" x14ac:dyDescent="0.25">
      <c r="A6446" s="41" t="s">
        <v>6917</v>
      </c>
      <c r="B6446" s="125">
        <v>5</v>
      </c>
      <c r="C6446" s="55">
        <v>0.37853999999999999</v>
      </c>
      <c r="D6446" s="55">
        <v>0</v>
      </c>
      <c r="E6446" s="55">
        <v>0</v>
      </c>
    </row>
    <row r="6447" spans="1:5" x14ac:dyDescent="0.25">
      <c r="A6447" s="41" t="s">
        <v>8797</v>
      </c>
      <c r="B6447" s="125">
        <v>5</v>
      </c>
      <c r="C6447" s="55">
        <v>2.5149599999999999</v>
      </c>
      <c r="D6447" s="55">
        <v>0</v>
      </c>
      <c r="E6447" s="55">
        <v>20</v>
      </c>
    </row>
    <row r="6448" spans="1:5" ht="30" x14ac:dyDescent="0.25">
      <c r="A6448" s="41" t="s">
        <v>8798</v>
      </c>
      <c r="B6448" s="125">
        <v>5</v>
      </c>
      <c r="C6448" s="55">
        <v>1.31012</v>
      </c>
      <c r="D6448" s="55">
        <v>0</v>
      </c>
      <c r="E6448" s="55">
        <v>20</v>
      </c>
    </row>
    <row r="6449" spans="1:5" x14ac:dyDescent="0.25">
      <c r="A6449" s="41" t="s">
        <v>4616</v>
      </c>
      <c r="B6449" s="125">
        <v>5</v>
      </c>
      <c r="C6449" s="55">
        <v>0.75338000000000005</v>
      </c>
      <c r="D6449" s="55">
        <v>0</v>
      </c>
      <c r="E6449" s="55">
        <v>0</v>
      </c>
    </row>
    <row r="6450" spans="1:5" x14ac:dyDescent="0.25">
      <c r="A6450" s="41" t="s">
        <v>4603</v>
      </c>
      <c r="B6450" s="125">
        <v>5</v>
      </c>
      <c r="C6450" s="55">
        <v>4.0639999999999898E-2</v>
      </c>
      <c r="D6450" s="55">
        <v>0</v>
      </c>
      <c r="E6450" s="55">
        <v>0</v>
      </c>
    </row>
    <row r="6451" spans="1:5" x14ac:dyDescent="0.25">
      <c r="A6451" s="41" t="s">
        <v>4519</v>
      </c>
      <c r="B6451" s="125">
        <v>5</v>
      </c>
      <c r="C6451" s="55">
        <v>9.5199999999999896E-2</v>
      </c>
      <c r="D6451" s="55">
        <v>0</v>
      </c>
      <c r="E6451" s="55">
        <v>0</v>
      </c>
    </row>
    <row r="6452" spans="1:5" ht="30" x14ac:dyDescent="0.25">
      <c r="A6452" s="41" t="s">
        <v>4618</v>
      </c>
      <c r="B6452" s="125">
        <v>5</v>
      </c>
      <c r="C6452" s="55">
        <v>0.29358000000000001</v>
      </c>
      <c r="D6452" s="55">
        <v>0</v>
      </c>
      <c r="E6452" s="55">
        <v>0</v>
      </c>
    </row>
    <row r="6453" spans="1:5" x14ac:dyDescent="0.25">
      <c r="A6453" s="41" t="s">
        <v>4644</v>
      </c>
      <c r="B6453" s="125">
        <v>5</v>
      </c>
      <c r="C6453" s="55">
        <v>0.29074</v>
      </c>
      <c r="D6453" s="55">
        <v>0</v>
      </c>
      <c r="E6453" s="55">
        <v>0</v>
      </c>
    </row>
    <row r="6454" spans="1:5" x14ac:dyDescent="0.25">
      <c r="A6454" s="41" t="s">
        <v>4736</v>
      </c>
      <c r="B6454" s="125">
        <v>5</v>
      </c>
      <c r="C6454" s="55">
        <v>0.47602</v>
      </c>
      <c r="D6454" s="55">
        <v>0</v>
      </c>
      <c r="E6454" s="55">
        <v>0</v>
      </c>
    </row>
    <row r="6455" spans="1:5" x14ac:dyDescent="0.25">
      <c r="A6455" s="41" t="s">
        <v>4620</v>
      </c>
      <c r="B6455" s="125">
        <v>5</v>
      </c>
      <c r="C6455" s="55">
        <v>0.34236</v>
      </c>
      <c r="D6455" s="55">
        <v>0</v>
      </c>
      <c r="E6455" s="55">
        <v>0</v>
      </c>
    </row>
    <row r="6456" spans="1:5" x14ac:dyDescent="0.25">
      <c r="A6456" s="41" t="s">
        <v>4739</v>
      </c>
      <c r="B6456" s="125">
        <v>5</v>
      </c>
      <c r="C6456" s="55">
        <v>0.28770000000000001</v>
      </c>
      <c r="D6456" s="55">
        <v>0</v>
      </c>
      <c r="E6456" s="55">
        <v>0</v>
      </c>
    </row>
    <row r="6457" spans="1:5" x14ac:dyDescent="0.25">
      <c r="A6457" s="41" t="s">
        <v>4740</v>
      </c>
      <c r="B6457" s="125">
        <v>5</v>
      </c>
      <c r="C6457" s="55">
        <v>0.26256000000000002</v>
      </c>
      <c r="D6457" s="55">
        <v>0</v>
      </c>
      <c r="E6457" s="55">
        <v>0</v>
      </c>
    </row>
    <row r="6458" spans="1:5" x14ac:dyDescent="0.25">
      <c r="A6458" s="41" t="s">
        <v>4646</v>
      </c>
      <c r="B6458" s="125">
        <v>5</v>
      </c>
      <c r="C6458" s="55">
        <v>0.1749</v>
      </c>
      <c r="D6458" s="55">
        <v>0</v>
      </c>
      <c r="E6458" s="55">
        <v>0</v>
      </c>
    </row>
    <row r="6459" spans="1:5" x14ac:dyDescent="0.25">
      <c r="A6459" s="41" t="s">
        <v>4742</v>
      </c>
      <c r="B6459" s="125">
        <v>5</v>
      </c>
      <c r="C6459" s="55">
        <v>0.26256000000000002</v>
      </c>
      <c r="D6459" s="55">
        <v>0</v>
      </c>
      <c r="E6459" s="55">
        <v>0</v>
      </c>
    </row>
    <row r="6460" spans="1:5" x14ac:dyDescent="0.25">
      <c r="A6460" s="41" t="s">
        <v>4842</v>
      </c>
      <c r="B6460" s="125">
        <v>5</v>
      </c>
      <c r="C6460" s="55">
        <v>0.13491999999999901</v>
      </c>
      <c r="D6460" s="55">
        <v>0</v>
      </c>
      <c r="E6460" s="55">
        <v>0</v>
      </c>
    </row>
    <row r="6461" spans="1:5" x14ac:dyDescent="0.25">
      <c r="A6461" s="41" t="s">
        <v>7573</v>
      </c>
      <c r="B6461" s="125">
        <v>5</v>
      </c>
      <c r="C6461" s="55">
        <v>4.6820000000000001E-2</v>
      </c>
      <c r="D6461" s="55">
        <v>0</v>
      </c>
      <c r="E6461" s="55">
        <v>0</v>
      </c>
    </row>
    <row r="6462" spans="1:5" ht="30" x14ac:dyDescent="0.25">
      <c r="A6462" s="41" t="s">
        <v>4622</v>
      </c>
      <c r="B6462" s="125">
        <v>5</v>
      </c>
      <c r="C6462" s="55">
        <v>1.2753399999999999</v>
      </c>
      <c r="D6462" s="55">
        <v>0</v>
      </c>
      <c r="E6462" s="55">
        <v>20</v>
      </c>
    </row>
    <row r="6463" spans="1:5" x14ac:dyDescent="0.25">
      <c r="A6463" s="41" t="s">
        <v>4821</v>
      </c>
      <c r="B6463" s="125">
        <v>5</v>
      </c>
      <c r="C6463" s="55">
        <v>5.5480000000000002E-2</v>
      </c>
      <c r="D6463" s="55">
        <v>0</v>
      </c>
      <c r="E6463" s="55">
        <v>0</v>
      </c>
    </row>
    <row r="6464" spans="1:5" x14ac:dyDescent="0.25">
      <c r="A6464" s="41" t="s">
        <v>4710</v>
      </c>
      <c r="B6464" s="125">
        <v>5</v>
      </c>
      <c r="C6464" s="55">
        <v>7.732E-2</v>
      </c>
      <c r="D6464" s="55">
        <v>0</v>
      </c>
      <c r="E6464" s="55">
        <v>0</v>
      </c>
    </row>
    <row r="6465" spans="1:5" x14ac:dyDescent="0.25">
      <c r="A6465" s="41" t="s">
        <v>4780</v>
      </c>
      <c r="B6465" s="125">
        <v>5</v>
      </c>
      <c r="C6465" s="55">
        <v>2.2143199999999998</v>
      </c>
      <c r="D6465" s="55">
        <v>0</v>
      </c>
      <c r="E6465" s="55">
        <v>40</v>
      </c>
    </row>
    <row r="6466" spans="1:5" x14ac:dyDescent="0.25">
      <c r="A6466" s="41" t="s">
        <v>6091</v>
      </c>
      <c r="B6466" s="125">
        <v>5</v>
      </c>
      <c r="C6466" s="55">
        <v>0.73785999999999996</v>
      </c>
      <c r="D6466" s="55">
        <v>0</v>
      </c>
      <c r="E6466" s="55">
        <v>20</v>
      </c>
    </row>
    <row r="6467" spans="1:5" x14ac:dyDescent="0.25">
      <c r="A6467" s="41" t="s">
        <v>5660</v>
      </c>
      <c r="B6467" s="125">
        <v>5</v>
      </c>
      <c r="C6467" s="55">
        <v>0.63158000000000003</v>
      </c>
      <c r="D6467" s="55">
        <v>0</v>
      </c>
      <c r="E6467" s="55">
        <v>0</v>
      </c>
    </row>
    <row r="6468" spans="1:5" x14ac:dyDescent="0.25">
      <c r="A6468" s="41" t="s">
        <v>7283</v>
      </c>
      <c r="B6468" s="125">
        <v>5</v>
      </c>
      <c r="C6468" s="55">
        <v>3.51283999999999</v>
      </c>
      <c r="D6468" s="55">
        <v>20</v>
      </c>
      <c r="E6468" s="55">
        <v>40</v>
      </c>
    </row>
    <row r="6469" spans="1:5" x14ac:dyDescent="0.25">
      <c r="A6469" s="41" t="s">
        <v>4097</v>
      </c>
      <c r="B6469" s="125">
        <v>5</v>
      </c>
      <c r="C6469" s="55">
        <v>4.2755200000000002</v>
      </c>
      <c r="D6469" s="55">
        <v>20</v>
      </c>
      <c r="E6469" s="55">
        <v>60</v>
      </c>
    </row>
    <row r="6470" spans="1:5" x14ac:dyDescent="0.25">
      <c r="A6470" s="41" t="s">
        <v>4992</v>
      </c>
      <c r="B6470" s="125">
        <v>5</v>
      </c>
      <c r="C6470" s="55">
        <v>1.0605</v>
      </c>
      <c r="D6470" s="55">
        <v>0</v>
      </c>
      <c r="E6470" s="55">
        <v>20</v>
      </c>
    </row>
    <row r="6471" spans="1:5" ht="30" x14ac:dyDescent="0.25">
      <c r="A6471" s="41" t="s">
        <v>8799</v>
      </c>
      <c r="B6471" s="125">
        <v>5</v>
      </c>
      <c r="C6471" s="55">
        <v>0.102259999999999</v>
      </c>
      <c r="D6471" s="55">
        <v>0</v>
      </c>
      <c r="E6471" s="55">
        <v>0</v>
      </c>
    </row>
    <row r="6472" spans="1:5" x14ac:dyDescent="0.25">
      <c r="A6472" s="41" t="s">
        <v>8800</v>
      </c>
      <c r="B6472" s="125">
        <v>5</v>
      </c>
      <c r="C6472" s="55">
        <v>0.49812000000000001</v>
      </c>
      <c r="D6472" s="55">
        <v>0</v>
      </c>
      <c r="E6472" s="55">
        <v>20</v>
      </c>
    </row>
    <row r="6473" spans="1:5" x14ac:dyDescent="0.25">
      <c r="A6473" s="41" t="s">
        <v>8801</v>
      </c>
      <c r="B6473" s="125">
        <v>5</v>
      </c>
      <c r="C6473" s="55">
        <v>0.70120000000000005</v>
      </c>
      <c r="D6473" s="55">
        <v>0</v>
      </c>
      <c r="E6473" s="55">
        <v>0</v>
      </c>
    </row>
    <row r="6474" spans="1:5" x14ac:dyDescent="0.25">
      <c r="A6474" s="41" t="s">
        <v>6162</v>
      </c>
      <c r="B6474" s="125">
        <v>5</v>
      </c>
      <c r="C6474" s="55">
        <v>1.09016</v>
      </c>
      <c r="D6474" s="55">
        <v>0</v>
      </c>
      <c r="E6474" s="55">
        <v>0</v>
      </c>
    </row>
    <row r="6475" spans="1:5" x14ac:dyDescent="0.25">
      <c r="A6475" s="41" t="s">
        <v>7376</v>
      </c>
      <c r="B6475" s="125">
        <v>5</v>
      </c>
      <c r="C6475" s="55">
        <v>0.23555999999999999</v>
      </c>
      <c r="D6475" s="55">
        <v>0</v>
      </c>
      <c r="E6475" s="55">
        <v>0</v>
      </c>
    </row>
    <row r="6476" spans="1:5" x14ac:dyDescent="0.25">
      <c r="A6476" s="41" t="s">
        <v>4585</v>
      </c>
      <c r="B6476" s="125">
        <v>5</v>
      </c>
      <c r="C6476" s="55">
        <v>0.25187999999999999</v>
      </c>
      <c r="D6476" s="55">
        <v>0</v>
      </c>
      <c r="E6476" s="55">
        <v>0</v>
      </c>
    </row>
    <row r="6477" spans="1:5" x14ac:dyDescent="0.25">
      <c r="A6477" s="41" t="s">
        <v>6701</v>
      </c>
      <c r="B6477" s="125">
        <v>5</v>
      </c>
      <c r="C6477" s="55">
        <v>0.53673999999999999</v>
      </c>
      <c r="D6477" s="55">
        <v>0</v>
      </c>
      <c r="E6477" s="55">
        <v>0</v>
      </c>
    </row>
    <row r="6478" spans="1:5" x14ac:dyDescent="0.25">
      <c r="A6478" s="41" t="s">
        <v>8802</v>
      </c>
      <c r="B6478" s="125">
        <v>5</v>
      </c>
      <c r="C6478" s="55">
        <v>2.1606800000000002</v>
      </c>
      <c r="D6478" s="55">
        <v>20</v>
      </c>
      <c r="E6478" s="55">
        <v>20</v>
      </c>
    </row>
    <row r="6479" spans="1:5" x14ac:dyDescent="0.25">
      <c r="A6479" s="41" t="s">
        <v>8113</v>
      </c>
      <c r="B6479" s="125">
        <v>5</v>
      </c>
      <c r="C6479" s="55">
        <v>1.6914</v>
      </c>
      <c r="D6479" s="55">
        <v>0</v>
      </c>
      <c r="E6479" s="55">
        <v>40</v>
      </c>
    </row>
    <row r="6480" spans="1:5" x14ac:dyDescent="0.25">
      <c r="A6480" s="41" t="s">
        <v>4746</v>
      </c>
      <c r="B6480" s="125">
        <v>5</v>
      </c>
      <c r="C6480" s="55">
        <v>5.0143199999999997</v>
      </c>
      <c r="D6480" s="55">
        <v>20</v>
      </c>
      <c r="E6480" s="55">
        <v>40</v>
      </c>
    </row>
    <row r="6481" spans="1:5" x14ac:dyDescent="0.25">
      <c r="A6481" s="41" t="s">
        <v>4825</v>
      </c>
      <c r="B6481" s="125">
        <v>5</v>
      </c>
      <c r="C6481" s="55">
        <v>1.0688599999999999</v>
      </c>
      <c r="D6481" s="55">
        <v>0</v>
      </c>
      <c r="E6481" s="55">
        <v>40</v>
      </c>
    </row>
    <row r="6482" spans="1:5" x14ac:dyDescent="0.25">
      <c r="A6482" s="41" t="s">
        <v>8803</v>
      </c>
      <c r="B6482" s="125">
        <v>5</v>
      </c>
      <c r="C6482" s="55">
        <v>0.1411</v>
      </c>
      <c r="D6482" s="55">
        <v>0</v>
      </c>
      <c r="E6482" s="55">
        <v>0</v>
      </c>
    </row>
    <row r="6483" spans="1:5" x14ac:dyDescent="0.25">
      <c r="A6483" s="41" t="s">
        <v>8049</v>
      </c>
      <c r="B6483" s="125">
        <v>5</v>
      </c>
      <c r="C6483" s="55">
        <v>3.02352</v>
      </c>
      <c r="D6483" s="55">
        <v>20</v>
      </c>
      <c r="E6483" s="55">
        <v>60</v>
      </c>
    </row>
    <row r="6484" spans="1:5" x14ac:dyDescent="0.25">
      <c r="A6484" s="41" t="s">
        <v>7593</v>
      </c>
      <c r="B6484" s="125">
        <v>5</v>
      </c>
      <c r="C6484" s="55">
        <v>0.58583999999999903</v>
      </c>
      <c r="D6484" s="55">
        <v>0</v>
      </c>
      <c r="E6484" s="55">
        <v>0</v>
      </c>
    </row>
    <row r="6485" spans="1:5" x14ac:dyDescent="0.25">
      <c r="A6485" s="41" t="s">
        <v>4324</v>
      </c>
      <c r="B6485" s="125">
        <v>5</v>
      </c>
      <c r="C6485" s="55">
        <v>0.44523999999999903</v>
      </c>
      <c r="D6485" s="55">
        <v>0</v>
      </c>
      <c r="E6485" s="55">
        <v>0</v>
      </c>
    </row>
    <row r="6486" spans="1:5" x14ac:dyDescent="0.25">
      <c r="A6486" s="41" t="s">
        <v>4827</v>
      </c>
      <c r="B6486" s="125">
        <v>5</v>
      </c>
      <c r="C6486" s="55">
        <v>0.32532</v>
      </c>
      <c r="D6486" s="55">
        <v>0</v>
      </c>
      <c r="E6486" s="55">
        <v>0</v>
      </c>
    </row>
    <row r="6487" spans="1:5" x14ac:dyDescent="0.25">
      <c r="A6487" s="41" t="s">
        <v>4558</v>
      </c>
      <c r="B6487" s="125">
        <v>5</v>
      </c>
      <c r="C6487" s="55">
        <v>0.81437999999999999</v>
      </c>
      <c r="D6487" s="55">
        <v>0</v>
      </c>
      <c r="E6487" s="55">
        <v>0</v>
      </c>
    </row>
    <row r="6488" spans="1:5" x14ac:dyDescent="0.25">
      <c r="A6488" s="41" t="s">
        <v>6939</v>
      </c>
      <c r="B6488" s="125">
        <v>5</v>
      </c>
      <c r="C6488" s="55">
        <v>1.14754</v>
      </c>
      <c r="D6488" s="55">
        <v>0</v>
      </c>
      <c r="E6488" s="55">
        <v>20</v>
      </c>
    </row>
    <row r="6489" spans="1:5" x14ac:dyDescent="0.25">
      <c r="A6489" s="41" t="s">
        <v>4328</v>
      </c>
      <c r="B6489" s="125">
        <v>5</v>
      </c>
      <c r="C6489" s="55">
        <v>1.2515799999999999</v>
      </c>
      <c r="D6489" s="55">
        <v>0</v>
      </c>
      <c r="E6489" s="55">
        <v>40</v>
      </c>
    </row>
    <row r="6490" spans="1:5" x14ac:dyDescent="0.25">
      <c r="A6490" s="41" t="s">
        <v>8804</v>
      </c>
      <c r="B6490" s="125">
        <v>5</v>
      </c>
      <c r="C6490" s="55">
        <v>0.58840000000000003</v>
      </c>
      <c r="D6490" s="55">
        <v>0</v>
      </c>
      <c r="E6490" s="55">
        <v>0</v>
      </c>
    </row>
    <row r="6491" spans="1:5" x14ac:dyDescent="0.25">
      <c r="A6491" s="41" t="s">
        <v>7715</v>
      </c>
      <c r="B6491" s="125">
        <v>5</v>
      </c>
      <c r="C6491" s="55">
        <v>2.63593999999999</v>
      </c>
      <c r="D6491" s="55">
        <v>20</v>
      </c>
      <c r="E6491" s="55">
        <v>40</v>
      </c>
    </row>
    <row r="6492" spans="1:5" x14ac:dyDescent="0.25">
      <c r="A6492" s="41" t="s">
        <v>4024</v>
      </c>
      <c r="B6492" s="125">
        <v>5</v>
      </c>
      <c r="C6492" s="55">
        <v>1.9144399999999999</v>
      </c>
      <c r="D6492" s="55">
        <v>20</v>
      </c>
      <c r="E6492" s="55">
        <v>20</v>
      </c>
    </row>
    <row r="6493" spans="1:5" x14ac:dyDescent="0.25">
      <c r="A6493" s="41" t="s">
        <v>6706</v>
      </c>
      <c r="B6493" s="125">
        <v>5</v>
      </c>
      <c r="C6493" s="55">
        <v>0.13869999999999999</v>
      </c>
      <c r="D6493" s="55">
        <v>0</v>
      </c>
      <c r="E6493" s="55">
        <v>0</v>
      </c>
    </row>
    <row r="6494" spans="1:5" x14ac:dyDescent="0.25">
      <c r="A6494" s="41" t="s">
        <v>4985</v>
      </c>
      <c r="B6494" s="125">
        <v>5</v>
      </c>
      <c r="C6494" s="55">
        <v>1.0537799999999999</v>
      </c>
      <c r="D6494" s="55">
        <v>0</v>
      </c>
      <c r="E6494" s="55">
        <v>0</v>
      </c>
    </row>
    <row r="6495" spans="1:5" x14ac:dyDescent="0.25">
      <c r="A6495" s="41" t="s">
        <v>4971</v>
      </c>
      <c r="B6495" s="125">
        <v>5</v>
      </c>
      <c r="C6495" s="55">
        <v>2.1088399999999998</v>
      </c>
      <c r="D6495" s="55">
        <v>20</v>
      </c>
      <c r="E6495" s="55">
        <v>20</v>
      </c>
    </row>
    <row r="6496" spans="1:5" x14ac:dyDescent="0.25">
      <c r="A6496" s="41" t="s">
        <v>4374</v>
      </c>
      <c r="B6496" s="125">
        <v>5</v>
      </c>
      <c r="C6496" s="55">
        <v>1.5785400000000001</v>
      </c>
      <c r="D6496" s="55">
        <v>0</v>
      </c>
      <c r="E6496" s="55">
        <v>20</v>
      </c>
    </row>
    <row r="6497" spans="1:5" ht="30" x14ac:dyDescent="0.25">
      <c r="A6497" s="41" t="s">
        <v>4132</v>
      </c>
      <c r="B6497" s="125">
        <v>5</v>
      </c>
      <c r="C6497" s="55">
        <v>0.45332</v>
      </c>
      <c r="D6497" s="55">
        <v>0</v>
      </c>
      <c r="E6497" s="55">
        <v>0</v>
      </c>
    </row>
    <row r="6498" spans="1:5" x14ac:dyDescent="0.25">
      <c r="A6498" s="41" t="s">
        <v>6707</v>
      </c>
      <c r="B6498" s="125">
        <v>5</v>
      </c>
      <c r="C6498" s="55">
        <v>0.40498000000000001</v>
      </c>
      <c r="D6498" s="55">
        <v>0</v>
      </c>
      <c r="E6498" s="55">
        <v>0</v>
      </c>
    </row>
    <row r="6499" spans="1:5" x14ac:dyDescent="0.25">
      <c r="A6499" s="41" t="s">
        <v>8805</v>
      </c>
      <c r="B6499" s="125">
        <v>5</v>
      </c>
      <c r="C6499" s="55">
        <v>0.71521999999999997</v>
      </c>
      <c r="D6499" s="55">
        <v>0</v>
      </c>
      <c r="E6499" s="55">
        <v>0</v>
      </c>
    </row>
    <row r="6500" spans="1:5" ht="30" x14ac:dyDescent="0.25">
      <c r="A6500" s="41" t="s">
        <v>8806</v>
      </c>
      <c r="B6500" s="125">
        <v>5</v>
      </c>
      <c r="C6500" s="55">
        <v>0.80571999999999999</v>
      </c>
      <c r="D6500" s="55">
        <v>0</v>
      </c>
      <c r="E6500" s="55">
        <v>0</v>
      </c>
    </row>
    <row r="6501" spans="1:5" x14ac:dyDescent="0.25">
      <c r="A6501" s="41" t="s">
        <v>8807</v>
      </c>
      <c r="B6501" s="125">
        <v>5</v>
      </c>
      <c r="C6501" s="55">
        <v>0.88129999999999897</v>
      </c>
      <c r="D6501" s="55">
        <v>0</v>
      </c>
      <c r="E6501" s="55">
        <v>20</v>
      </c>
    </row>
    <row r="6502" spans="1:5" x14ac:dyDescent="0.25">
      <c r="A6502" s="41" t="s">
        <v>6265</v>
      </c>
      <c r="B6502" s="125">
        <v>5</v>
      </c>
      <c r="C6502" s="55">
        <v>0.26234000000000002</v>
      </c>
      <c r="D6502" s="55">
        <v>0</v>
      </c>
      <c r="E6502" s="55">
        <v>0</v>
      </c>
    </row>
    <row r="6503" spans="1:5" x14ac:dyDescent="0.25">
      <c r="A6503" s="41" t="s">
        <v>6581</v>
      </c>
      <c r="B6503" s="125">
        <v>5</v>
      </c>
      <c r="C6503" s="55">
        <v>0.51690000000000003</v>
      </c>
      <c r="D6503" s="55">
        <v>0</v>
      </c>
      <c r="E6503" s="55">
        <v>0</v>
      </c>
    </row>
    <row r="6504" spans="1:5" x14ac:dyDescent="0.25">
      <c r="A6504" s="41" t="s">
        <v>8808</v>
      </c>
      <c r="B6504" s="125">
        <v>5</v>
      </c>
      <c r="C6504" s="55">
        <v>0.37678</v>
      </c>
      <c r="D6504" s="55">
        <v>0</v>
      </c>
      <c r="E6504" s="55">
        <v>0</v>
      </c>
    </row>
    <row r="6505" spans="1:5" x14ac:dyDescent="0.25">
      <c r="A6505" s="41" t="s">
        <v>5861</v>
      </c>
      <c r="B6505" s="125">
        <v>5</v>
      </c>
      <c r="C6505" s="55">
        <v>0.46105999999999903</v>
      </c>
      <c r="D6505" s="55">
        <v>0</v>
      </c>
      <c r="E6505" s="55">
        <v>0</v>
      </c>
    </row>
    <row r="6506" spans="1:5" x14ac:dyDescent="0.25">
      <c r="A6506" s="41" t="s">
        <v>4796</v>
      </c>
      <c r="B6506" s="125">
        <v>5</v>
      </c>
      <c r="C6506" s="55">
        <v>3.4821</v>
      </c>
      <c r="D6506" s="55">
        <v>20</v>
      </c>
      <c r="E6506" s="55">
        <v>20</v>
      </c>
    </row>
    <row r="6507" spans="1:5" x14ac:dyDescent="0.25">
      <c r="A6507" s="41" t="s">
        <v>4905</v>
      </c>
      <c r="B6507" s="125">
        <v>5</v>
      </c>
      <c r="C6507" s="55">
        <v>0.44108000000000003</v>
      </c>
      <c r="D6507" s="55">
        <v>0</v>
      </c>
      <c r="E6507" s="55">
        <v>0</v>
      </c>
    </row>
    <row r="6508" spans="1:5" ht="30" x14ac:dyDescent="0.25">
      <c r="A6508" s="41" t="s">
        <v>8809</v>
      </c>
      <c r="B6508" s="125">
        <v>5</v>
      </c>
      <c r="C6508" s="55">
        <v>0.28473999999999999</v>
      </c>
      <c r="D6508" s="55">
        <v>0</v>
      </c>
      <c r="E6508" s="55">
        <v>0</v>
      </c>
    </row>
    <row r="6509" spans="1:5" ht="30" x14ac:dyDescent="0.25">
      <c r="A6509" s="41" t="s">
        <v>7604</v>
      </c>
      <c r="B6509" s="125">
        <v>5</v>
      </c>
      <c r="C6509" s="55">
        <v>0.35124</v>
      </c>
      <c r="D6509" s="55">
        <v>0</v>
      </c>
      <c r="E6509" s="55">
        <v>0</v>
      </c>
    </row>
    <row r="6510" spans="1:5" ht="30" x14ac:dyDescent="0.25">
      <c r="A6510" s="41" t="s">
        <v>4979</v>
      </c>
      <c r="B6510" s="125">
        <v>5</v>
      </c>
      <c r="C6510" s="55">
        <v>4.8606999999999996</v>
      </c>
      <c r="D6510" s="55">
        <v>20</v>
      </c>
      <c r="E6510" s="55">
        <v>20</v>
      </c>
    </row>
    <row r="6511" spans="1:5" x14ac:dyDescent="0.25">
      <c r="A6511" s="41" t="s">
        <v>4833</v>
      </c>
      <c r="B6511" s="125">
        <v>5</v>
      </c>
      <c r="C6511" s="55">
        <v>0.10882</v>
      </c>
      <c r="D6511" s="55">
        <v>0</v>
      </c>
      <c r="E6511" s="55">
        <v>0</v>
      </c>
    </row>
    <row r="6512" spans="1:5" ht="45" x14ac:dyDescent="0.25">
      <c r="A6512" s="41" t="s">
        <v>8810</v>
      </c>
      <c r="B6512" s="125">
        <v>5</v>
      </c>
      <c r="C6512" s="55">
        <v>0.90225999999999995</v>
      </c>
      <c r="D6512" s="55">
        <v>0</v>
      </c>
      <c r="E6512" s="55">
        <v>0</v>
      </c>
    </row>
    <row r="6513" spans="1:5" x14ac:dyDescent="0.25">
      <c r="A6513" s="41" t="s">
        <v>8811</v>
      </c>
      <c r="B6513" s="125">
        <v>5</v>
      </c>
      <c r="C6513" s="55">
        <v>0.54657999999999995</v>
      </c>
      <c r="D6513" s="55">
        <v>0</v>
      </c>
      <c r="E6513" s="55">
        <v>0</v>
      </c>
    </row>
    <row r="6514" spans="1:5" x14ac:dyDescent="0.25">
      <c r="A6514" s="41" t="s">
        <v>8812</v>
      </c>
      <c r="B6514" s="125">
        <v>5</v>
      </c>
      <c r="C6514" s="55">
        <v>1.15204</v>
      </c>
      <c r="D6514" s="55">
        <v>0</v>
      </c>
      <c r="E6514" s="55">
        <v>20</v>
      </c>
    </row>
    <row r="6515" spans="1:5" x14ac:dyDescent="0.25">
      <c r="A6515" s="41" t="s">
        <v>5460</v>
      </c>
      <c r="B6515" s="125">
        <v>5</v>
      </c>
      <c r="C6515" s="55">
        <v>0.43840000000000001</v>
      </c>
      <c r="D6515" s="55">
        <v>0</v>
      </c>
      <c r="E6515" s="55">
        <v>0</v>
      </c>
    </row>
    <row r="6516" spans="1:5" x14ac:dyDescent="0.25">
      <c r="A6516" s="41" t="s">
        <v>8813</v>
      </c>
      <c r="B6516" s="125">
        <v>5</v>
      </c>
      <c r="C6516" s="55">
        <v>0.72555999999999998</v>
      </c>
      <c r="D6516" s="55">
        <v>0</v>
      </c>
      <c r="E6516" s="55">
        <v>0</v>
      </c>
    </row>
    <row r="6517" spans="1:5" x14ac:dyDescent="0.25">
      <c r="A6517" s="41" t="s">
        <v>8814</v>
      </c>
      <c r="B6517" s="125">
        <v>5</v>
      </c>
      <c r="C6517" s="55">
        <v>6.8409800000000001</v>
      </c>
      <c r="D6517" s="55">
        <v>40</v>
      </c>
      <c r="E6517" s="55">
        <v>40</v>
      </c>
    </row>
    <row r="6518" spans="1:5" x14ac:dyDescent="0.25">
      <c r="A6518" s="41" t="s">
        <v>5038</v>
      </c>
      <c r="B6518" s="125">
        <v>5</v>
      </c>
      <c r="C6518" s="55">
        <v>3.5810399999999998</v>
      </c>
      <c r="D6518" s="55">
        <v>20</v>
      </c>
      <c r="E6518" s="55">
        <v>60</v>
      </c>
    </row>
    <row r="6519" spans="1:5" x14ac:dyDescent="0.25">
      <c r="A6519" s="41" t="s">
        <v>8815</v>
      </c>
      <c r="B6519" s="125">
        <v>5</v>
      </c>
      <c r="C6519" s="55">
        <v>0.30192000000000002</v>
      </c>
      <c r="D6519" s="55">
        <v>0</v>
      </c>
      <c r="E6519" s="55">
        <v>0</v>
      </c>
    </row>
    <row r="6520" spans="1:5" x14ac:dyDescent="0.25">
      <c r="A6520" s="41" t="s">
        <v>8816</v>
      </c>
      <c r="B6520" s="125">
        <v>5</v>
      </c>
      <c r="C6520" s="55">
        <v>1.0497999999999901</v>
      </c>
      <c r="D6520" s="55">
        <v>0</v>
      </c>
      <c r="E6520" s="55">
        <v>20</v>
      </c>
    </row>
    <row r="6521" spans="1:5" x14ac:dyDescent="0.25">
      <c r="A6521" s="41" t="s">
        <v>8817</v>
      </c>
      <c r="B6521" s="125">
        <v>5</v>
      </c>
      <c r="C6521" s="55">
        <v>0.92181999999999997</v>
      </c>
      <c r="D6521" s="55">
        <v>0</v>
      </c>
      <c r="E6521" s="55">
        <v>20</v>
      </c>
    </row>
    <row r="6522" spans="1:5" x14ac:dyDescent="0.25">
      <c r="A6522" s="41" t="s">
        <v>8818</v>
      </c>
      <c r="B6522" s="125">
        <v>5</v>
      </c>
      <c r="C6522" s="55">
        <v>0.66525999999999996</v>
      </c>
      <c r="D6522" s="55">
        <v>0</v>
      </c>
      <c r="E6522" s="55">
        <v>0</v>
      </c>
    </row>
    <row r="6523" spans="1:5" x14ac:dyDescent="0.25">
      <c r="A6523" s="41" t="s">
        <v>8819</v>
      </c>
      <c r="B6523" s="125">
        <v>5</v>
      </c>
      <c r="C6523" s="55">
        <v>0.29126000000000002</v>
      </c>
      <c r="D6523" s="55">
        <v>0</v>
      </c>
      <c r="E6523" s="55">
        <v>0</v>
      </c>
    </row>
    <row r="6524" spans="1:5" x14ac:dyDescent="0.25">
      <c r="A6524" s="41" t="s">
        <v>7610</v>
      </c>
      <c r="B6524" s="125">
        <v>5</v>
      </c>
      <c r="C6524" s="55">
        <v>1.0272399999999999</v>
      </c>
      <c r="D6524" s="55">
        <v>0</v>
      </c>
      <c r="E6524" s="55">
        <v>20</v>
      </c>
    </row>
    <row r="6525" spans="1:5" x14ac:dyDescent="0.25">
      <c r="A6525" s="41" t="s">
        <v>5391</v>
      </c>
      <c r="B6525" s="125">
        <v>5</v>
      </c>
      <c r="C6525" s="55">
        <v>0.53757999999999995</v>
      </c>
      <c r="D6525" s="55">
        <v>0</v>
      </c>
      <c r="E6525" s="55">
        <v>0</v>
      </c>
    </row>
    <row r="6526" spans="1:5" x14ac:dyDescent="0.25">
      <c r="A6526" s="41" t="s">
        <v>5376</v>
      </c>
      <c r="B6526" s="125">
        <v>5</v>
      </c>
      <c r="C6526" s="55">
        <v>0.70242000000000004</v>
      </c>
      <c r="D6526" s="55">
        <v>0</v>
      </c>
      <c r="E6526" s="55">
        <v>20</v>
      </c>
    </row>
    <row r="6527" spans="1:5" x14ac:dyDescent="0.25">
      <c r="A6527" s="41" t="s">
        <v>5392</v>
      </c>
      <c r="B6527" s="125">
        <v>5</v>
      </c>
      <c r="C6527" s="55">
        <v>1.41246</v>
      </c>
      <c r="D6527" s="55">
        <v>0</v>
      </c>
      <c r="E6527" s="55">
        <v>20</v>
      </c>
    </row>
    <row r="6528" spans="1:5" x14ac:dyDescent="0.25">
      <c r="A6528" s="41" t="s">
        <v>5433</v>
      </c>
      <c r="B6528" s="125">
        <v>5</v>
      </c>
      <c r="C6528" s="55">
        <v>0.16882</v>
      </c>
      <c r="D6528" s="55">
        <v>0</v>
      </c>
      <c r="E6528" s="55">
        <v>0</v>
      </c>
    </row>
    <row r="6529" spans="1:5" x14ac:dyDescent="0.25">
      <c r="A6529" s="41" t="s">
        <v>7671</v>
      </c>
      <c r="B6529" s="125">
        <v>5</v>
      </c>
      <c r="C6529" s="55">
        <v>0.74485999999999997</v>
      </c>
      <c r="D6529" s="55">
        <v>0</v>
      </c>
      <c r="E6529" s="55">
        <v>0</v>
      </c>
    </row>
    <row r="6530" spans="1:5" x14ac:dyDescent="0.25">
      <c r="A6530" s="41" t="s">
        <v>5662</v>
      </c>
      <c r="B6530" s="125">
        <v>5</v>
      </c>
      <c r="C6530" s="55">
        <v>0.33272000000000002</v>
      </c>
      <c r="D6530" s="55">
        <v>0</v>
      </c>
      <c r="E6530" s="55">
        <v>0</v>
      </c>
    </row>
    <row r="6531" spans="1:5" x14ac:dyDescent="0.25">
      <c r="A6531" s="41" t="s">
        <v>5395</v>
      </c>
      <c r="B6531" s="125">
        <v>5</v>
      </c>
      <c r="C6531" s="55">
        <v>1.56416</v>
      </c>
      <c r="D6531" s="55">
        <v>0</v>
      </c>
      <c r="E6531" s="55">
        <v>40</v>
      </c>
    </row>
    <row r="6532" spans="1:5" x14ac:dyDescent="0.25">
      <c r="A6532" s="41" t="s">
        <v>8820</v>
      </c>
      <c r="B6532" s="125">
        <v>5</v>
      </c>
      <c r="C6532" s="55">
        <v>1.2746200000000001</v>
      </c>
      <c r="D6532" s="55">
        <v>0</v>
      </c>
      <c r="E6532" s="55">
        <v>20</v>
      </c>
    </row>
    <row r="6533" spans="1:5" x14ac:dyDescent="0.25">
      <c r="A6533" s="41" t="s">
        <v>5603</v>
      </c>
      <c r="B6533" s="125">
        <v>5</v>
      </c>
      <c r="C6533" s="55">
        <v>0.81132000000000004</v>
      </c>
      <c r="D6533" s="55">
        <v>0</v>
      </c>
      <c r="E6533" s="55">
        <v>0</v>
      </c>
    </row>
    <row r="6534" spans="1:5" x14ac:dyDescent="0.25">
      <c r="A6534" s="41" t="s">
        <v>5379</v>
      </c>
      <c r="B6534" s="125">
        <v>5</v>
      </c>
      <c r="C6534" s="55">
        <v>0.74639999999999995</v>
      </c>
      <c r="D6534" s="55">
        <v>0</v>
      </c>
      <c r="E6534" s="55">
        <v>20</v>
      </c>
    </row>
    <row r="6535" spans="1:5" ht="30" x14ac:dyDescent="0.25">
      <c r="A6535" s="41" t="s">
        <v>8821</v>
      </c>
      <c r="B6535" s="125">
        <v>5</v>
      </c>
      <c r="C6535" s="55">
        <v>0.49321999999999999</v>
      </c>
      <c r="D6535" s="55">
        <v>0</v>
      </c>
      <c r="E6535" s="55">
        <v>0</v>
      </c>
    </row>
    <row r="6536" spans="1:5" x14ac:dyDescent="0.25">
      <c r="A6536" s="41" t="s">
        <v>8822</v>
      </c>
      <c r="B6536" s="125">
        <v>5</v>
      </c>
      <c r="C6536" s="55">
        <v>4.18492</v>
      </c>
      <c r="D6536" s="55">
        <v>20</v>
      </c>
      <c r="E6536" s="55">
        <v>40</v>
      </c>
    </row>
    <row r="6537" spans="1:5" x14ac:dyDescent="0.25">
      <c r="A6537" s="41" t="s">
        <v>6586</v>
      </c>
      <c r="B6537" s="125">
        <v>5</v>
      </c>
      <c r="C6537" s="55">
        <v>0.29962</v>
      </c>
      <c r="D6537" s="55">
        <v>0</v>
      </c>
      <c r="E6537" s="55">
        <v>0</v>
      </c>
    </row>
    <row r="6538" spans="1:5" ht="30" x14ac:dyDescent="0.25">
      <c r="A6538" s="41" t="s">
        <v>8823</v>
      </c>
      <c r="B6538" s="125">
        <v>5</v>
      </c>
      <c r="C6538" s="55">
        <v>0.79101999999999995</v>
      </c>
      <c r="D6538" s="55">
        <v>0</v>
      </c>
      <c r="E6538" s="55">
        <v>0</v>
      </c>
    </row>
    <row r="6539" spans="1:5" ht="30" x14ac:dyDescent="0.25">
      <c r="A6539" s="41" t="s">
        <v>7225</v>
      </c>
      <c r="B6539" s="125">
        <v>5</v>
      </c>
      <c r="C6539" s="55">
        <v>1.5688200000000001</v>
      </c>
      <c r="D6539" s="55">
        <v>0</v>
      </c>
      <c r="E6539" s="55">
        <v>40</v>
      </c>
    </row>
    <row r="6540" spans="1:5" ht="30" x14ac:dyDescent="0.25">
      <c r="A6540" s="41" t="s">
        <v>7630</v>
      </c>
      <c r="B6540" s="125">
        <v>5</v>
      </c>
      <c r="C6540" s="55">
        <v>0.20558000000000001</v>
      </c>
      <c r="D6540" s="55">
        <v>0</v>
      </c>
      <c r="E6540" s="55">
        <v>0</v>
      </c>
    </row>
    <row r="6541" spans="1:5" ht="30" x14ac:dyDescent="0.25">
      <c r="A6541" s="41" t="s">
        <v>8824</v>
      </c>
      <c r="B6541" s="125">
        <v>5</v>
      </c>
      <c r="C6541" s="55">
        <v>0.67518</v>
      </c>
      <c r="D6541" s="55">
        <v>0</v>
      </c>
      <c r="E6541" s="55">
        <v>0</v>
      </c>
    </row>
    <row r="6542" spans="1:5" x14ac:dyDescent="0.25">
      <c r="A6542" s="41" t="s">
        <v>7324</v>
      </c>
      <c r="B6542" s="125">
        <v>5</v>
      </c>
      <c r="C6542" s="55">
        <v>0.53557999999999995</v>
      </c>
      <c r="D6542" s="55">
        <v>0</v>
      </c>
      <c r="E6542" s="55">
        <v>0</v>
      </c>
    </row>
    <row r="6543" spans="1:5" x14ac:dyDescent="0.25">
      <c r="A6543" s="41" t="s">
        <v>7304</v>
      </c>
      <c r="B6543" s="125">
        <v>5</v>
      </c>
      <c r="C6543" s="55">
        <v>0.55242000000000002</v>
      </c>
      <c r="D6543" s="55">
        <v>0</v>
      </c>
      <c r="E6543" s="55">
        <v>0</v>
      </c>
    </row>
    <row r="6544" spans="1:5" x14ac:dyDescent="0.25">
      <c r="A6544" s="41" t="s">
        <v>7285</v>
      </c>
      <c r="B6544" s="125">
        <v>5</v>
      </c>
      <c r="C6544" s="55">
        <v>1.3418000000000001</v>
      </c>
      <c r="D6544" s="55">
        <v>0</v>
      </c>
      <c r="E6544" s="55">
        <v>40</v>
      </c>
    </row>
    <row r="6545" spans="1:5" ht="30" x14ac:dyDescent="0.25">
      <c r="A6545" s="41" t="s">
        <v>8825</v>
      </c>
      <c r="B6545" s="125">
        <v>5</v>
      </c>
      <c r="C6545" s="55">
        <v>1.06474</v>
      </c>
      <c r="D6545" s="55">
        <v>0</v>
      </c>
      <c r="E6545" s="55">
        <v>0</v>
      </c>
    </row>
    <row r="6546" spans="1:5" ht="30" x14ac:dyDescent="0.25">
      <c r="A6546" s="41" t="s">
        <v>8826</v>
      </c>
      <c r="B6546" s="125">
        <v>5</v>
      </c>
      <c r="C6546" s="55">
        <v>1.2220800000000001</v>
      </c>
      <c r="D6546" s="55">
        <v>0</v>
      </c>
      <c r="E6546" s="55">
        <v>20</v>
      </c>
    </row>
    <row r="6547" spans="1:5" x14ac:dyDescent="0.25">
      <c r="A6547" s="41" t="s">
        <v>8827</v>
      </c>
      <c r="B6547" s="125">
        <v>5</v>
      </c>
      <c r="C6547" s="55">
        <v>1.5042800000000001</v>
      </c>
      <c r="D6547" s="55">
        <v>0</v>
      </c>
      <c r="E6547" s="55">
        <v>20</v>
      </c>
    </row>
    <row r="6548" spans="1:5" ht="30" x14ac:dyDescent="0.25">
      <c r="A6548" s="41" t="s">
        <v>8828</v>
      </c>
      <c r="B6548" s="125">
        <v>5</v>
      </c>
      <c r="C6548" s="55">
        <v>0.36762</v>
      </c>
      <c r="D6548" s="55">
        <v>0</v>
      </c>
      <c r="E6548" s="55">
        <v>0</v>
      </c>
    </row>
    <row r="6549" spans="1:5" x14ac:dyDescent="0.25">
      <c r="A6549" s="41" t="s">
        <v>7245</v>
      </c>
      <c r="B6549" s="125">
        <v>5</v>
      </c>
      <c r="C6549" s="55">
        <v>0.75923999999999903</v>
      </c>
      <c r="D6549" s="55">
        <v>0</v>
      </c>
      <c r="E6549" s="55">
        <v>20</v>
      </c>
    </row>
    <row r="6550" spans="1:5" x14ac:dyDescent="0.25">
      <c r="A6550" s="41" t="s">
        <v>2147</v>
      </c>
      <c r="B6550" s="125">
        <v>5</v>
      </c>
      <c r="C6550" s="55">
        <v>0.31756000000000001</v>
      </c>
      <c r="D6550" s="55">
        <v>0</v>
      </c>
      <c r="E6550" s="55">
        <v>0</v>
      </c>
    </row>
    <row r="6551" spans="1:5" x14ac:dyDescent="0.25">
      <c r="A6551" s="41" t="s">
        <v>3798</v>
      </c>
      <c r="B6551" s="125">
        <v>5</v>
      </c>
      <c r="C6551" s="55">
        <v>1.9999</v>
      </c>
      <c r="D6551" s="55">
        <v>0</v>
      </c>
      <c r="E6551" s="55">
        <v>40</v>
      </c>
    </row>
    <row r="6552" spans="1:5" x14ac:dyDescent="0.25">
      <c r="A6552" s="41" t="s">
        <v>6392</v>
      </c>
      <c r="B6552" s="125">
        <v>5</v>
      </c>
      <c r="C6552" s="55">
        <v>1.41246</v>
      </c>
      <c r="D6552" s="55">
        <v>0</v>
      </c>
      <c r="E6552" s="55">
        <v>20</v>
      </c>
    </row>
    <row r="6553" spans="1:5" ht="30" x14ac:dyDescent="0.25">
      <c r="A6553" s="41" t="s">
        <v>6394</v>
      </c>
      <c r="B6553" s="125">
        <v>5</v>
      </c>
      <c r="C6553" s="55">
        <v>1.2012799999999999</v>
      </c>
      <c r="D6553" s="55">
        <v>0</v>
      </c>
      <c r="E6553" s="55">
        <v>20</v>
      </c>
    </row>
    <row r="6554" spans="1:5" x14ac:dyDescent="0.25">
      <c r="A6554" s="41" t="s">
        <v>3912</v>
      </c>
      <c r="B6554" s="125">
        <v>5</v>
      </c>
      <c r="C6554" s="55">
        <v>0.24648</v>
      </c>
      <c r="D6554" s="55">
        <v>0</v>
      </c>
      <c r="E6554" s="55">
        <v>0</v>
      </c>
    </row>
    <row r="6555" spans="1:5" x14ac:dyDescent="0.25">
      <c r="A6555" s="41" t="s">
        <v>3852</v>
      </c>
      <c r="B6555" s="125">
        <v>5</v>
      </c>
      <c r="C6555" s="55">
        <v>0.42831999999999998</v>
      </c>
      <c r="D6555" s="55">
        <v>0</v>
      </c>
      <c r="E6555" s="55">
        <v>0</v>
      </c>
    </row>
    <row r="6556" spans="1:5" x14ac:dyDescent="0.25">
      <c r="A6556" s="41" t="s">
        <v>3014</v>
      </c>
      <c r="B6556" s="125">
        <v>5</v>
      </c>
      <c r="C6556" s="55">
        <v>0.38991999999999999</v>
      </c>
      <c r="D6556" s="55">
        <v>0</v>
      </c>
      <c r="E6556" s="55">
        <v>0</v>
      </c>
    </row>
    <row r="6557" spans="1:5" ht="30" x14ac:dyDescent="0.25">
      <c r="A6557" s="41" t="s">
        <v>4144</v>
      </c>
      <c r="B6557" s="125">
        <v>5</v>
      </c>
      <c r="C6557" s="55">
        <v>0.39784000000000003</v>
      </c>
      <c r="D6557" s="55">
        <v>0</v>
      </c>
      <c r="E6557" s="55">
        <v>0</v>
      </c>
    </row>
    <row r="6558" spans="1:5" ht="30" x14ac:dyDescent="0.25">
      <c r="A6558" s="41" t="s">
        <v>4531</v>
      </c>
      <c r="B6558" s="125">
        <v>5</v>
      </c>
      <c r="C6558" s="55">
        <v>0.31318000000000001</v>
      </c>
      <c r="D6558" s="55">
        <v>0</v>
      </c>
      <c r="E6558" s="55">
        <v>0</v>
      </c>
    </row>
    <row r="6559" spans="1:5" x14ac:dyDescent="0.25">
      <c r="A6559" s="41" t="s">
        <v>8829</v>
      </c>
      <c r="B6559" s="125">
        <v>5</v>
      </c>
      <c r="C6559" s="55">
        <v>0.73462000000000005</v>
      </c>
      <c r="D6559" s="55">
        <v>0</v>
      </c>
      <c r="E6559" s="55">
        <v>20</v>
      </c>
    </row>
    <row r="6560" spans="1:5" ht="30" x14ac:dyDescent="0.25">
      <c r="A6560" s="41" t="s">
        <v>6131</v>
      </c>
      <c r="B6560" s="125">
        <v>5</v>
      </c>
      <c r="C6560" s="55">
        <v>0.73851999999999995</v>
      </c>
      <c r="D6560" s="55">
        <v>0</v>
      </c>
      <c r="E6560" s="55">
        <v>0</v>
      </c>
    </row>
    <row r="6561" spans="1:5" x14ac:dyDescent="0.25">
      <c r="A6561" s="41" t="s">
        <v>8513</v>
      </c>
      <c r="B6561" s="125">
        <v>5</v>
      </c>
      <c r="C6561" s="55">
        <v>0.33599999999999902</v>
      </c>
      <c r="D6561" s="55">
        <v>0</v>
      </c>
      <c r="E6561" s="55">
        <v>0</v>
      </c>
    </row>
    <row r="6562" spans="1:5" ht="30" x14ac:dyDescent="0.25">
      <c r="A6562" s="41" t="s">
        <v>2631</v>
      </c>
      <c r="B6562" s="125">
        <v>5</v>
      </c>
      <c r="C6562" s="55">
        <v>1.4769999999999901</v>
      </c>
      <c r="D6562" s="55">
        <v>0</v>
      </c>
      <c r="E6562" s="55">
        <v>40</v>
      </c>
    </row>
    <row r="6563" spans="1:5" x14ac:dyDescent="0.25">
      <c r="A6563" s="41" t="s">
        <v>8515</v>
      </c>
      <c r="B6563" s="125">
        <v>5</v>
      </c>
      <c r="C6563" s="55">
        <v>0.25096000000000002</v>
      </c>
      <c r="D6563" s="55">
        <v>0</v>
      </c>
      <c r="E6563" s="55">
        <v>0</v>
      </c>
    </row>
    <row r="6564" spans="1:5" x14ac:dyDescent="0.25">
      <c r="A6564" s="41" t="s">
        <v>3903</v>
      </c>
      <c r="B6564" s="125">
        <v>5</v>
      </c>
      <c r="C6564" s="55">
        <v>0.76866000000000001</v>
      </c>
      <c r="D6564" s="55">
        <v>0</v>
      </c>
      <c r="E6564" s="55">
        <v>0</v>
      </c>
    </row>
    <row r="6565" spans="1:5" x14ac:dyDescent="0.25">
      <c r="A6565" s="41" t="s">
        <v>6731</v>
      </c>
      <c r="B6565" s="125">
        <v>5</v>
      </c>
      <c r="C6565" s="55">
        <v>0.42864000000000002</v>
      </c>
      <c r="D6565" s="55">
        <v>0</v>
      </c>
      <c r="E6565" s="55">
        <v>0</v>
      </c>
    </row>
    <row r="6566" spans="1:5" x14ac:dyDescent="0.25">
      <c r="A6566" s="41" t="s">
        <v>2569</v>
      </c>
      <c r="B6566" s="125">
        <v>5</v>
      </c>
      <c r="C6566" s="55">
        <v>0.78266000000000002</v>
      </c>
      <c r="D6566" s="55">
        <v>0</v>
      </c>
      <c r="E6566" s="55">
        <v>20</v>
      </c>
    </row>
    <row r="6567" spans="1:5" x14ac:dyDescent="0.25">
      <c r="A6567" s="41" t="s">
        <v>2152</v>
      </c>
      <c r="B6567" s="125">
        <v>5</v>
      </c>
      <c r="C6567" s="55">
        <v>1.28548</v>
      </c>
      <c r="D6567" s="55">
        <v>0</v>
      </c>
      <c r="E6567" s="55">
        <v>0</v>
      </c>
    </row>
    <row r="6568" spans="1:5" x14ac:dyDescent="0.25">
      <c r="A6568" s="41" t="s">
        <v>2590</v>
      </c>
      <c r="B6568" s="125">
        <v>5</v>
      </c>
      <c r="C6568" s="55">
        <v>0.85980000000000001</v>
      </c>
      <c r="D6568" s="55">
        <v>0</v>
      </c>
      <c r="E6568" s="55">
        <v>0</v>
      </c>
    </row>
    <row r="6569" spans="1:5" x14ac:dyDescent="0.25">
      <c r="A6569" s="41" t="s">
        <v>8830</v>
      </c>
      <c r="B6569" s="125">
        <v>5</v>
      </c>
      <c r="C6569" s="55">
        <v>1.35836</v>
      </c>
      <c r="D6569" s="55">
        <v>0</v>
      </c>
      <c r="E6569" s="55">
        <v>20</v>
      </c>
    </row>
    <row r="6570" spans="1:5" ht="30" x14ac:dyDescent="0.25">
      <c r="A6570" s="41" t="s">
        <v>6065</v>
      </c>
      <c r="B6570" s="125">
        <v>5</v>
      </c>
      <c r="C6570" s="55">
        <v>0.66913999999999996</v>
      </c>
      <c r="D6570" s="55">
        <v>0</v>
      </c>
      <c r="E6570" s="55">
        <v>0</v>
      </c>
    </row>
    <row r="6571" spans="1:5" x14ac:dyDescent="0.25">
      <c r="A6571" s="41" t="s">
        <v>5077</v>
      </c>
      <c r="B6571" s="125">
        <v>5</v>
      </c>
      <c r="C6571" s="55">
        <v>0.46827999999999997</v>
      </c>
      <c r="D6571" s="55">
        <v>0</v>
      </c>
      <c r="E6571" s="55">
        <v>0</v>
      </c>
    </row>
    <row r="6572" spans="1:5" x14ac:dyDescent="0.25">
      <c r="A6572" s="41" t="s">
        <v>5398</v>
      </c>
      <c r="B6572" s="125">
        <v>5</v>
      </c>
      <c r="C6572" s="55">
        <v>0.92469999999999997</v>
      </c>
      <c r="D6572" s="55">
        <v>0</v>
      </c>
      <c r="E6572" s="55">
        <v>20</v>
      </c>
    </row>
    <row r="6573" spans="1:5" x14ac:dyDescent="0.25">
      <c r="A6573" s="41" t="s">
        <v>3226</v>
      </c>
      <c r="B6573" s="125">
        <v>5</v>
      </c>
      <c r="C6573" s="55">
        <v>0.30980000000000002</v>
      </c>
      <c r="D6573" s="55">
        <v>0</v>
      </c>
      <c r="E6573" s="55">
        <v>0</v>
      </c>
    </row>
    <row r="6574" spans="1:5" x14ac:dyDescent="0.25">
      <c r="A6574" s="41" t="s">
        <v>5382</v>
      </c>
      <c r="B6574" s="125">
        <v>5</v>
      </c>
      <c r="C6574" s="55">
        <v>0.36402000000000001</v>
      </c>
      <c r="D6574" s="55">
        <v>0</v>
      </c>
      <c r="E6574" s="55">
        <v>0</v>
      </c>
    </row>
    <row r="6575" spans="1:5" x14ac:dyDescent="0.25">
      <c r="A6575" s="41" t="s">
        <v>1680</v>
      </c>
      <c r="B6575" s="125">
        <v>5</v>
      </c>
      <c r="C6575" s="55">
        <v>0.17544000000000001</v>
      </c>
      <c r="D6575" s="55">
        <v>0</v>
      </c>
      <c r="E6575" s="55">
        <v>0</v>
      </c>
    </row>
    <row r="6576" spans="1:5" x14ac:dyDescent="0.25">
      <c r="A6576" s="41" t="s">
        <v>4865</v>
      </c>
      <c r="B6576" s="125">
        <v>5</v>
      </c>
      <c r="C6576" s="55">
        <v>0.97927999999999904</v>
      </c>
      <c r="D6576" s="55">
        <v>0</v>
      </c>
      <c r="E6576" s="55">
        <v>0</v>
      </c>
    </row>
    <row r="6577" spans="1:5" x14ac:dyDescent="0.25">
      <c r="A6577" s="41" t="s">
        <v>4846</v>
      </c>
      <c r="B6577" s="125">
        <v>5</v>
      </c>
      <c r="C6577" s="55">
        <v>0.68510000000000004</v>
      </c>
      <c r="D6577" s="55">
        <v>0</v>
      </c>
      <c r="E6577" s="55">
        <v>0</v>
      </c>
    </row>
    <row r="6578" spans="1:5" x14ac:dyDescent="0.25">
      <c r="A6578" s="41" t="s">
        <v>6288</v>
      </c>
      <c r="B6578" s="125">
        <v>4</v>
      </c>
      <c r="C6578" s="55">
        <v>0.73202500000000004</v>
      </c>
      <c r="D6578" s="55">
        <v>0</v>
      </c>
      <c r="E6578" s="55">
        <v>0</v>
      </c>
    </row>
    <row r="6579" spans="1:5" x14ac:dyDescent="0.25">
      <c r="A6579" s="41" t="s">
        <v>4874</v>
      </c>
      <c r="B6579" s="125">
        <v>4</v>
      </c>
      <c r="C6579" s="55">
        <v>1.129975</v>
      </c>
      <c r="D6579" s="55">
        <v>0</v>
      </c>
      <c r="E6579" s="55">
        <v>25</v>
      </c>
    </row>
    <row r="6580" spans="1:5" x14ac:dyDescent="0.25">
      <c r="A6580" s="41" t="s">
        <v>3133</v>
      </c>
      <c r="B6580" s="125">
        <v>4</v>
      </c>
      <c r="C6580" s="55">
        <v>1.08405</v>
      </c>
      <c r="D6580" s="55">
        <v>0</v>
      </c>
      <c r="E6580" s="55">
        <v>0</v>
      </c>
    </row>
    <row r="6581" spans="1:5" x14ac:dyDescent="0.25">
      <c r="A6581" s="41" t="s">
        <v>2404</v>
      </c>
      <c r="B6581" s="125">
        <v>4</v>
      </c>
      <c r="C6581" s="55">
        <v>0.45427499999999998</v>
      </c>
      <c r="D6581" s="55">
        <v>0</v>
      </c>
      <c r="E6581" s="55">
        <v>0</v>
      </c>
    </row>
    <row r="6582" spans="1:5" x14ac:dyDescent="0.25">
      <c r="A6582" s="41" t="s">
        <v>8831</v>
      </c>
      <c r="B6582" s="125">
        <v>4</v>
      </c>
      <c r="C6582" s="55">
        <v>0.75090000000000001</v>
      </c>
      <c r="D6582" s="55">
        <v>0</v>
      </c>
      <c r="E6582" s="55">
        <v>0</v>
      </c>
    </row>
    <row r="6583" spans="1:5" x14ac:dyDescent="0.25">
      <c r="A6583" s="41" t="s">
        <v>3844</v>
      </c>
      <c r="B6583" s="125">
        <v>4</v>
      </c>
      <c r="C6583" s="55">
        <v>0.26677499999999998</v>
      </c>
      <c r="D6583" s="55">
        <v>0</v>
      </c>
      <c r="E6583" s="55">
        <v>0</v>
      </c>
    </row>
    <row r="6584" spans="1:5" x14ac:dyDescent="0.25">
      <c r="A6584" s="41" t="s">
        <v>4995</v>
      </c>
      <c r="B6584" s="125">
        <v>4</v>
      </c>
      <c r="C6584" s="55">
        <v>3.2507000000000001</v>
      </c>
      <c r="D6584" s="55">
        <v>25</v>
      </c>
      <c r="E6584" s="55">
        <v>50</v>
      </c>
    </row>
    <row r="6585" spans="1:5" x14ac:dyDescent="0.25">
      <c r="A6585" s="41" t="s">
        <v>3308</v>
      </c>
      <c r="B6585" s="125">
        <v>4</v>
      </c>
      <c r="C6585" s="55">
        <v>0.61309999999999998</v>
      </c>
      <c r="D6585" s="55">
        <v>0</v>
      </c>
      <c r="E6585" s="55">
        <v>0</v>
      </c>
    </row>
    <row r="6586" spans="1:5" x14ac:dyDescent="0.25">
      <c r="A6586" s="41" t="s">
        <v>1575</v>
      </c>
      <c r="B6586" s="125">
        <v>4</v>
      </c>
      <c r="C6586" s="55">
        <v>0.28507500000000002</v>
      </c>
      <c r="D6586" s="55">
        <v>0</v>
      </c>
      <c r="E6586" s="55">
        <v>0</v>
      </c>
    </row>
    <row r="6587" spans="1:5" x14ac:dyDescent="0.25">
      <c r="A6587" s="41" t="s">
        <v>2231</v>
      </c>
      <c r="B6587" s="125">
        <v>4</v>
      </c>
      <c r="C6587" s="55">
        <v>1.6445000000000001</v>
      </c>
      <c r="D6587" s="55">
        <v>0</v>
      </c>
      <c r="E6587" s="55">
        <v>25</v>
      </c>
    </row>
    <row r="6588" spans="1:5" x14ac:dyDescent="0.25">
      <c r="A6588" s="41" t="s">
        <v>6741</v>
      </c>
      <c r="B6588" s="125">
        <v>4</v>
      </c>
      <c r="C6588" s="55">
        <v>0.676925</v>
      </c>
      <c r="D6588" s="55">
        <v>0</v>
      </c>
      <c r="E6588" s="55">
        <v>0</v>
      </c>
    </row>
    <row r="6589" spans="1:5" x14ac:dyDescent="0.25">
      <c r="A6589" s="41" t="s">
        <v>2968</v>
      </c>
      <c r="B6589" s="125">
        <v>4</v>
      </c>
      <c r="C6589" s="55">
        <v>0.39534999999999998</v>
      </c>
      <c r="D6589" s="55">
        <v>0</v>
      </c>
      <c r="E6589" s="55">
        <v>0</v>
      </c>
    </row>
    <row r="6590" spans="1:5" x14ac:dyDescent="0.25">
      <c r="A6590" s="41" t="s">
        <v>8832</v>
      </c>
      <c r="B6590" s="125">
        <v>4</v>
      </c>
      <c r="C6590" s="55">
        <v>0.13672500000000001</v>
      </c>
      <c r="D6590" s="55">
        <v>0</v>
      </c>
      <c r="E6590" s="55">
        <v>0</v>
      </c>
    </row>
    <row r="6591" spans="1:5" x14ac:dyDescent="0.25">
      <c r="A6591" s="41" t="s">
        <v>8833</v>
      </c>
      <c r="B6591" s="125">
        <v>4</v>
      </c>
      <c r="C6591" s="55">
        <v>0.29465000000000002</v>
      </c>
      <c r="D6591" s="55">
        <v>0</v>
      </c>
      <c r="E6591" s="55">
        <v>0</v>
      </c>
    </row>
    <row r="6592" spans="1:5" x14ac:dyDescent="0.25">
      <c r="A6592" s="41" t="s">
        <v>6748</v>
      </c>
      <c r="B6592" s="125">
        <v>4</v>
      </c>
      <c r="C6592" s="55">
        <v>0.16675000000000001</v>
      </c>
      <c r="D6592" s="55">
        <v>0</v>
      </c>
      <c r="E6592" s="55">
        <v>0</v>
      </c>
    </row>
    <row r="6593" spans="1:5" x14ac:dyDescent="0.25">
      <c r="A6593" s="41" t="s">
        <v>5866</v>
      </c>
      <c r="B6593" s="125">
        <v>4</v>
      </c>
      <c r="C6593" s="55">
        <v>0.27902500000000002</v>
      </c>
      <c r="D6593" s="55">
        <v>0</v>
      </c>
      <c r="E6593" s="55">
        <v>0</v>
      </c>
    </row>
    <row r="6594" spans="1:5" x14ac:dyDescent="0.25">
      <c r="A6594" s="41" t="s">
        <v>3084</v>
      </c>
      <c r="B6594" s="125">
        <v>4</v>
      </c>
      <c r="C6594" s="55">
        <v>1.2255</v>
      </c>
      <c r="D6594" s="55">
        <v>0</v>
      </c>
      <c r="E6594" s="55">
        <v>25</v>
      </c>
    </row>
    <row r="6595" spans="1:5" x14ac:dyDescent="0.25">
      <c r="A6595" s="41" t="s">
        <v>2161</v>
      </c>
      <c r="B6595" s="125">
        <v>4</v>
      </c>
      <c r="C6595" s="55">
        <v>0.59702500000000003</v>
      </c>
      <c r="D6595" s="55">
        <v>0</v>
      </c>
      <c r="E6595" s="55">
        <v>25</v>
      </c>
    </row>
    <row r="6596" spans="1:5" x14ac:dyDescent="0.25">
      <c r="A6596" s="41" t="s">
        <v>1779</v>
      </c>
      <c r="B6596" s="125">
        <v>4</v>
      </c>
      <c r="C6596" s="55">
        <v>1.74905</v>
      </c>
      <c r="D6596" s="55">
        <v>0</v>
      </c>
      <c r="E6596" s="55">
        <v>50</v>
      </c>
    </row>
    <row r="6597" spans="1:5" x14ac:dyDescent="0.25">
      <c r="A6597" s="41" t="s">
        <v>8253</v>
      </c>
      <c r="B6597" s="125">
        <v>4</v>
      </c>
      <c r="C6597" s="55">
        <v>0.75227500000000003</v>
      </c>
      <c r="D6597" s="55">
        <v>0</v>
      </c>
      <c r="E6597" s="55">
        <v>0</v>
      </c>
    </row>
    <row r="6598" spans="1:5" x14ac:dyDescent="0.25">
      <c r="A6598" s="41" t="s">
        <v>8254</v>
      </c>
      <c r="B6598" s="125">
        <v>4</v>
      </c>
      <c r="C6598" s="55">
        <v>0.70052499999999995</v>
      </c>
      <c r="D6598" s="55">
        <v>0</v>
      </c>
      <c r="E6598" s="55">
        <v>0</v>
      </c>
    </row>
    <row r="6599" spans="1:5" x14ac:dyDescent="0.25">
      <c r="A6599" s="41" t="s">
        <v>8168</v>
      </c>
      <c r="B6599" s="125">
        <v>4</v>
      </c>
      <c r="C6599" s="55">
        <v>0.48459999999999998</v>
      </c>
      <c r="D6599" s="55">
        <v>0</v>
      </c>
      <c r="E6599" s="55">
        <v>0</v>
      </c>
    </row>
    <row r="6600" spans="1:5" x14ac:dyDescent="0.25">
      <c r="A6600" s="41" t="s">
        <v>7676</v>
      </c>
      <c r="B6600" s="125">
        <v>4</v>
      </c>
      <c r="C6600" s="55">
        <v>1.5498000000000001</v>
      </c>
      <c r="D6600" s="55">
        <v>0</v>
      </c>
      <c r="E6600" s="55">
        <v>25</v>
      </c>
    </row>
    <row r="6601" spans="1:5" x14ac:dyDescent="0.25">
      <c r="A6601" s="41" t="s">
        <v>3136</v>
      </c>
      <c r="B6601" s="125">
        <v>4</v>
      </c>
      <c r="C6601" s="55">
        <v>0.30222499999999902</v>
      </c>
      <c r="D6601" s="55">
        <v>0</v>
      </c>
      <c r="E6601" s="55">
        <v>0</v>
      </c>
    </row>
    <row r="6602" spans="1:5" x14ac:dyDescent="0.25">
      <c r="A6602" s="41" t="s">
        <v>6600</v>
      </c>
      <c r="B6602" s="125">
        <v>4</v>
      </c>
      <c r="C6602" s="55">
        <v>0.48925000000000002</v>
      </c>
      <c r="D6602" s="55">
        <v>0</v>
      </c>
      <c r="E6602" s="55">
        <v>0</v>
      </c>
    </row>
    <row r="6603" spans="1:5" x14ac:dyDescent="0.25">
      <c r="A6603" s="41" t="s">
        <v>2309</v>
      </c>
      <c r="B6603" s="125">
        <v>4</v>
      </c>
      <c r="C6603" s="55">
        <v>1.5767</v>
      </c>
      <c r="D6603" s="55">
        <v>0</v>
      </c>
      <c r="E6603" s="55">
        <v>50</v>
      </c>
    </row>
    <row r="6604" spans="1:5" x14ac:dyDescent="0.25">
      <c r="A6604" s="41" t="s">
        <v>3894</v>
      </c>
      <c r="B6604" s="125">
        <v>4</v>
      </c>
      <c r="C6604" s="55">
        <v>0.84682500000000005</v>
      </c>
      <c r="D6604" s="55">
        <v>0</v>
      </c>
      <c r="E6604" s="55">
        <v>25</v>
      </c>
    </row>
    <row r="6605" spans="1:5" x14ac:dyDescent="0.25">
      <c r="A6605" s="41" t="s">
        <v>7493</v>
      </c>
      <c r="B6605" s="125">
        <v>4</v>
      </c>
      <c r="C6605" s="55">
        <v>0.76287499999999997</v>
      </c>
      <c r="D6605" s="55">
        <v>0</v>
      </c>
      <c r="E6605" s="55">
        <v>0</v>
      </c>
    </row>
    <row r="6606" spans="1:5" x14ac:dyDescent="0.25">
      <c r="A6606" s="41" t="s">
        <v>4867</v>
      </c>
      <c r="B6606" s="125">
        <v>4</v>
      </c>
      <c r="C6606" s="55">
        <v>0.36314999999999997</v>
      </c>
      <c r="D6606" s="55">
        <v>0</v>
      </c>
      <c r="E6606" s="55">
        <v>0</v>
      </c>
    </row>
    <row r="6607" spans="1:5" x14ac:dyDescent="0.25">
      <c r="A6607" s="41" t="s">
        <v>4637</v>
      </c>
      <c r="B6607" s="125">
        <v>4</v>
      </c>
      <c r="C6607" s="55">
        <v>0.184975</v>
      </c>
      <c r="D6607" s="55">
        <v>0</v>
      </c>
      <c r="E6607" s="55">
        <v>0</v>
      </c>
    </row>
    <row r="6608" spans="1:5" x14ac:dyDescent="0.25">
      <c r="A6608" s="41" t="s">
        <v>5473</v>
      </c>
      <c r="B6608" s="125">
        <v>4</v>
      </c>
      <c r="C6608" s="55">
        <v>0</v>
      </c>
      <c r="D6608" s="55">
        <v>0</v>
      </c>
      <c r="E6608" s="55">
        <v>0</v>
      </c>
    </row>
    <row r="6609" spans="1:5" x14ac:dyDescent="0.25">
      <c r="A6609" s="41" t="s">
        <v>5400</v>
      </c>
      <c r="B6609" s="125">
        <v>4</v>
      </c>
      <c r="C6609" s="55">
        <v>1.090325</v>
      </c>
      <c r="D6609" s="55">
        <v>0</v>
      </c>
      <c r="E6609" s="55">
        <v>0</v>
      </c>
    </row>
    <row r="6610" spans="1:5" x14ac:dyDescent="0.25">
      <c r="A6610" s="41" t="s">
        <v>5628</v>
      </c>
      <c r="B6610" s="125">
        <v>4</v>
      </c>
      <c r="C6610" s="55">
        <v>0.88927500000000004</v>
      </c>
      <c r="D6610" s="55">
        <v>0</v>
      </c>
      <c r="E6610" s="55">
        <v>25</v>
      </c>
    </row>
    <row r="6611" spans="1:5" x14ac:dyDescent="0.25">
      <c r="A6611" s="41" t="s">
        <v>4600</v>
      </c>
      <c r="B6611" s="125">
        <v>4</v>
      </c>
      <c r="C6611" s="55">
        <v>0.71487500000000004</v>
      </c>
      <c r="D6611" s="55">
        <v>0</v>
      </c>
      <c r="E6611" s="55">
        <v>25</v>
      </c>
    </row>
    <row r="6612" spans="1:5" ht="30" x14ac:dyDescent="0.25">
      <c r="A6612" s="41" t="s">
        <v>6088</v>
      </c>
      <c r="B6612" s="125">
        <v>4</v>
      </c>
      <c r="C6612" s="55">
        <v>0.44617499999999999</v>
      </c>
      <c r="D6612" s="55">
        <v>0</v>
      </c>
      <c r="E6612" s="55">
        <v>0</v>
      </c>
    </row>
    <row r="6613" spans="1:5" x14ac:dyDescent="0.25">
      <c r="A6613" s="41" t="s">
        <v>3677</v>
      </c>
      <c r="B6613" s="125">
        <v>4</v>
      </c>
      <c r="C6613" s="55">
        <v>0.10112500000000001</v>
      </c>
      <c r="D6613" s="55">
        <v>0</v>
      </c>
      <c r="E6613" s="55">
        <v>0</v>
      </c>
    </row>
    <row r="6614" spans="1:5" x14ac:dyDescent="0.25">
      <c r="A6614" s="41" t="s">
        <v>7679</v>
      </c>
      <c r="B6614" s="125">
        <v>4</v>
      </c>
      <c r="C6614" s="55">
        <v>0.393175</v>
      </c>
      <c r="D6614" s="55">
        <v>0</v>
      </c>
      <c r="E6614" s="55">
        <v>0</v>
      </c>
    </row>
    <row r="6615" spans="1:5" x14ac:dyDescent="0.25">
      <c r="A6615" s="41" t="s">
        <v>3211</v>
      </c>
      <c r="B6615" s="125">
        <v>4</v>
      </c>
      <c r="C6615" s="55">
        <v>2.1376499999999998</v>
      </c>
      <c r="D6615" s="55">
        <v>0</v>
      </c>
      <c r="E6615" s="55">
        <v>50</v>
      </c>
    </row>
    <row r="6616" spans="1:5" ht="30" x14ac:dyDescent="0.25">
      <c r="A6616" s="41" t="s">
        <v>2021</v>
      </c>
      <c r="B6616" s="125">
        <v>4</v>
      </c>
      <c r="C6616" s="55">
        <v>0.67374999999999996</v>
      </c>
      <c r="D6616" s="55">
        <v>0</v>
      </c>
      <c r="E6616" s="55">
        <v>0</v>
      </c>
    </row>
    <row r="6617" spans="1:5" x14ac:dyDescent="0.25">
      <c r="A6617" s="41" t="s">
        <v>2416</v>
      </c>
      <c r="B6617" s="125">
        <v>4</v>
      </c>
      <c r="C6617" s="55">
        <v>1.111175</v>
      </c>
      <c r="D6617" s="55">
        <v>0</v>
      </c>
      <c r="E6617" s="55">
        <v>25</v>
      </c>
    </row>
    <row r="6618" spans="1:5" x14ac:dyDescent="0.25">
      <c r="A6618" s="41" t="s">
        <v>2317</v>
      </c>
      <c r="B6618" s="125">
        <v>4</v>
      </c>
      <c r="C6618" s="55">
        <v>0.60562499999999997</v>
      </c>
      <c r="D6618" s="55">
        <v>0</v>
      </c>
      <c r="E6618" s="55">
        <v>0</v>
      </c>
    </row>
    <row r="6619" spans="1:5" x14ac:dyDescent="0.25">
      <c r="A6619" s="41" t="s">
        <v>2418</v>
      </c>
      <c r="B6619" s="125">
        <v>4</v>
      </c>
      <c r="C6619" s="55">
        <v>0.73814999999999997</v>
      </c>
      <c r="D6619" s="55">
        <v>0</v>
      </c>
      <c r="E6619" s="55">
        <v>0</v>
      </c>
    </row>
    <row r="6620" spans="1:5" x14ac:dyDescent="0.25">
      <c r="A6620" s="41" t="s">
        <v>5975</v>
      </c>
      <c r="B6620" s="125">
        <v>4</v>
      </c>
      <c r="C6620" s="55">
        <v>1.2591749999999999</v>
      </c>
      <c r="D6620" s="55">
        <v>0</v>
      </c>
      <c r="E6620" s="55">
        <v>0</v>
      </c>
    </row>
    <row r="6621" spans="1:5" x14ac:dyDescent="0.25">
      <c r="A6621" s="41" t="s">
        <v>6754</v>
      </c>
      <c r="B6621" s="125">
        <v>4</v>
      </c>
      <c r="C6621" s="55">
        <v>0.72140000000000004</v>
      </c>
      <c r="D6621" s="55">
        <v>0</v>
      </c>
      <c r="E6621" s="55">
        <v>0</v>
      </c>
    </row>
    <row r="6622" spans="1:5" x14ac:dyDescent="0.25">
      <c r="A6622" s="41" t="s">
        <v>8834</v>
      </c>
      <c r="B6622" s="125">
        <v>4</v>
      </c>
      <c r="C6622" s="55">
        <v>3.1759999999999899</v>
      </c>
      <c r="D6622" s="55">
        <v>25</v>
      </c>
      <c r="E6622" s="55">
        <v>25</v>
      </c>
    </row>
    <row r="6623" spans="1:5" x14ac:dyDescent="0.25">
      <c r="A6623" s="41" t="s">
        <v>8835</v>
      </c>
      <c r="B6623" s="125">
        <v>4</v>
      </c>
      <c r="C6623" s="55">
        <v>0.67202499999999998</v>
      </c>
      <c r="D6623" s="55">
        <v>0</v>
      </c>
      <c r="E6623" s="55">
        <v>0</v>
      </c>
    </row>
    <row r="6624" spans="1:5" ht="30" x14ac:dyDescent="0.25">
      <c r="A6624" s="41" t="s">
        <v>4863</v>
      </c>
      <c r="B6624" s="125">
        <v>4</v>
      </c>
      <c r="C6624" s="55">
        <v>6.1935250000000002</v>
      </c>
      <c r="D6624" s="55">
        <v>25</v>
      </c>
      <c r="E6624" s="55">
        <v>25</v>
      </c>
    </row>
    <row r="6625" spans="1:5" x14ac:dyDescent="0.25">
      <c r="A6625" s="41" t="s">
        <v>4760</v>
      </c>
      <c r="B6625" s="125">
        <v>4</v>
      </c>
      <c r="C6625" s="55">
        <v>0.80954999999999999</v>
      </c>
      <c r="D6625" s="55">
        <v>0</v>
      </c>
      <c r="E6625" s="55">
        <v>0</v>
      </c>
    </row>
    <row r="6626" spans="1:5" x14ac:dyDescent="0.25">
      <c r="A6626" s="41" t="s">
        <v>3878</v>
      </c>
      <c r="B6626" s="125">
        <v>4</v>
      </c>
      <c r="C6626" s="55">
        <v>4.3124999999999997E-2</v>
      </c>
      <c r="D6626" s="55">
        <v>0</v>
      </c>
      <c r="E6626" s="55">
        <v>0</v>
      </c>
    </row>
    <row r="6627" spans="1:5" x14ac:dyDescent="0.25">
      <c r="A6627" s="41" t="s">
        <v>6608</v>
      </c>
      <c r="B6627" s="125">
        <v>4</v>
      </c>
      <c r="C6627" s="55">
        <v>0.32437500000000002</v>
      </c>
      <c r="D6627" s="55">
        <v>0</v>
      </c>
      <c r="E6627" s="55">
        <v>0</v>
      </c>
    </row>
    <row r="6628" spans="1:5" x14ac:dyDescent="0.25">
      <c r="A6628" s="41" t="s">
        <v>8836</v>
      </c>
      <c r="B6628" s="125">
        <v>4</v>
      </c>
      <c r="C6628" s="55">
        <v>1.691675</v>
      </c>
      <c r="D6628" s="55">
        <v>0</v>
      </c>
      <c r="E6628" s="55">
        <v>25</v>
      </c>
    </row>
    <row r="6629" spans="1:5" x14ac:dyDescent="0.25">
      <c r="A6629" s="41" t="s">
        <v>6761</v>
      </c>
      <c r="B6629" s="125">
        <v>4</v>
      </c>
      <c r="C6629" s="55">
        <v>0.68732499999999996</v>
      </c>
      <c r="D6629" s="55">
        <v>0</v>
      </c>
      <c r="E6629" s="55">
        <v>0</v>
      </c>
    </row>
    <row r="6630" spans="1:5" x14ac:dyDescent="0.25">
      <c r="A6630" s="41" t="s">
        <v>6296</v>
      </c>
      <c r="B6630" s="125">
        <v>4</v>
      </c>
      <c r="C6630" s="55">
        <v>1.1603749999999999</v>
      </c>
      <c r="D6630" s="55">
        <v>0</v>
      </c>
      <c r="E6630" s="55">
        <v>25</v>
      </c>
    </row>
    <row r="6631" spans="1:5" x14ac:dyDescent="0.25">
      <c r="A6631" s="41" t="s">
        <v>5402</v>
      </c>
      <c r="B6631" s="125">
        <v>4</v>
      </c>
      <c r="C6631" s="55">
        <v>0.98370000000000002</v>
      </c>
      <c r="D6631" s="55">
        <v>0</v>
      </c>
      <c r="E6631" s="55">
        <v>0</v>
      </c>
    </row>
    <row r="6632" spans="1:5" x14ac:dyDescent="0.25">
      <c r="A6632" s="41" t="s">
        <v>7311</v>
      </c>
      <c r="B6632" s="125">
        <v>4</v>
      </c>
      <c r="C6632" s="55">
        <v>0.76282499999999998</v>
      </c>
      <c r="D6632" s="55">
        <v>0</v>
      </c>
      <c r="E6632" s="55">
        <v>25</v>
      </c>
    </row>
    <row r="6633" spans="1:5" x14ac:dyDescent="0.25">
      <c r="A6633" s="41" t="s">
        <v>8282</v>
      </c>
      <c r="B6633" s="125">
        <v>4</v>
      </c>
      <c r="C6633" s="55">
        <v>0.63837500000000003</v>
      </c>
      <c r="D6633" s="55">
        <v>0</v>
      </c>
      <c r="E6633" s="55">
        <v>0</v>
      </c>
    </row>
    <row r="6634" spans="1:5" x14ac:dyDescent="0.25">
      <c r="A6634" s="41" t="s">
        <v>7499</v>
      </c>
      <c r="B6634" s="125">
        <v>4</v>
      </c>
      <c r="C6634" s="55">
        <v>1.3463750000000001</v>
      </c>
      <c r="D6634" s="55">
        <v>0</v>
      </c>
      <c r="E6634" s="55">
        <v>25</v>
      </c>
    </row>
    <row r="6635" spans="1:5" x14ac:dyDescent="0.25">
      <c r="A6635" s="41" t="s">
        <v>7290</v>
      </c>
      <c r="B6635" s="125">
        <v>4</v>
      </c>
      <c r="C6635" s="55">
        <v>0.28167500000000001</v>
      </c>
      <c r="D6635" s="55">
        <v>0</v>
      </c>
      <c r="E6635" s="55">
        <v>0</v>
      </c>
    </row>
    <row r="6636" spans="1:5" x14ac:dyDescent="0.25">
      <c r="A6636" s="41" t="s">
        <v>7029</v>
      </c>
      <c r="B6636" s="125">
        <v>4</v>
      </c>
      <c r="C6636" s="55">
        <v>0.81305000000000005</v>
      </c>
      <c r="D6636" s="55">
        <v>0</v>
      </c>
      <c r="E6636" s="55">
        <v>0</v>
      </c>
    </row>
    <row r="6637" spans="1:5" x14ac:dyDescent="0.25">
      <c r="A6637" s="41" t="s">
        <v>5770</v>
      </c>
      <c r="B6637" s="125">
        <v>4</v>
      </c>
      <c r="C6637" s="55">
        <v>0.39334999999999998</v>
      </c>
      <c r="D6637" s="55">
        <v>0</v>
      </c>
      <c r="E6637" s="55">
        <v>0</v>
      </c>
    </row>
    <row r="6638" spans="1:5" x14ac:dyDescent="0.25">
      <c r="A6638" s="41" t="s">
        <v>8837</v>
      </c>
      <c r="B6638" s="125">
        <v>4</v>
      </c>
      <c r="C6638" s="55">
        <v>0.58309999999999995</v>
      </c>
      <c r="D6638" s="55">
        <v>0</v>
      </c>
      <c r="E6638" s="55">
        <v>0</v>
      </c>
    </row>
    <row r="6639" spans="1:5" x14ac:dyDescent="0.25">
      <c r="A6639" s="41" t="s">
        <v>3956</v>
      </c>
      <c r="B6639" s="125">
        <v>4</v>
      </c>
      <c r="C6639" s="55">
        <v>2.2756500000000002</v>
      </c>
      <c r="D6639" s="55">
        <v>0</v>
      </c>
      <c r="E6639" s="55">
        <v>25</v>
      </c>
    </row>
    <row r="6640" spans="1:5" x14ac:dyDescent="0.25">
      <c r="A6640" s="41" t="s">
        <v>8838</v>
      </c>
      <c r="B6640" s="125">
        <v>4</v>
      </c>
      <c r="C6640" s="55">
        <v>1.1325499999999999</v>
      </c>
      <c r="D6640" s="55">
        <v>0</v>
      </c>
      <c r="E6640" s="55">
        <v>0</v>
      </c>
    </row>
    <row r="6641" spans="1:5" x14ac:dyDescent="0.25">
      <c r="A6641" s="41" t="s">
        <v>2246</v>
      </c>
      <c r="B6641" s="125">
        <v>4</v>
      </c>
      <c r="C6641" s="55">
        <v>1.57145</v>
      </c>
      <c r="D6641" s="55">
        <v>0</v>
      </c>
      <c r="E6641" s="55">
        <v>25</v>
      </c>
    </row>
    <row r="6642" spans="1:5" x14ac:dyDescent="0.25">
      <c r="A6642" s="41" t="s">
        <v>3769</v>
      </c>
      <c r="B6642" s="125">
        <v>4</v>
      </c>
      <c r="C6642" s="55">
        <v>0.99495</v>
      </c>
      <c r="D6642" s="55">
        <v>0</v>
      </c>
      <c r="E6642" s="55">
        <v>0</v>
      </c>
    </row>
    <row r="6643" spans="1:5" x14ac:dyDescent="0.25">
      <c r="A6643" s="41" t="s">
        <v>5629</v>
      </c>
      <c r="B6643" s="125">
        <v>4</v>
      </c>
      <c r="C6643" s="55">
        <v>2.8613249999999999</v>
      </c>
      <c r="D6643" s="55">
        <v>0</v>
      </c>
      <c r="E6643" s="55">
        <v>50</v>
      </c>
    </row>
    <row r="6644" spans="1:5" x14ac:dyDescent="0.25">
      <c r="A6644" s="41" t="s">
        <v>8839</v>
      </c>
      <c r="B6644" s="125">
        <v>4</v>
      </c>
      <c r="C6644" s="55">
        <v>0.65854999999999997</v>
      </c>
      <c r="D6644" s="55">
        <v>0</v>
      </c>
      <c r="E6644" s="55">
        <v>0</v>
      </c>
    </row>
    <row r="6645" spans="1:5" x14ac:dyDescent="0.25">
      <c r="A6645" s="41" t="s">
        <v>2338</v>
      </c>
      <c r="B6645" s="125">
        <v>4</v>
      </c>
      <c r="C6645" s="55">
        <v>0.82617499999999899</v>
      </c>
      <c r="D6645" s="55">
        <v>0</v>
      </c>
      <c r="E6645" s="55">
        <v>0</v>
      </c>
    </row>
    <row r="6646" spans="1:5" x14ac:dyDescent="0.25">
      <c r="A6646" s="41" t="s">
        <v>2946</v>
      </c>
      <c r="B6646" s="125">
        <v>4</v>
      </c>
      <c r="C6646" s="55">
        <v>6.258</v>
      </c>
      <c r="D6646" s="55">
        <v>25</v>
      </c>
      <c r="E6646" s="55">
        <v>50</v>
      </c>
    </row>
    <row r="6647" spans="1:5" ht="30" x14ac:dyDescent="0.25">
      <c r="A6647" s="41" t="s">
        <v>6616</v>
      </c>
      <c r="B6647" s="125">
        <v>4</v>
      </c>
      <c r="C6647" s="55">
        <v>0.209675</v>
      </c>
      <c r="D6647" s="55">
        <v>0</v>
      </c>
      <c r="E6647" s="55">
        <v>0</v>
      </c>
    </row>
    <row r="6648" spans="1:5" x14ac:dyDescent="0.25">
      <c r="A6648" s="41" t="s">
        <v>8840</v>
      </c>
      <c r="B6648" s="125">
        <v>4</v>
      </c>
      <c r="C6648" s="55">
        <v>0.27779999999999999</v>
      </c>
      <c r="D6648" s="55">
        <v>0</v>
      </c>
      <c r="E6648" s="55">
        <v>0</v>
      </c>
    </row>
    <row r="6649" spans="1:5" x14ac:dyDescent="0.25">
      <c r="A6649" s="41" t="s">
        <v>6094</v>
      </c>
      <c r="B6649" s="125">
        <v>4</v>
      </c>
      <c r="C6649" s="55">
        <v>0.66577500000000001</v>
      </c>
      <c r="D6649" s="55">
        <v>0</v>
      </c>
      <c r="E6649" s="55">
        <v>0</v>
      </c>
    </row>
    <row r="6650" spans="1:5" x14ac:dyDescent="0.25">
      <c r="A6650" s="41" t="s">
        <v>3697</v>
      </c>
      <c r="B6650" s="125">
        <v>4</v>
      </c>
      <c r="C6650" s="55">
        <v>6.0881999999999996</v>
      </c>
      <c r="D6650" s="55">
        <v>50</v>
      </c>
      <c r="E6650" s="55">
        <v>50</v>
      </c>
    </row>
    <row r="6651" spans="1:5" x14ac:dyDescent="0.25">
      <c r="A6651" s="41" t="s">
        <v>5928</v>
      </c>
      <c r="B6651" s="125">
        <v>4</v>
      </c>
      <c r="C6651" s="55">
        <v>0.29522500000000002</v>
      </c>
      <c r="D6651" s="55">
        <v>0</v>
      </c>
      <c r="E6651" s="55">
        <v>0</v>
      </c>
    </row>
    <row r="6652" spans="1:5" x14ac:dyDescent="0.25">
      <c r="A6652" s="41" t="s">
        <v>7504</v>
      </c>
      <c r="B6652" s="125">
        <v>4</v>
      </c>
      <c r="C6652" s="55">
        <v>0.75614999999999999</v>
      </c>
      <c r="D6652" s="55">
        <v>0</v>
      </c>
      <c r="E6652" s="55">
        <v>0</v>
      </c>
    </row>
    <row r="6653" spans="1:5" x14ac:dyDescent="0.25">
      <c r="A6653" s="41" t="s">
        <v>2438</v>
      </c>
      <c r="B6653" s="125">
        <v>4</v>
      </c>
      <c r="C6653" s="55">
        <v>0.22362499999999999</v>
      </c>
      <c r="D6653" s="55">
        <v>0</v>
      </c>
      <c r="E6653" s="55">
        <v>0</v>
      </c>
    </row>
    <row r="6654" spans="1:5" x14ac:dyDescent="0.25">
      <c r="A6654" s="41" t="s">
        <v>2257</v>
      </c>
      <c r="B6654" s="125">
        <v>4</v>
      </c>
      <c r="C6654" s="55">
        <v>0.25747500000000001</v>
      </c>
      <c r="D6654" s="55">
        <v>0</v>
      </c>
      <c r="E6654" s="55">
        <v>0</v>
      </c>
    </row>
    <row r="6655" spans="1:5" x14ac:dyDescent="0.25">
      <c r="A6655" s="41" t="s">
        <v>4975</v>
      </c>
      <c r="B6655" s="125">
        <v>4</v>
      </c>
      <c r="C6655" s="55">
        <v>0.23067499999999999</v>
      </c>
      <c r="D6655" s="55">
        <v>0</v>
      </c>
      <c r="E6655" s="55">
        <v>0</v>
      </c>
    </row>
    <row r="6656" spans="1:5" x14ac:dyDescent="0.25">
      <c r="A6656" s="41" t="s">
        <v>7508</v>
      </c>
      <c r="B6656" s="125">
        <v>4</v>
      </c>
      <c r="C6656" s="55">
        <v>1.4319249999999999</v>
      </c>
      <c r="D6656" s="55">
        <v>0</v>
      </c>
      <c r="E6656" s="55">
        <v>0</v>
      </c>
    </row>
    <row r="6657" spans="1:5" x14ac:dyDescent="0.25">
      <c r="A6657" s="41" t="s">
        <v>6228</v>
      </c>
      <c r="B6657" s="125">
        <v>4</v>
      </c>
      <c r="C6657" s="55">
        <v>0.30857499999999999</v>
      </c>
      <c r="D6657" s="55">
        <v>0</v>
      </c>
      <c r="E6657" s="55">
        <v>0</v>
      </c>
    </row>
    <row r="6658" spans="1:5" x14ac:dyDescent="0.25">
      <c r="A6658" s="41" t="s">
        <v>6625</v>
      </c>
      <c r="B6658" s="125">
        <v>4</v>
      </c>
      <c r="C6658" s="55">
        <v>5.6995500000000003</v>
      </c>
      <c r="D6658" s="55">
        <v>25</v>
      </c>
      <c r="E6658" s="55">
        <v>25</v>
      </c>
    </row>
    <row r="6659" spans="1:5" x14ac:dyDescent="0.25">
      <c r="A6659" s="41" t="s">
        <v>6782</v>
      </c>
      <c r="B6659" s="125">
        <v>4</v>
      </c>
      <c r="C6659" s="55">
        <v>0.45445000000000002</v>
      </c>
      <c r="D6659" s="55">
        <v>0</v>
      </c>
      <c r="E6659" s="55">
        <v>0</v>
      </c>
    </row>
    <row r="6660" spans="1:5" x14ac:dyDescent="0.25">
      <c r="A6660" s="41" t="s">
        <v>7432</v>
      </c>
      <c r="B6660" s="125">
        <v>4</v>
      </c>
      <c r="C6660" s="55">
        <v>1.4170499999999999</v>
      </c>
      <c r="D6660" s="55">
        <v>0</v>
      </c>
      <c r="E6660" s="55">
        <v>25</v>
      </c>
    </row>
    <row r="6661" spans="1:5" x14ac:dyDescent="0.25">
      <c r="A6661" s="41" t="s">
        <v>6126</v>
      </c>
      <c r="B6661" s="125">
        <v>4</v>
      </c>
      <c r="C6661" s="55">
        <v>0.72870000000000001</v>
      </c>
      <c r="D6661" s="55">
        <v>0</v>
      </c>
      <c r="E6661" s="55">
        <v>0</v>
      </c>
    </row>
    <row r="6662" spans="1:5" x14ac:dyDescent="0.25">
      <c r="A6662" s="41" t="s">
        <v>3016</v>
      </c>
      <c r="B6662" s="125">
        <v>4</v>
      </c>
      <c r="C6662" s="55">
        <v>0.22212499999999999</v>
      </c>
      <c r="D6662" s="55">
        <v>0</v>
      </c>
      <c r="E6662" s="55">
        <v>0</v>
      </c>
    </row>
    <row r="6663" spans="1:5" x14ac:dyDescent="0.25">
      <c r="A6663" s="41" t="s">
        <v>8841</v>
      </c>
      <c r="B6663" s="125">
        <v>4</v>
      </c>
      <c r="C6663" s="55">
        <v>1.0581750000000001</v>
      </c>
      <c r="D6663" s="55">
        <v>0</v>
      </c>
      <c r="E6663" s="55">
        <v>0</v>
      </c>
    </row>
    <row r="6664" spans="1:5" x14ac:dyDescent="0.25">
      <c r="A6664" s="41" t="s">
        <v>5994</v>
      </c>
      <c r="B6664" s="125">
        <v>4</v>
      </c>
      <c r="C6664" s="55">
        <v>0.13714999999999999</v>
      </c>
      <c r="D6664" s="55">
        <v>0</v>
      </c>
      <c r="E6664" s="55">
        <v>0</v>
      </c>
    </row>
    <row r="6665" spans="1:5" x14ac:dyDescent="0.25">
      <c r="A6665" s="41" t="s">
        <v>5899</v>
      </c>
      <c r="B6665" s="125">
        <v>4</v>
      </c>
      <c r="C6665" s="55">
        <v>0.22522500000000001</v>
      </c>
      <c r="D6665" s="55">
        <v>0</v>
      </c>
      <c r="E6665" s="55">
        <v>0</v>
      </c>
    </row>
    <row r="6666" spans="1:5" x14ac:dyDescent="0.25">
      <c r="A6666" s="41" t="s">
        <v>8842</v>
      </c>
      <c r="B6666" s="125">
        <v>4</v>
      </c>
      <c r="C6666" s="55">
        <v>0.57484999999999997</v>
      </c>
      <c r="D6666" s="55">
        <v>0</v>
      </c>
      <c r="E6666" s="55">
        <v>0</v>
      </c>
    </row>
    <row r="6667" spans="1:5" x14ac:dyDescent="0.25">
      <c r="A6667" s="41" t="s">
        <v>3024</v>
      </c>
      <c r="B6667" s="125">
        <v>4</v>
      </c>
      <c r="C6667" s="55">
        <v>2.77915</v>
      </c>
      <c r="D6667" s="55">
        <v>0</v>
      </c>
      <c r="E6667" s="55">
        <v>50</v>
      </c>
    </row>
    <row r="6668" spans="1:5" x14ac:dyDescent="0.25">
      <c r="A6668" s="41" t="s">
        <v>5842</v>
      </c>
      <c r="B6668" s="125">
        <v>4</v>
      </c>
      <c r="C6668" s="55">
        <v>1.5325E-2</v>
      </c>
      <c r="D6668" s="55">
        <v>0</v>
      </c>
      <c r="E6668" s="55">
        <v>0</v>
      </c>
    </row>
    <row r="6669" spans="1:5" x14ac:dyDescent="0.25">
      <c r="A6669" s="41" t="s">
        <v>8843</v>
      </c>
      <c r="B6669" s="125">
        <v>4</v>
      </c>
      <c r="C6669" s="55">
        <v>1.380425</v>
      </c>
      <c r="D6669" s="55">
        <v>0</v>
      </c>
      <c r="E6669" s="55">
        <v>25</v>
      </c>
    </row>
    <row r="6670" spans="1:5" x14ac:dyDescent="0.25">
      <c r="A6670" s="41" t="s">
        <v>8844</v>
      </c>
      <c r="B6670" s="125">
        <v>4</v>
      </c>
      <c r="C6670" s="55">
        <v>0.93300000000000005</v>
      </c>
      <c r="D6670" s="55">
        <v>0</v>
      </c>
      <c r="E6670" s="55">
        <v>25</v>
      </c>
    </row>
    <row r="6671" spans="1:5" x14ac:dyDescent="0.25">
      <c r="A6671" s="41" t="s">
        <v>8845</v>
      </c>
      <c r="B6671" s="125">
        <v>4</v>
      </c>
      <c r="C6671" s="55">
        <v>2.7067000000000001</v>
      </c>
      <c r="D6671" s="55">
        <v>25</v>
      </c>
      <c r="E6671" s="55">
        <v>25</v>
      </c>
    </row>
    <row r="6672" spans="1:5" x14ac:dyDescent="0.25">
      <c r="A6672" s="41" t="s">
        <v>1213</v>
      </c>
      <c r="B6672" s="125">
        <v>4</v>
      </c>
      <c r="C6672" s="55">
        <v>0.37002499999999999</v>
      </c>
      <c r="D6672" s="55">
        <v>0</v>
      </c>
      <c r="E6672" s="55">
        <v>0</v>
      </c>
    </row>
    <row r="6673" spans="1:5" x14ac:dyDescent="0.25">
      <c r="A6673" s="41" t="s">
        <v>3855</v>
      </c>
      <c r="B6673" s="125">
        <v>4</v>
      </c>
      <c r="C6673" s="55">
        <v>0.1391</v>
      </c>
      <c r="D6673" s="55">
        <v>0</v>
      </c>
      <c r="E6673" s="55">
        <v>0</v>
      </c>
    </row>
    <row r="6674" spans="1:5" x14ac:dyDescent="0.25">
      <c r="A6674" s="41" t="s">
        <v>8846</v>
      </c>
      <c r="B6674" s="125">
        <v>4</v>
      </c>
      <c r="C6674" s="55">
        <v>0.76447500000000002</v>
      </c>
      <c r="D6674" s="55">
        <v>0</v>
      </c>
      <c r="E6674" s="55">
        <v>0</v>
      </c>
    </row>
    <row r="6675" spans="1:5" x14ac:dyDescent="0.25">
      <c r="A6675" s="41" t="s">
        <v>283</v>
      </c>
      <c r="B6675" s="125">
        <v>4</v>
      </c>
      <c r="C6675" s="55">
        <v>0.254525</v>
      </c>
      <c r="D6675" s="55">
        <v>0</v>
      </c>
      <c r="E6675" s="55">
        <v>0</v>
      </c>
    </row>
    <row r="6676" spans="1:5" x14ac:dyDescent="0.25">
      <c r="A6676" s="41" t="s">
        <v>3017</v>
      </c>
      <c r="B6676" s="125">
        <v>4</v>
      </c>
      <c r="C6676" s="55">
        <v>0.31009999999999999</v>
      </c>
      <c r="D6676" s="55">
        <v>0</v>
      </c>
      <c r="E6676" s="55">
        <v>0</v>
      </c>
    </row>
    <row r="6677" spans="1:5" ht="30" x14ac:dyDescent="0.25">
      <c r="A6677" s="41" t="s">
        <v>3003</v>
      </c>
      <c r="B6677" s="125">
        <v>4</v>
      </c>
      <c r="C6677" s="55">
        <v>0.365925</v>
      </c>
      <c r="D6677" s="55">
        <v>0</v>
      </c>
      <c r="E6677" s="55">
        <v>0</v>
      </c>
    </row>
    <row r="6678" spans="1:5" x14ac:dyDescent="0.25">
      <c r="A6678" s="41" t="s">
        <v>4877</v>
      </c>
      <c r="B6678" s="125">
        <v>4</v>
      </c>
      <c r="C6678" s="55">
        <v>2.3420000000000001</v>
      </c>
      <c r="D6678" s="55">
        <v>25</v>
      </c>
      <c r="E6678" s="55">
        <v>25</v>
      </c>
    </row>
    <row r="6679" spans="1:5" ht="30" x14ac:dyDescent="0.25">
      <c r="A6679" s="41" t="s">
        <v>4572</v>
      </c>
      <c r="B6679" s="125">
        <v>4</v>
      </c>
      <c r="C6679" s="55">
        <v>0.66105000000000003</v>
      </c>
      <c r="D6679" s="55">
        <v>0</v>
      </c>
      <c r="E6679" s="55">
        <v>0</v>
      </c>
    </row>
    <row r="6680" spans="1:5" ht="30" x14ac:dyDescent="0.25">
      <c r="A6680" s="41" t="s">
        <v>5999</v>
      </c>
      <c r="B6680" s="125">
        <v>4</v>
      </c>
      <c r="C6680" s="55">
        <v>0.68205000000000005</v>
      </c>
      <c r="D6680" s="55">
        <v>0</v>
      </c>
      <c r="E6680" s="55">
        <v>0</v>
      </c>
    </row>
    <row r="6681" spans="1:5" ht="30" x14ac:dyDescent="0.25">
      <c r="A6681" s="41" t="s">
        <v>3681</v>
      </c>
      <c r="B6681" s="125">
        <v>4</v>
      </c>
      <c r="C6681" s="55">
        <v>0.954125</v>
      </c>
      <c r="D6681" s="55">
        <v>0</v>
      </c>
      <c r="E6681" s="55">
        <v>25</v>
      </c>
    </row>
    <row r="6682" spans="1:5" x14ac:dyDescent="0.25">
      <c r="A6682" s="41" t="s">
        <v>5873</v>
      </c>
      <c r="B6682" s="125">
        <v>4</v>
      </c>
      <c r="C6682" s="55">
        <v>1.430825</v>
      </c>
      <c r="D6682" s="55">
        <v>0</v>
      </c>
      <c r="E6682" s="55">
        <v>25</v>
      </c>
    </row>
    <row r="6683" spans="1:5" x14ac:dyDescent="0.25">
      <c r="A6683" s="41" t="s">
        <v>5551</v>
      </c>
      <c r="B6683" s="125">
        <v>4</v>
      </c>
      <c r="C6683" s="55">
        <v>0.26597500000000002</v>
      </c>
      <c r="D6683" s="55">
        <v>0</v>
      </c>
      <c r="E6683" s="55">
        <v>0</v>
      </c>
    </row>
    <row r="6684" spans="1:5" x14ac:dyDescent="0.25">
      <c r="A6684" s="41" t="s">
        <v>663</v>
      </c>
      <c r="B6684" s="125">
        <v>4</v>
      </c>
      <c r="C6684" s="55">
        <v>0.74917500000000004</v>
      </c>
      <c r="D6684" s="55">
        <v>0</v>
      </c>
      <c r="E6684" s="55">
        <v>0</v>
      </c>
    </row>
    <row r="6685" spans="1:5" x14ac:dyDescent="0.25">
      <c r="A6685" s="41" t="s">
        <v>6313</v>
      </c>
      <c r="B6685" s="125">
        <v>4</v>
      </c>
      <c r="C6685" s="55">
        <v>0.73202500000000004</v>
      </c>
      <c r="D6685" s="55">
        <v>0</v>
      </c>
      <c r="E6685" s="55">
        <v>0</v>
      </c>
    </row>
    <row r="6686" spans="1:5" x14ac:dyDescent="0.25">
      <c r="A6686" s="41" t="s">
        <v>8847</v>
      </c>
      <c r="B6686" s="125">
        <v>4</v>
      </c>
      <c r="C6686" s="55">
        <v>0.52995000000000003</v>
      </c>
      <c r="D6686" s="55">
        <v>0</v>
      </c>
      <c r="E6686" s="55">
        <v>0</v>
      </c>
    </row>
    <row r="6687" spans="1:5" x14ac:dyDescent="0.25">
      <c r="A6687" s="41" t="s">
        <v>5722</v>
      </c>
      <c r="B6687" s="125">
        <v>4</v>
      </c>
      <c r="C6687" s="55">
        <v>0.44682500000000003</v>
      </c>
      <c r="D6687" s="55">
        <v>0</v>
      </c>
      <c r="E6687" s="55">
        <v>0</v>
      </c>
    </row>
    <row r="6688" spans="1:5" ht="30" x14ac:dyDescent="0.25">
      <c r="A6688" s="41" t="s">
        <v>6002</v>
      </c>
      <c r="B6688" s="125">
        <v>4</v>
      </c>
      <c r="C6688" s="55">
        <v>1.4662999999999999</v>
      </c>
      <c r="D6688" s="55">
        <v>0</v>
      </c>
      <c r="E6688" s="55">
        <v>25</v>
      </c>
    </row>
    <row r="6689" spans="1:5" x14ac:dyDescent="0.25">
      <c r="A6689" s="41" t="s">
        <v>8324</v>
      </c>
      <c r="B6689" s="125">
        <v>4</v>
      </c>
      <c r="C6689" s="55">
        <v>0.21734999999999999</v>
      </c>
      <c r="D6689" s="55">
        <v>0</v>
      </c>
      <c r="E6689" s="55">
        <v>0</v>
      </c>
    </row>
    <row r="6690" spans="1:5" x14ac:dyDescent="0.25">
      <c r="A6690" s="41" t="s">
        <v>1694</v>
      </c>
      <c r="B6690" s="125">
        <v>4</v>
      </c>
      <c r="C6690" s="55">
        <v>0.68847499999999995</v>
      </c>
      <c r="D6690" s="55">
        <v>0</v>
      </c>
      <c r="E6690" s="55">
        <v>0</v>
      </c>
    </row>
    <row r="6691" spans="1:5" x14ac:dyDescent="0.25">
      <c r="A6691" s="41" t="s">
        <v>4442</v>
      </c>
      <c r="B6691" s="125">
        <v>4</v>
      </c>
      <c r="C6691" s="55">
        <v>0.90702499999999997</v>
      </c>
      <c r="D6691" s="55">
        <v>0</v>
      </c>
      <c r="E6691" s="55">
        <v>0</v>
      </c>
    </row>
    <row r="6692" spans="1:5" x14ac:dyDescent="0.25">
      <c r="A6692" s="41" t="s">
        <v>6551</v>
      </c>
      <c r="B6692" s="125">
        <v>4</v>
      </c>
      <c r="C6692" s="55">
        <v>0.7379</v>
      </c>
      <c r="D6692" s="55">
        <v>0</v>
      </c>
      <c r="E6692" s="55">
        <v>25</v>
      </c>
    </row>
    <row r="6693" spans="1:5" x14ac:dyDescent="0.25">
      <c r="A6693" s="41" t="s">
        <v>1944</v>
      </c>
      <c r="B6693" s="125">
        <v>4</v>
      </c>
      <c r="C6693" s="55">
        <v>0.16917499999999999</v>
      </c>
      <c r="D6693" s="55">
        <v>0</v>
      </c>
      <c r="E6693" s="55">
        <v>0</v>
      </c>
    </row>
    <row r="6694" spans="1:5" x14ac:dyDescent="0.25">
      <c r="A6694" s="41" t="s">
        <v>2522</v>
      </c>
      <c r="B6694" s="125">
        <v>4</v>
      </c>
      <c r="C6694" s="55">
        <v>10.311225</v>
      </c>
      <c r="D6694" s="55">
        <v>25</v>
      </c>
      <c r="E6694" s="55">
        <v>75</v>
      </c>
    </row>
    <row r="6695" spans="1:5" x14ac:dyDescent="0.25">
      <c r="A6695" s="41" t="s">
        <v>7521</v>
      </c>
      <c r="B6695" s="125">
        <v>4</v>
      </c>
      <c r="C6695" s="55">
        <v>13.334925</v>
      </c>
      <c r="D6695" s="55">
        <v>50</v>
      </c>
      <c r="E6695" s="55">
        <v>50</v>
      </c>
    </row>
    <row r="6696" spans="1:5" x14ac:dyDescent="0.25">
      <c r="A6696" s="41" t="s">
        <v>1205</v>
      </c>
      <c r="B6696" s="125">
        <v>4</v>
      </c>
      <c r="C6696" s="55">
        <v>1.1983999999999999</v>
      </c>
      <c r="D6696" s="55">
        <v>0</v>
      </c>
      <c r="E6696" s="55">
        <v>25</v>
      </c>
    </row>
    <row r="6697" spans="1:5" ht="30" x14ac:dyDescent="0.25">
      <c r="A6697" s="41" t="s">
        <v>8848</v>
      </c>
      <c r="B6697" s="125">
        <v>4</v>
      </c>
      <c r="C6697" s="55">
        <v>1.734575</v>
      </c>
      <c r="D6697" s="55">
        <v>0</v>
      </c>
      <c r="E6697" s="55">
        <v>25</v>
      </c>
    </row>
    <row r="6698" spans="1:5" x14ac:dyDescent="0.25">
      <c r="A6698" s="41" t="s">
        <v>1729</v>
      </c>
      <c r="B6698" s="125">
        <v>4</v>
      </c>
      <c r="C6698" s="55">
        <v>1.74125</v>
      </c>
      <c r="D6698" s="55">
        <v>0</v>
      </c>
      <c r="E6698" s="55">
        <v>50</v>
      </c>
    </row>
    <row r="6699" spans="1:5" x14ac:dyDescent="0.25">
      <c r="A6699" s="41" t="s">
        <v>2980</v>
      </c>
      <c r="B6699" s="125">
        <v>4</v>
      </c>
      <c r="C6699" s="55">
        <v>1.011725</v>
      </c>
      <c r="D6699" s="55">
        <v>0</v>
      </c>
      <c r="E6699" s="55">
        <v>25</v>
      </c>
    </row>
    <row r="6700" spans="1:5" ht="30" x14ac:dyDescent="0.25">
      <c r="A6700" s="41" t="s">
        <v>1486</v>
      </c>
      <c r="B6700" s="125">
        <v>4</v>
      </c>
      <c r="C6700" s="55">
        <v>0.67177500000000001</v>
      </c>
      <c r="D6700" s="55">
        <v>0</v>
      </c>
      <c r="E6700" s="55">
        <v>25</v>
      </c>
    </row>
    <row r="6701" spans="1:5" x14ac:dyDescent="0.25">
      <c r="A6701" s="41" t="s">
        <v>1328</v>
      </c>
      <c r="B6701" s="125">
        <v>4</v>
      </c>
      <c r="C6701" s="55">
        <v>1.632625</v>
      </c>
      <c r="D6701" s="55">
        <v>0</v>
      </c>
      <c r="E6701" s="55">
        <v>25</v>
      </c>
    </row>
    <row r="6702" spans="1:5" ht="30" x14ac:dyDescent="0.25">
      <c r="A6702" s="41" t="s">
        <v>2365</v>
      </c>
      <c r="B6702" s="125">
        <v>4</v>
      </c>
      <c r="C6702" s="55">
        <v>3.9983749999999998</v>
      </c>
      <c r="D6702" s="55">
        <v>0</v>
      </c>
      <c r="E6702" s="55">
        <v>75</v>
      </c>
    </row>
    <row r="6703" spans="1:5" x14ac:dyDescent="0.25">
      <c r="A6703" s="41" t="s">
        <v>2524</v>
      </c>
      <c r="B6703" s="125">
        <v>4</v>
      </c>
      <c r="C6703" s="55">
        <v>0.36764999999999998</v>
      </c>
      <c r="D6703" s="55">
        <v>0</v>
      </c>
      <c r="E6703" s="55">
        <v>0</v>
      </c>
    </row>
    <row r="6704" spans="1:5" x14ac:dyDescent="0.25">
      <c r="A6704" s="41" t="s">
        <v>2525</v>
      </c>
      <c r="B6704" s="125">
        <v>4</v>
      </c>
      <c r="C6704" s="55">
        <v>1.7696499999999999</v>
      </c>
      <c r="D6704" s="55">
        <v>0</v>
      </c>
      <c r="E6704" s="55">
        <v>50</v>
      </c>
    </row>
    <row r="6705" spans="1:5" x14ac:dyDescent="0.25">
      <c r="A6705" s="41" t="s">
        <v>6642</v>
      </c>
      <c r="B6705" s="125">
        <v>4</v>
      </c>
      <c r="C6705" s="55">
        <v>0.14107500000000001</v>
      </c>
      <c r="D6705" s="55">
        <v>0</v>
      </c>
      <c r="E6705" s="55">
        <v>0</v>
      </c>
    </row>
    <row r="6706" spans="1:5" x14ac:dyDescent="0.25">
      <c r="A6706" s="41" t="s">
        <v>8188</v>
      </c>
      <c r="B6706" s="125">
        <v>4</v>
      </c>
      <c r="C6706" s="55">
        <v>0.74829999999999997</v>
      </c>
      <c r="D6706" s="55">
        <v>0</v>
      </c>
      <c r="E6706" s="55">
        <v>0</v>
      </c>
    </row>
    <row r="6707" spans="1:5" x14ac:dyDescent="0.25">
      <c r="A6707" s="41" t="s">
        <v>8849</v>
      </c>
      <c r="B6707" s="125">
        <v>4</v>
      </c>
      <c r="C6707" s="55">
        <v>0.51692499999999997</v>
      </c>
      <c r="D6707" s="55">
        <v>0</v>
      </c>
      <c r="E6707" s="55">
        <v>0</v>
      </c>
    </row>
    <row r="6708" spans="1:5" x14ac:dyDescent="0.25">
      <c r="A6708" s="41" t="s">
        <v>8128</v>
      </c>
      <c r="B6708" s="125">
        <v>4</v>
      </c>
      <c r="C6708" s="55">
        <v>0.57410000000000005</v>
      </c>
      <c r="D6708" s="55">
        <v>0</v>
      </c>
      <c r="E6708" s="55">
        <v>0</v>
      </c>
    </row>
    <row r="6709" spans="1:5" x14ac:dyDescent="0.25">
      <c r="A6709" s="41" t="s">
        <v>8850</v>
      </c>
      <c r="B6709" s="125">
        <v>4</v>
      </c>
      <c r="C6709" s="55">
        <v>0.26779999999999998</v>
      </c>
      <c r="D6709" s="55">
        <v>0</v>
      </c>
      <c r="E6709" s="55">
        <v>0</v>
      </c>
    </row>
    <row r="6710" spans="1:5" x14ac:dyDescent="0.25">
      <c r="A6710" s="41" t="s">
        <v>4364</v>
      </c>
      <c r="B6710" s="125">
        <v>4</v>
      </c>
      <c r="C6710" s="55">
        <v>0.56855</v>
      </c>
      <c r="D6710" s="55">
        <v>0</v>
      </c>
      <c r="E6710" s="55">
        <v>0</v>
      </c>
    </row>
    <row r="6711" spans="1:5" x14ac:dyDescent="0.25">
      <c r="A6711" s="41" t="s">
        <v>4365</v>
      </c>
      <c r="B6711" s="125">
        <v>4</v>
      </c>
      <c r="C6711" s="55">
        <v>0.56855</v>
      </c>
      <c r="D6711" s="55">
        <v>0</v>
      </c>
      <c r="E6711" s="55">
        <v>0</v>
      </c>
    </row>
    <row r="6712" spans="1:5" x14ac:dyDescent="0.25">
      <c r="A6712" s="41" t="s">
        <v>4512</v>
      </c>
      <c r="B6712" s="125">
        <v>4</v>
      </c>
      <c r="C6712" s="55">
        <v>2.2600250000000002</v>
      </c>
      <c r="D6712" s="55">
        <v>0</v>
      </c>
      <c r="E6712" s="55">
        <v>25</v>
      </c>
    </row>
    <row r="6713" spans="1:5" x14ac:dyDescent="0.25">
      <c r="A6713" s="41" t="s">
        <v>4666</v>
      </c>
      <c r="B6713" s="125">
        <v>4</v>
      </c>
      <c r="C6713" s="55">
        <v>1.8891499999999899</v>
      </c>
      <c r="D6713" s="55">
        <v>0</v>
      </c>
      <c r="E6713" s="55">
        <v>25</v>
      </c>
    </row>
    <row r="6714" spans="1:5" x14ac:dyDescent="0.25">
      <c r="A6714" s="41" t="s">
        <v>8851</v>
      </c>
      <c r="B6714" s="125">
        <v>4</v>
      </c>
      <c r="C6714" s="55">
        <v>1.679575</v>
      </c>
      <c r="D6714" s="55">
        <v>0</v>
      </c>
      <c r="E6714" s="55">
        <v>25</v>
      </c>
    </row>
    <row r="6715" spans="1:5" x14ac:dyDescent="0.25">
      <c r="A6715" s="41" t="s">
        <v>5419</v>
      </c>
      <c r="B6715" s="125">
        <v>4</v>
      </c>
      <c r="C6715" s="55">
        <v>1.157475</v>
      </c>
      <c r="D6715" s="55">
        <v>0</v>
      </c>
      <c r="E6715" s="55">
        <v>25</v>
      </c>
    </row>
    <row r="6716" spans="1:5" x14ac:dyDescent="0.25">
      <c r="A6716" s="41" t="s">
        <v>8852</v>
      </c>
      <c r="B6716" s="125">
        <v>4</v>
      </c>
      <c r="C6716" s="55">
        <v>3.1302500000000002</v>
      </c>
      <c r="D6716" s="55">
        <v>0</v>
      </c>
      <c r="E6716" s="55">
        <v>75</v>
      </c>
    </row>
    <row r="6717" spans="1:5" x14ac:dyDescent="0.25">
      <c r="A6717" s="41" t="s">
        <v>4444</v>
      </c>
      <c r="B6717" s="125">
        <v>4</v>
      </c>
      <c r="C6717" s="55">
        <v>3.7799749999999999</v>
      </c>
      <c r="D6717" s="55">
        <v>25</v>
      </c>
      <c r="E6717" s="55">
        <v>50</v>
      </c>
    </row>
    <row r="6718" spans="1:5" x14ac:dyDescent="0.25">
      <c r="A6718" s="41" t="s">
        <v>6812</v>
      </c>
      <c r="B6718" s="125">
        <v>4</v>
      </c>
      <c r="C6718" s="55">
        <v>0.43052499999999999</v>
      </c>
      <c r="D6718" s="55">
        <v>0</v>
      </c>
      <c r="E6718" s="55">
        <v>0</v>
      </c>
    </row>
    <row r="6719" spans="1:5" x14ac:dyDescent="0.25">
      <c r="A6719" s="41" t="s">
        <v>5936</v>
      </c>
      <c r="B6719" s="125">
        <v>4</v>
      </c>
      <c r="C6719" s="55">
        <v>0.10925</v>
      </c>
      <c r="D6719" s="55">
        <v>0</v>
      </c>
      <c r="E6719" s="55">
        <v>0</v>
      </c>
    </row>
    <row r="6720" spans="1:5" x14ac:dyDescent="0.25">
      <c r="A6720" s="41" t="s">
        <v>8853</v>
      </c>
      <c r="B6720" s="125">
        <v>4</v>
      </c>
      <c r="C6720" s="55">
        <v>0.51037500000000002</v>
      </c>
      <c r="D6720" s="55">
        <v>0</v>
      </c>
      <c r="E6720" s="55">
        <v>0</v>
      </c>
    </row>
    <row r="6721" spans="1:5" x14ac:dyDescent="0.25">
      <c r="A6721" s="41" t="s">
        <v>3872</v>
      </c>
      <c r="B6721" s="125">
        <v>4</v>
      </c>
      <c r="C6721" s="55">
        <v>0.93464999999999998</v>
      </c>
      <c r="D6721" s="55">
        <v>0</v>
      </c>
      <c r="E6721" s="55">
        <v>0</v>
      </c>
    </row>
    <row r="6722" spans="1:5" x14ac:dyDescent="0.25">
      <c r="A6722" s="41" t="s">
        <v>2209</v>
      </c>
      <c r="B6722" s="125">
        <v>4</v>
      </c>
      <c r="C6722" s="55">
        <v>0.34705000000000003</v>
      </c>
      <c r="D6722" s="55">
        <v>0</v>
      </c>
      <c r="E6722" s="55">
        <v>0</v>
      </c>
    </row>
    <row r="6723" spans="1:5" x14ac:dyDescent="0.25">
      <c r="A6723" s="41" t="s">
        <v>8344</v>
      </c>
      <c r="B6723" s="125">
        <v>4</v>
      </c>
      <c r="C6723" s="55">
        <v>0.77515000000000001</v>
      </c>
      <c r="D6723" s="55">
        <v>0</v>
      </c>
      <c r="E6723" s="55">
        <v>0</v>
      </c>
    </row>
    <row r="6724" spans="1:5" ht="30" x14ac:dyDescent="0.25">
      <c r="A6724" s="41" t="s">
        <v>6818</v>
      </c>
      <c r="B6724" s="125">
        <v>4</v>
      </c>
      <c r="C6724" s="55">
        <v>3.55985</v>
      </c>
      <c r="D6724" s="55">
        <v>25</v>
      </c>
      <c r="E6724" s="55">
        <v>75</v>
      </c>
    </row>
    <row r="6725" spans="1:5" x14ac:dyDescent="0.25">
      <c r="A6725" s="41" t="s">
        <v>6014</v>
      </c>
      <c r="B6725" s="125">
        <v>4</v>
      </c>
      <c r="C6725" s="55">
        <v>0.104625</v>
      </c>
      <c r="D6725" s="55">
        <v>0</v>
      </c>
      <c r="E6725" s="55">
        <v>0</v>
      </c>
    </row>
    <row r="6726" spans="1:5" x14ac:dyDescent="0.25">
      <c r="A6726" s="41" t="s">
        <v>8854</v>
      </c>
      <c r="B6726" s="125">
        <v>4</v>
      </c>
      <c r="C6726" s="55">
        <v>0.35670000000000002</v>
      </c>
      <c r="D6726" s="55">
        <v>0</v>
      </c>
      <c r="E6726" s="55">
        <v>0</v>
      </c>
    </row>
    <row r="6727" spans="1:5" x14ac:dyDescent="0.25">
      <c r="A6727" s="41" t="s">
        <v>7399</v>
      </c>
      <c r="B6727" s="125">
        <v>4</v>
      </c>
      <c r="C6727" s="55">
        <v>0.84799999999999998</v>
      </c>
      <c r="D6727" s="55">
        <v>0</v>
      </c>
      <c r="E6727" s="55">
        <v>25</v>
      </c>
    </row>
    <row r="6728" spans="1:5" x14ac:dyDescent="0.25">
      <c r="A6728" s="41" t="s">
        <v>6078</v>
      </c>
      <c r="B6728" s="125">
        <v>4</v>
      </c>
      <c r="C6728" s="55">
        <v>1.3621000000000001</v>
      </c>
      <c r="D6728" s="55">
        <v>0</v>
      </c>
      <c r="E6728" s="55">
        <v>25</v>
      </c>
    </row>
    <row r="6729" spans="1:5" x14ac:dyDescent="0.25">
      <c r="A6729" s="41" t="s">
        <v>1997</v>
      </c>
      <c r="B6729" s="125">
        <v>4</v>
      </c>
      <c r="C6729" s="55">
        <v>1.2138</v>
      </c>
      <c r="D6729" s="55">
        <v>0</v>
      </c>
      <c r="E6729" s="55">
        <v>25</v>
      </c>
    </row>
    <row r="6730" spans="1:5" x14ac:dyDescent="0.25">
      <c r="A6730" s="41" t="s">
        <v>8855</v>
      </c>
      <c r="B6730" s="125">
        <v>4</v>
      </c>
      <c r="C6730" s="55">
        <v>0.34749999999999998</v>
      </c>
      <c r="D6730" s="55">
        <v>0</v>
      </c>
      <c r="E6730" s="55">
        <v>0</v>
      </c>
    </row>
    <row r="6731" spans="1:5" ht="30" x14ac:dyDescent="0.25">
      <c r="A6731" s="41" t="s">
        <v>6238</v>
      </c>
      <c r="B6731" s="125">
        <v>4</v>
      </c>
      <c r="C6731" s="55">
        <v>0.83489999999999998</v>
      </c>
      <c r="D6731" s="55">
        <v>0</v>
      </c>
      <c r="E6731" s="55">
        <v>25</v>
      </c>
    </row>
    <row r="6732" spans="1:5" x14ac:dyDescent="0.25">
      <c r="A6732" s="41" t="s">
        <v>4496</v>
      </c>
      <c r="B6732" s="125">
        <v>4</v>
      </c>
      <c r="C6732" s="55">
        <v>1.3472999999999999</v>
      </c>
      <c r="D6732" s="55">
        <v>0</v>
      </c>
      <c r="E6732" s="55">
        <v>25</v>
      </c>
    </row>
    <row r="6733" spans="1:5" ht="30" x14ac:dyDescent="0.25">
      <c r="A6733" s="41" t="s">
        <v>8856</v>
      </c>
      <c r="B6733" s="125">
        <v>4</v>
      </c>
      <c r="C6733" s="55">
        <v>8.8775000000000007E-2</v>
      </c>
      <c r="D6733" s="55">
        <v>0</v>
      </c>
      <c r="E6733" s="55">
        <v>0</v>
      </c>
    </row>
    <row r="6734" spans="1:5" x14ac:dyDescent="0.25">
      <c r="A6734" s="41" t="s">
        <v>5403</v>
      </c>
      <c r="B6734" s="125">
        <v>4</v>
      </c>
      <c r="C6734" s="55">
        <v>0.20965</v>
      </c>
      <c r="D6734" s="55">
        <v>0</v>
      </c>
      <c r="E6734" s="55">
        <v>0</v>
      </c>
    </row>
    <row r="6735" spans="1:5" x14ac:dyDescent="0.25">
      <c r="A6735" s="41" t="s">
        <v>1569</v>
      </c>
      <c r="B6735" s="125">
        <v>4</v>
      </c>
      <c r="C6735" s="55">
        <v>0.64207499999999995</v>
      </c>
      <c r="D6735" s="55">
        <v>0</v>
      </c>
      <c r="E6735" s="55">
        <v>0</v>
      </c>
    </row>
    <row r="6736" spans="1:5" x14ac:dyDescent="0.25">
      <c r="A6736" s="41" t="s">
        <v>8857</v>
      </c>
      <c r="B6736" s="125">
        <v>4</v>
      </c>
      <c r="C6736" s="55">
        <v>0.86267499999999997</v>
      </c>
      <c r="D6736" s="55">
        <v>0</v>
      </c>
      <c r="E6736" s="55">
        <v>25</v>
      </c>
    </row>
    <row r="6737" spans="1:5" x14ac:dyDescent="0.25">
      <c r="A6737" s="41" t="s">
        <v>8858</v>
      </c>
      <c r="B6737" s="125">
        <v>4</v>
      </c>
      <c r="C6737" s="55">
        <v>1.90255</v>
      </c>
      <c r="D6737" s="55">
        <v>0</v>
      </c>
      <c r="E6737" s="55">
        <v>25</v>
      </c>
    </row>
    <row r="6738" spans="1:5" x14ac:dyDescent="0.25">
      <c r="A6738" s="41" t="s">
        <v>3827</v>
      </c>
      <c r="B6738" s="125">
        <v>4</v>
      </c>
      <c r="C6738" s="55">
        <v>0.92937499999999995</v>
      </c>
      <c r="D6738" s="55">
        <v>0</v>
      </c>
      <c r="E6738" s="55">
        <v>0</v>
      </c>
    </row>
    <row r="6739" spans="1:5" x14ac:dyDescent="0.25">
      <c r="A6739" s="41" t="s">
        <v>8859</v>
      </c>
      <c r="B6739" s="125">
        <v>4</v>
      </c>
      <c r="C6739" s="55">
        <v>2.6100000000000002E-2</v>
      </c>
      <c r="D6739" s="55">
        <v>0</v>
      </c>
      <c r="E6739" s="55">
        <v>0</v>
      </c>
    </row>
    <row r="6740" spans="1:5" x14ac:dyDescent="0.25">
      <c r="A6740" s="41" t="s">
        <v>8860</v>
      </c>
      <c r="B6740" s="125">
        <v>4</v>
      </c>
      <c r="C6740" s="55">
        <v>0.96407500000000002</v>
      </c>
      <c r="D6740" s="55">
        <v>0</v>
      </c>
      <c r="E6740" s="55">
        <v>0</v>
      </c>
    </row>
    <row r="6741" spans="1:5" x14ac:dyDescent="0.25">
      <c r="A6741" s="41" t="s">
        <v>7535</v>
      </c>
      <c r="B6741" s="125">
        <v>4</v>
      </c>
      <c r="C6741" s="55">
        <v>0.28034999999999999</v>
      </c>
      <c r="D6741" s="55">
        <v>0</v>
      </c>
      <c r="E6741" s="55">
        <v>0</v>
      </c>
    </row>
    <row r="6742" spans="1:5" x14ac:dyDescent="0.25">
      <c r="A6742" s="41" t="s">
        <v>1700</v>
      </c>
      <c r="B6742" s="125">
        <v>4</v>
      </c>
      <c r="C6742" s="55">
        <v>0.30172500000000002</v>
      </c>
      <c r="D6742" s="55">
        <v>0</v>
      </c>
      <c r="E6742" s="55">
        <v>0</v>
      </c>
    </row>
    <row r="6743" spans="1:5" x14ac:dyDescent="0.25">
      <c r="A6743" s="41" t="s">
        <v>5385</v>
      </c>
      <c r="B6743" s="125">
        <v>4</v>
      </c>
      <c r="C6743" s="55">
        <v>0.77424999999999999</v>
      </c>
      <c r="D6743" s="55">
        <v>0</v>
      </c>
      <c r="E6743" s="55">
        <v>0</v>
      </c>
    </row>
    <row r="6744" spans="1:5" x14ac:dyDescent="0.25">
      <c r="A6744" s="41" t="s">
        <v>6466</v>
      </c>
      <c r="B6744" s="125">
        <v>4</v>
      </c>
      <c r="C6744" s="55">
        <v>0.458125</v>
      </c>
      <c r="D6744" s="55">
        <v>0</v>
      </c>
      <c r="E6744" s="55">
        <v>0</v>
      </c>
    </row>
    <row r="6745" spans="1:5" x14ac:dyDescent="0.25">
      <c r="A6745" s="41" t="s">
        <v>6019</v>
      </c>
      <c r="B6745" s="125">
        <v>4</v>
      </c>
      <c r="C6745" s="55">
        <v>0.53502499999999997</v>
      </c>
      <c r="D6745" s="55">
        <v>0</v>
      </c>
      <c r="E6745" s="55">
        <v>0</v>
      </c>
    </row>
    <row r="6746" spans="1:5" x14ac:dyDescent="0.25">
      <c r="A6746" s="41" t="s">
        <v>8861</v>
      </c>
      <c r="B6746" s="125">
        <v>4</v>
      </c>
      <c r="C6746" s="55">
        <v>0.48270000000000002</v>
      </c>
      <c r="D6746" s="55">
        <v>0</v>
      </c>
      <c r="E6746" s="55">
        <v>0</v>
      </c>
    </row>
    <row r="6747" spans="1:5" x14ac:dyDescent="0.25">
      <c r="A6747" s="41" t="s">
        <v>7536</v>
      </c>
      <c r="B6747" s="125">
        <v>4</v>
      </c>
      <c r="C6747" s="55">
        <v>0.61509999999999998</v>
      </c>
      <c r="D6747" s="55">
        <v>0</v>
      </c>
      <c r="E6747" s="55">
        <v>0</v>
      </c>
    </row>
    <row r="6748" spans="1:5" x14ac:dyDescent="0.25">
      <c r="A6748" s="41" t="s">
        <v>8364</v>
      </c>
      <c r="B6748" s="125">
        <v>4</v>
      </c>
      <c r="C6748" s="55">
        <v>1.985525</v>
      </c>
      <c r="D6748" s="55">
        <v>0</v>
      </c>
      <c r="E6748" s="55">
        <v>50</v>
      </c>
    </row>
    <row r="6749" spans="1:5" ht="30" x14ac:dyDescent="0.25">
      <c r="A6749" s="41" t="s">
        <v>8862</v>
      </c>
      <c r="B6749" s="125">
        <v>4</v>
      </c>
      <c r="C6749" s="55">
        <v>0.46082499999999998</v>
      </c>
      <c r="D6749" s="55">
        <v>0</v>
      </c>
      <c r="E6749" s="55">
        <v>0</v>
      </c>
    </row>
    <row r="6750" spans="1:5" x14ac:dyDescent="0.25">
      <c r="A6750" s="41" t="s">
        <v>4497</v>
      </c>
      <c r="B6750" s="125">
        <v>4</v>
      </c>
      <c r="C6750" s="55">
        <v>0.99882499999999996</v>
      </c>
      <c r="D6750" s="55">
        <v>0</v>
      </c>
      <c r="E6750" s="55">
        <v>25</v>
      </c>
    </row>
    <row r="6751" spans="1:5" x14ac:dyDescent="0.25">
      <c r="A6751" s="41" t="s">
        <v>3221</v>
      </c>
      <c r="B6751" s="125">
        <v>4</v>
      </c>
      <c r="C6751" s="55">
        <v>0.26487500000000003</v>
      </c>
      <c r="D6751" s="55">
        <v>0</v>
      </c>
      <c r="E6751" s="55">
        <v>0</v>
      </c>
    </row>
    <row r="6752" spans="1:5" x14ac:dyDescent="0.25">
      <c r="A6752" s="41" t="s">
        <v>6836</v>
      </c>
      <c r="B6752" s="125">
        <v>4</v>
      </c>
      <c r="C6752" s="55">
        <v>1.808675</v>
      </c>
      <c r="D6752" s="55">
        <v>0</v>
      </c>
      <c r="E6752" s="55">
        <v>25</v>
      </c>
    </row>
    <row r="6753" spans="1:5" x14ac:dyDescent="0.25">
      <c r="A6753" s="41" t="s">
        <v>8863</v>
      </c>
      <c r="B6753" s="125">
        <v>4</v>
      </c>
      <c r="C6753" s="55">
        <v>2.5560499999999999</v>
      </c>
      <c r="D6753" s="55">
        <v>25</v>
      </c>
      <c r="E6753" s="55">
        <v>50</v>
      </c>
    </row>
    <row r="6754" spans="1:5" x14ac:dyDescent="0.25">
      <c r="A6754" s="41" t="s">
        <v>5909</v>
      </c>
      <c r="B6754" s="125">
        <v>4</v>
      </c>
      <c r="C6754" s="55">
        <v>9.3419500000000006</v>
      </c>
      <c r="D6754" s="55">
        <v>25</v>
      </c>
      <c r="E6754" s="55">
        <v>25</v>
      </c>
    </row>
    <row r="6755" spans="1:5" ht="30" x14ac:dyDescent="0.25">
      <c r="A6755" s="41" t="s">
        <v>5827</v>
      </c>
      <c r="B6755" s="125">
        <v>4</v>
      </c>
      <c r="C6755" s="55">
        <v>0.54674999999999996</v>
      </c>
      <c r="D6755" s="55">
        <v>0</v>
      </c>
      <c r="E6755" s="55">
        <v>0</v>
      </c>
    </row>
    <row r="6756" spans="1:5" x14ac:dyDescent="0.25">
      <c r="A6756" s="41" t="s">
        <v>2563</v>
      </c>
      <c r="B6756" s="125">
        <v>4</v>
      </c>
      <c r="C6756" s="55">
        <v>0.65852500000000003</v>
      </c>
      <c r="D6756" s="55">
        <v>0</v>
      </c>
      <c r="E6756" s="55">
        <v>0</v>
      </c>
    </row>
    <row r="6757" spans="1:5" x14ac:dyDescent="0.25">
      <c r="A6757" s="41" t="s">
        <v>2607</v>
      </c>
      <c r="B6757" s="125">
        <v>4</v>
      </c>
      <c r="C6757" s="55">
        <v>0.51705000000000001</v>
      </c>
      <c r="D6757" s="55">
        <v>0</v>
      </c>
      <c r="E6757" s="55">
        <v>0</v>
      </c>
    </row>
    <row r="6758" spans="1:5" x14ac:dyDescent="0.25">
      <c r="A6758" s="41" t="s">
        <v>8864</v>
      </c>
      <c r="B6758" s="125">
        <v>4</v>
      </c>
      <c r="C6758" s="55">
        <v>0.38884999999999997</v>
      </c>
      <c r="D6758" s="55">
        <v>0</v>
      </c>
      <c r="E6758" s="55">
        <v>0</v>
      </c>
    </row>
    <row r="6759" spans="1:5" x14ac:dyDescent="0.25">
      <c r="A6759" s="41" t="s">
        <v>8865</v>
      </c>
      <c r="B6759" s="125">
        <v>4</v>
      </c>
      <c r="C6759" s="55">
        <v>0.564025</v>
      </c>
      <c r="D6759" s="55">
        <v>0</v>
      </c>
      <c r="E6759" s="55">
        <v>0</v>
      </c>
    </row>
    <row r="6760" spans="1:5" x14ac:dyDescent="0.25">
      <c r="A6760" s="41" t="s">
        <v>6483</v>
      </c>
      <c r="B6760" s="125">
        <v>4</v>
      </c>
      <c r="C6760" s="55">
        <v>0.71652499999999997</v>
      </c>
      <c r="D6760" s="55">
        <v>0</v>
      </c>
      <c r="E6760" s="55">
        <v>0</v>
      </c>
    </row>
    <row r="6761" spans="1:5" x14ac:dyDescent="0.25">
      <c r="A6761" s="41" t="s">
        <v>3893</v>
      </c>
      <c r="B6761" s="125">
        <v>4</v>
      </c>
      <c r="C6761" s="55">
        <v>0.45784999999999998</v>
      </c>
      <c r="D6761" s="55">
        <v>0</v>
      </c>
      <c r="E6761" s="55">
        <v>0</v>
      </c>
    </row>
    <row r="6762" spans="1:5" x14ac:dyDescent="0.25">
      <c r="A6762" s="41" t="s">
        <v>8866</v>
      </c>
      <c r="B6762" s="125">
        <v>4</v>
      </c>
      <c r="C6762" s="55">
        <v>1.2269000000000001</v>
      </c>
      <c r="D6762" s="55">
        <v>0</v>
      </c>
      <c r="E6762" s="55">
        <v>25</v>
      </c>
    </row>
    <row r="6763" spans="1:5" x14ac:dyDescent="0.25">
      <c r="A6763" s="41" t="s">
        <v>2910</v>
      </c>
      <c r="B6763" s="125">
        <v>4</v>
      </c>
      <c r="C6763" s="55">
        <v>1.58735</v>
      </c>
      <c r="D6763" s="55">
        <v>0</v>
      </c>
      <c r="E6763" s="55">
        <v>25</v>
      </c>
    </row>
    <row r="6764" spans="1:5" ht="30" x14ac:dyDescent="0.25">
      <c r="A6764" s="41" t="s">
        <v>2987</v>
      </c>
      <c r="B6764" s="125">
        <v>4</v>
      </c>
      <c r="C6764" s="55">
        <v>0.22792499999999999</v>
      </c>
      <c r="D6764" s="55">
        <v>0</v>
      </c>
      <c r="E6764" s="55">
        <v>0</v>
      </c>
    </row>
    <row r="6765" spans="1:5" x14ac:dyDescent="0.25">
      <c r="A6765" s="41" t="s">
        <v>8867</v>
      </c>
      <c r="B6765" s="125">
        <v>4</v>
      </c>
      <c r="C6765" s="55">
        <v>1.1534</v>
      </c>
      <c r="D6765" s="55">
        <v>0</v>
      </c>
      <c r="E6765" s="55">
        <v>25</v>
      </c>
    </row>
    <row r="6766" spans="1:5" x14ac:dyDescent="0.25">
      <c r="A6766" s="41" t="s">
        <v>6849</v>
      </c>
      <c r="B6766" s="125">
        <v>4</v>
      </c>
      <c r="C6766" s="55">
        <v>0.97060000000000002</v>
      </c>
      <c r="D6766" s="55">
        <v>0</v>
      </c>
      <c r="E6766" s="55">
        <v>0</v>
      </c>
    </row>
    <row r="6767" spans="1:5" ht="30" x14ac:dyDescent="0.25">
      <c r="A6767" s="41" t="s">
        <v>7146</v>
      </c>
      <c r="B6767" s="125">
        <v>4</v>
      </c>
      <c r="C6767" s="55">
        <v>0.93754999999999999</v>
      </c>
      <c r="D6767" s="55">
        <v>0</v>
      </c>
      <c r="E6767" s="55">
        <v>25</v>
      </c>
    </row>
    <row r="6768" spans="1:5" x14ac:dyDescent="0.25">
      <c r="A6768" s="41" t="s">
        <v>7084</v>
      </c>
      <c r="B6768" s="125">
        <v>4</v>
      </c>
      <c r="C6768" s="55">
        <v>0.112875</v>
      </c>
      <c r="D6768" s="55">
        <v>0</v>
      </c>
      <c r="E6768" s="55">
        <v>0</v>
      </c>
    </row>
    <row r="6769" spans="1:5" x14ac:dyDescent="0.25">
      <c r="A6769" s="41" t="s">
        <v>3918</v>
      </c>
      <c r="B6769" s="125">
        <v>4</v>
      </c>
      <c r="C6769" s="55">
        <v>0.24970000000000001</v>
      </c>
      <c r="D6769" s="55">
        <v>0</v>
      </c>
      <c r="E6769" s="55">
        <v>0</v>
      </c>
    </row>
    <row r="6770" spans="1:5" x14ac:dyDescent="0.25">
      <c r="A6770" s="41" t="s">
        <v>3910</v>
      </c>
      <c r="B6770" s="125">
        <v>4</v>
      </c>
      <c r="C6770" s="55">
        <v>0.30609999999999998</v>
      </c>
      <c r="D6770" s="55">
        <v>0</v>
      </c>
      <c r="E6770" s="55">
        <v>0</v>
      </c>
    </row>
    <row r="6771" spans="1:5" x14ac:dyDescent="0.25">
      <c r="A6771" s="41" t="s">
        <v>8868</v>
      </c>
      <c r="B6771" s="125">
        <v>4</v>
      </c>
      <c r="C6771" s="55">
        <v>0</v>
      </c>
      <c r="D6771" s="55">
        <v>0</v>
      </c>
      <c r="E6771" s="55">
        <v>0</v>
      </c>
    </row>
    <row r="6772" spans="1:5" x14ac:dyDescent="0.25">
      <c r="A6772" s="41" t="s">
        <v>3849</v>
      </c>
      <c r="B6772" s="125">
        <v>4</v>
      </c>
      <c r="C6772" s="55">
        <v>0.92199999999999904</v>
      </c>
      <c r="D6772" s="55">
        <v>0</v>
      </c>
      <c r="E6772" s="55">
        <v>0</v>
      </c>
    </row>
    <row r="6773" spans="1:5" ht="30" x14ac:dyDescent="0.25">
      <c r="A6773" s="41" t="s">
        <v>2958</v>
      </c>
      <c r="B6773" s="125">
        <v>4</v>
      </c>
      <c r="C6773" s="55">
        <v>1.4782999999999999</v>
      </c>
      <c r="D6773" s="55">
        <v>0</v>
      </c>
      <c r="E6773" s="55">
        <v>25</v>
      </c>
    </row>
    <row r="6774" spans="1:5" ht="30" x14ac:dyDescent="0.25">
      <c r="A6774" s="41" t="s">
        <v>6401</v>
      </c>
      <c r="B6774" s="125">
        <v>4</v>
      </c>
      <c r="C6774" s="55">
        <v>3.3461750000000001</v>
      </c>
      <c r="D6774" s="55">
        <v>25</v>
      </c>
      <c r="E6774" s="55">
        <v>50</v>
      </c>
    </row>
    <row r="6775" spans="1:5" ht="30" x14ac:dyDescent="0.25">
      <c r="A6775" s="41" t="s">
        <v>3879</v>
      </c>
      <c r="B6775" s="125">
        <v>4</v>
      </c>
      <c r="C6775" s="55">
        <v>0.38722499999999999</v>
      </c>
      <c r="D6775" s="55">
        <v>0</v>
      </c>
      <c r="E6775" s="55">
        <v>0</v>
      </c>
    </row>
    <row r="6776" spans="1:5" x14ac:dyDescent="0.25">
      <c r="A6776" s="41" t="s">
        <v>7551</v>
      </c>
      <c r="B6776" s="125">
        <v>4</v>
      </c>
      <c r="C6776" s="55">
        <v>0.37082500000000002</v>
      </c>
      <c r="D6776" s="55">
        <v>0</v>
      </c>
      <c r="E6776" s="55">
        <v>0</v>
      </c>
    </row>
    <row r="6777" spans="1:5" ht="30" x14ac:dyDescent="0.25">
      <c r="A6777" s="41" t="s">
        <v>8869</v>
      </c>
      <c r="B6777" s="125">
        <v>4</v>
      </c>
      <c r="C6777" s="55">
        <v>0.85197500000000004</v>
      </c>
      <c r="D6777" s="55">
        <v>0</v>
      </c>
      <c r="E6777" s="55">
        <v>25</v>
      </c>
    </row>
    <row r="6778" spans="1:5" x14ac:dyDescent="0.25">
      <c r="A6778" s="41" t="s">
        <v>8870</v>
      </c>
      <c r="B6778" s="125">
        <v>4</v>
      </c>
      <c r="C6778" s="55">
        <v>0.44672499999999998</v>
      </c>
      <c r="D6778" s="55">
        <v>0</v>
      </c>
      <c r="E6778" s="55">
        <v>0</v>
      </c>
    </row>
    <row r="6779" spans="1:5" x14ac:dyDescent="0.25">
      <c r="A6779" s="41" t="s">
        <v>2939</v>
      </c>
      <c r="B6779" s="125">
        <v>4</v>
      </c>
      <c r="C6779" s="55">
        <v>1.3994500000000001</v>
      </c>
      <c r="D6779" s="55">
        <v>0</v>
      </c>
      <c r="E6779" s="55">
        <v>25</v>
      </c>
    </row>
    <row r="6780" spans="1:5" x14ac:dyDescent="0.25">
      <c r="A6780" s="41" t="s">
        <v>8105</v>
      </c>
      <c r="B6780" s="125">
        <v>4</v>
      </c>
      <c r="C6780" s="55">
        <v>0.5675</v>
      </c>
      <c r="D6780" s="55">
        <v>0</v>
      </c>
      <c r="E6780" s="55">
        <v>0</v>
      </c>
    </row>
    <row r="6781" spans="1:5" x14ac:dyDescent="0.25">
      <c r="A6781" s="41" t="s">
        <v>3025</v>
      </c>
      <c r="B6781" s="125">
        <v>4</v>
      </c>
      <c r="C6781" s="55">
        <v>2.0164249999999999</v>
      </c>
      <c r="D6781" s="55">
        <v>0</v>
      </c>
      <c r="E6781" s="55">
        <v>25</v>
      </c>
    </row>
    <row r="6782" spans="1:5" ht="30" x14ac:dyDescent="0.25">
      <c r="A6782" s="41" t="s">
        <v>3698</v>
      </c>
      <c r="B6782" s="125">
        <v>4</v>
      </c>
      <c r="C6782" s="55">
        <v>1.1069749999999901</v>
      </c>
      <c r="D6782" s="55">
        <v>0</v>
      </c>
      <c r="E6782" s="55">
        <v>0</v>
      </c>
    </row>
    <row r="6783" spans="1:5" x14ac:dyDescent="0.25">
      <c r="A6783" s="41" t="s">
        <v>5405</v>
      </c>
      <c r="B6783" s="125">
        <v>4</v>
      </c>
      <c r="C6783" s="55">
        <v>0</v>
      </c>
      <c r="D6783" s="55">
        <v>0</v>
      </c>
      <c r="E6783" s="55">
        <v>0</v>
      </c>
    </row>
    <row r="6784" spans="1:5" x14ac:dyDescent="0.25">
      <c r="A6784" s="41" t="s">
        <v>6348</v>
      </c>
      <c r="B6784" s="125">
        <v>4</v>
      </c>
      <c r="C6784" s="55">
        <v>1.1799249999999999</v>
      </c>
      <c r="D6784" s="55">
        <v>0</v>
      </c>
      <c r="E6784" s="55">
        <v>25</v>
      </c>
    </row>
    <row r="6785" spans="1:5" x14ac:dyDescent="0.25">
      <c r="A6785" s="41" t="s">
        <v>5635</v>
      </c>
      <c r="B6785" s="125">
        <v>4</v>
      </c>
      <c r="C6785" s="55">
        <v>0.93547499999999995</v>
      </c>
      <c r="D6785" s="55">
        <v>0</v>
      </c>
      <c r="E6785" s="55">
        <v>0</v>
      </c>
    </row>
    <row r="6786" spans="1:5" x14ac:dyDescent="0.25">
      <c r="A6786" s="41" t="s">
        <v>6868</v>
      </c>
      <c r="B6786" s="125">
        <v>4</v>
      </c>
      <c r="C6786" s="55">
        <v>2.1657500000000001</v>
      </c>
      <c r="D6786" s="55">
        <v>25</v>
      </c>
      <c r="E6786" s="55">
        <v>25</v>
      </c>
    </row>
    <row r="6787" spans="1:5" x14ac:dyDescent="0.25">
      <c r="A6787" s="41" t="s">
        <v>3068</v>
      </c>
      <c r="B6787" s="125">
        <v>4</v>
      </c>
      <c r="C6787" s="55">
        <v>0.58372500000000005</v>
      </c>
      <c r="D6787" s="55">
        <v>0</v>
      </c>
      <c r="E6787" s="55">
        <v>0</v>
      </c>
    </row>
    <row r="6788" spans="1:5" ht="30" x14ac:dyDescent="0.25">
      <c r="A6788" s="41" t="s">
        <v>8080</v>
      </c>
      <c r="B6788" s="125">
        <v>4</v>
      </c>
      <c r="C6788" s="55">
        <v>0.274675</v>
      </c>
      <c r="D6788" s="55">
        <v>0</v>
      </c>
      <c r="E6788" s="55">
        <v>0</v>
      </c>
    </row>
    <row r="6789" spans="1:5" x14ac:dyDescent="0.25">
      <c r="A6789" s="41" t="s">
        <v>4186</v>
      </c>
      <c r="B6789" s="125">
        <v>4</v>
      </c>
      <c r="C6789" s="55">
        <v>0.48522500000000002</v>
      </c>
      <c r="D6789" s="55">
        <v>0</v>
      </c>
      <c r="E6789" s="55">
        <v>0</v>
      </c>
    </row>
    <row r="6790" spans="1:5" ht="30" x14ac:dyDescent="0.25">
      <c r="A6790" s="41" t="s">
        <v>3666</v>
      </c>
      <c r="B6790" s="125">
        <v>4</v>
      </c>
      <c r="C6790" s="55">
        <v>0.33</v>
      </c>
      <c r="D6790" s="55">
        <v>0</v>
      </c>
      <c r="E6790" s="55">
        <v>0</v>
      </c>
    </row>
    <row r="6791" spans="1:5" x14ac:dyDescent="0.25">
      <c r="A6791" s="41" t="s">
        <v>3699</v>
      </c>
      <c r="B6791" s="125">
        <v>4</v>
      </c>
      <c r="C6791" s="55">
        <v>0.38524999999999998</v>
      </c>
      <c r="D6791" s="55">
        <v>0</v>
      </c>
      <c r="E6791" s="55">
        <v>0</v>
      </c>
    </row>
    <row r="6792" spans="1:5" x14ac:dyDescent="0.25">
      <c r="A6792" s="41" t="s">
        <v>8871</v>
      </c>
      <c r="B6792" s="125">
        <v>4</v>
      </c>
      <c r="C6792" s="55">
        <v>0.65332500000000004</v>
      </c>
      <c r="D6792" s="55">
        <v>0</v>
      </c>
      <c r="E6792" s="55">
        <v>0</v>
      </c>
    </row>
    <row r="6793" spans="1:5" x14ac:dyDescent="0.25">
      <c r="A6793" s="41" t="s">
        <v>6564</v>
      </c>
      <c r="B6793" s="125">
        <v>4</v>
      </c>
      <c r="C6793" s="55">
        <v>0.74370000000000003</v>
      </c>
      <c r="D6793" s="55">
        <v>0</v>
      </c>
      <c r="E6793" s="55">
        <v>25</v>
      </c>
    </row>
    <row r="6794" spans="1:5" x14ac:dyDescent="0.25">
      <c r="A6794" s="41" t="s">
        <v>6887</v>
      </c>
      <c r="B6794" s="125">
        <v>4</v>
      </c>
      <c r="C6794" s="55">
        <v>0.58897500000000003</v>
      </c>
      <c r="D6794" s="55">
        <v>0</v>
      </c>
      <c r="E6794" s="55">
        <v>0</v>
      </c>
    </row>
    <row r="6795" spans="1:5" x14ac:dyDescent="0.25">
      <c r="A6795" s="41" t="s">
        <v>8872</v>
      </c>
      <c r="B6795" s="125">
        <v>4</v>
      </c>
      <c r="C6795" s="55">
        <v>3.5874999999999997E-2</v>
      </c>
      <c r="D6795" s="55">
        <v>0</v>
      </c>
      <c r="E6795" s="55">
        <v>0</v>
      </c>
    </row>
    <row r="6796" spans="1:5" x14ac:dyDescent="0.25">
      <c r="A6796" s="41" t="s">
        <v>6105</v>
      </c>
      <c r="B6796" s="125">
        <v>4</v>
      </c>
      <c r="C6796" s="55">
        <v>0.88227500000000003</v>
      </c>
      <c r="D6796" s="55">
        <v>0</v>
      </c>
      <c r="E6796" s="55">
        <v>0</v>
      </c>
    </row>
    <row r="6797" spans="1:5" x14ac:dyDescent="0.25">
      <c r="A6797" s="41" t="s">
        <v>7567</v>
      </c>
      <c r="B6797" s="125">
        <v>4</v>
      </c>
      <c r="C6797" s="55">
        <v>0.42835000000000001</v>
      </c>
      <c r="D6797" s="55">
        <v>0</v>
      </c>
      <c r="E6797" s="55">
        <v>0</v>
      </c>
    </row>
    <row r="6798" spans="1:5" x14ac:dyDescent="0.25">
      <c r="A6798" s="41" t="s">
        <v>8873</v>
      </c>
      <c r="B6798" s="125">
        <v>4</v>
      </c>
      <c r="C6798" s="55">
        <v>1.2977000000000001</v>
      </c>
      <c r="D6798" s="55">
        <v>0</v>
      </c>
      <c r="E6798" s="55">
        <v>0</v>
      </c>
    </row>
    <row r="6799" spans="1:5" x14ac:dyDescent="0.25">
      <c r="A6799" s="41" t="s">
        <v>8874</v>
      </c>
      <c r="B6799" s="125">
        <v>4</v>
      </c>
      <c r="C6799" s="55">
        <v>0.61407499999999904</v>
      </c>
      <c r="D6799" s="55">
        <v>0</v>
      </c>
      <c r="E6799" s="55">
        <v>0</v>
      </c>
    </row>
    <row r="6800" spans="1:5" ht="30" x14ac:dyDescent="0.25">
      <c r="A6800" s="41" t="s">
        <v>8875</v>
      </c>
      <c r="B6800" s="125">
        <v>4</v>
      </c>
      <c r="C6800" s="55">
        <v>0.41657499999999997</v>
      </c>
      <c r="D6800" s="55">
        <v>0</v>
      </c>
      <c r="E6800" s="55">
        <v>0</v>
      </c>
    </row>
    <row r="6801" spans="1:5" x14ac:dyDescent="0.25">
      <c r="A6801" s="41" t="s">
        <v>3670</v>
      </c>
      <c r="B6801" s="125">
        <v>4</v>
      </c>
      <c r="C6801" s="55">
        <v>0.69394999999999996</v>
      </c>
      <c r="D6801" s="55">
        <v>0</v>
      </c>
      <c r="E6801" s="55">
        <v>0</v>
      </c>
    </row>
    <row r="6802" spans="1:5" x14ac:dyDescent="0.25">
      <c r="A6802" s="41" t="s">
        <v>6037</v>
      </c>
      <c r="B6802" s="125">
        <v>4</v>
      </c>
      <c r="C6802" s="55">
        <v>0</v>
      </c>
      <c r="D6802" s="55">
        <v>0</v>
      </c>
      <c r="E6802" s="55">
        <v>0</v>
      </c>
    </row>
    <row r="6803" spans="1:5" x14ac:dyDescent="0.25">
      <c r="A6803" s="41" t="s">
        <v>4962</v>
      </c>
      <c r="B6803" s="125">
        <v>4</v>
      </c>
      <c r="C6803" s="55">
        <v>0.35927499999999901</v>
      </c>
      <c r="D6803" s="55">
        <v>0</v>
      </c>
      <c r="E6803" s="55">
        <v>0</v>
      </c>
    </row>
    <row r="6804" spans="1:5" x14ac:dyDescent="0.25">
      <c r="A6804" s="41" t="s">
        <v>6693</v>
      </c>
      <c r="B6804" s="125">
        <v>4</v>
      </c>
      <c r="C6804" s="55">
        <v>1.86985</v>
      </c>
      <c r="D6804" s="55">
        <v>25</v>
      </c>
      <c r="E6804" s="55">
        <v>25</v>
      </c>
    </row>
    <row r="6805" spans="1:5" x14ac:dyDescent="0.25">
      <c r="A6805" s="41" t="s">
        <v>5883</v>
      </c>
      <c r="B6805" s="125">
        <v>4</v>
      </c>
      <c r="C6805" s="55">
        <v>0.46344999999999997</v>
      </c>
      <c r="D6805" s="55">
        <v>0</v>
      </c>
      <c r="E6805" s="55">
        <v>0</v>
      </c>
    </row>
    <row r="6806" spans="1:5" x14ac:dyDescent="0.25">
      <c r="A6806" s="41" t="s">
        <v>3650</v>
      </c>
      <c r="B6806" s="125">
        <v>4</v>
      </c>
      <c r="C6806" s="55">
        <v>0.91722499999999996</v>
      </c>
      <c r="D6806" s="55">
        <v>0</v>
      </c>
      <c r="E6806" s="55">
        <v>25</v>
      </c>
    </row>
    <row r="6807" spans="1:5" x14ac:dyDescent="0.25">
      <c r="A6807" s="41" t="s">
        <v>5914</v>
      </c>
      <c r="B6807" s="125">
        <v>4</v>
      </c>
      <c r="C6807" s="55">
        <v>1.0112749999999999</v>
      </c>
      <c r="D6807" s="55">
        <v>0</v>
      </c>
      <c r="E6807" s="55">
        <v>0</v>
      </c>
    </row>
    <row r="6808" spans="1:5" x14ac:dyDescent="0.25">
      <c r="A6808" s="41" t="s">
        <v>5601</v>
      </c>
      <c r="B6808" s="125">
        <v>4</v>
      </c>
      <c r="C6808" s="55">
        <v>0.84037499999999998</v>
      </c>
      <c r="D6808" s="55">
        <v>0</v>
      </c>
      <c r="E6808" s="55">
        <v>25</v>
      </c>
    </row>
    <row r="6809" spans="1:5" x14ac:dyDescent="0.25">
      <c r="A6809" s="41" t="s">
        <v>4498</v>
      </c>
      <c r="B6809" s="125">
        <v>4</v>
      </c>
      <c r="C6809" s="55">
        <v>0.90090000000000003</v>
      </c>
      <c r="D6809" s="55">
        <v>0</v>
      </c>
      <c r="E6809" s="55">
        <v>0</v>
      </c>
    </row>
    <row r="6810" spans="1:5" x14ac:dyDescent="0.25">
      <c r="A6810" s="41" t="s">
        <v>5663</v>
      </c>
      <c r="B6810" s="125">
        <v>4</v>
      </c>
      <c r="C6810" s="55">
        <v>0.40339999999999998</v>
      </c>
      <c r="D6810" s="55">
        <v>0</v>
      </c>
      <c r="E6810" s="55">
        <v>0</v>
      </c>
    </row>
    <row r="6811" spans="1:5" x14ac:dyDescent="0.25">
      <c r="A6811" s="41" t="s">
        <v>3721</v>
      </c>
      <c r="B6811" s="125">
        <v>4</v>
      </c>
      <c r="C6811" s="55">
        <v>0.220725</v>
      </c>
      <c r="D6811" s="55">
        <v>0</v>
      </c>
      <c r="E6811" s="55">
        <v>0</v>
      </c>
    </row>
    <row r="6812" spans="1:5" x14ac:dyDescent="0.25">
      <c r="A6812" s="41" t="s">
        <v>6570</v>
      </c>
      <c r="B6812" s="125">
        <v>4</v>
      </c>
      <c r="C6812" s="55">
        <v>1.0306999999999999</v>
      </c>
      <c r="D6812" s="55">
        <v>0</v>
      </c>
      <c r="E6812" s="55">
        <v>25</v>
      </c>
    </row>
    <row r="6813" spans="1:5" x14ac:dyDescent="0.25">
      <c r="A6813" s="41" t="s">
        <v>8424</v>
      </c>
      <c r="B6813" s="125">
        <v>4</v>
      </c>
      <c r="C6813" s="55">
        <v>1.097075</v>
      </c>
      <c r="D6813" s="55">
        <v>0</v>
      </c>
      <c r="E6813" s="55">
        <v>25</v>
      </c>
    </row>
    <row r="6814" spans="1:5" x14ac:dyDescent="0.25">
      <c r="A6814" s="41" t="s">
        <v>8876</v>
      </c>
      <c r="B6814" s="125">
        <v>4</v>
      </c>
      <c r="C6814" s="55">
        <v>0.35827500000000001</v>
      </c>
      <c r="D6814" s="55">
        <v>0</v>
      </c>
      <c r="E6814" s="55">
        <v>0</v>
      </c>
    </row>
    <row r="6815" spans="1:5" x14ac:dyDescent="0.25">
      <c r="A6815" s="41" t="s">
        <v>5670</v>
      </c>
      <c r="B6815" s="125">
        <v>4</v>
      </c>
      <c r="C6815" s="55">
        <v>0.60642499999999999</v>
      </c>
      <c r="D6815" s="55">
        <v>0</v>
      </c>
      <c r="E6815" s="55">
        <v>0</v>
      </c>
    </row>
    <row r="6816" spans="1:5" x14ac:dyDescent="0.25">
      <c r="A6816" s="41" t="s">
        <v>3692</v>
      </c>
      <c r="B6816" s="125">
        <v>4</v>
      </c>
      <c r="C6816" s="55">
        <v>0.47692499999999999</v>
      </c>
      <c r="D6816" s="55">
        <v>0</v>
      </c>
      <c r="E6816" s="55">
        <v>0</v>
      </c>
    </row>
    <row r="6817" spans="1:5" x14ac:dyDescent="0.25">
      <c r="A6817" s="41" t="s">
        <v>3345</v>
      </c>
      <c r="B6817" s="125">
        <v>4</v>
      </c>
      <c r="C6817" s="55">
        <v>7.2253249999999998</v>
      </c>
      <c r="D6817" s="55">
        <v>25</v>
      </c>
      <c r="E6817" s="55">
        <v>25</v>
      </c>
    </row>
    <row r="6818" spans="1:5" x14ac:dyDescent="0.25">
      <c r="A6818" s="41" t="s">
        <v>3818</v>
      </c>
      <c r="B6818" s="125">
        <v>4</v>
      </c>
      <c r="C6818" s="55">
        <v>0.75370000000000004</v>
      </c>
      <c r="D6818" s="55">
        <v>0</v>
      </c>
      <c r="E6818" s="55">
        <v>25</v>
      </c>
    </row>
    <row r="6819" spans="1:5" x14ac:dyDescent="0.25">
      <c r="A6819" s="41" t="s">
        <v>8877</v>
      </c>
      <c r="B6819" s="125">
        <v>4</v>
      </c>
      <c r="C6819" s="55">
        <v>0.1159</v>
      </c>
      <c r="D6819" s="55">
        <v>0</v>
      </c>
      <c r="E6819" s="55">
        <v>0</v>
      </c>
    </row>
    <row r="6820" spans="1:5" x14ac:dyDescent="0.25">
      <c r="A6820" s="41" t="s">
        <v>8878</v>
      </c>
      <c r="B6820" s="125">
        <v>4</v>
      </c>
      <c r="C6820" s="55">
        <v>0.44679999999999997</v>
      </c>
      <c r="D6820" s="55">
        <v>0</v>
      </c>
      <c r="E6820" s="55">
        <v>0</v>
      </c>
    </row>
    <row r="6821" spans="1:5" x14ac:dyDescent="0.25">
      <c r="A6821" s="41" t="s">
        <v>8879</v>
      </c>
      <c r="B6821" s="125">
        <v>4</v>
      </c>
      <c r="C6821" s="55">
        <v>0.34237499999999998</v>
      </c>
      <c r="D6821" s="55">
        <v>0</v>
      </c>
      <c r="E6821" s="55">
        <v>0</v>
      </c>
    </row>
    <row r="6822" spans="1:5" x14ac:dyDescent="0.25">
      <c r="A6822" s="41" t="s">
        <v>3776</v>
      </c>
      <c r="B6822" s="125">
        <v>4</v>
      </c>
      <c r="C6822" s="55">
        <v>0.66184999999999905</v>
      </c>
      <c r="D6822" s="55">
        <v>0</v>
      </c>
      <c r="E6822" s="55">
        <v>0</v>
      </c>
    </row>
    <row r="6823" spans="1:5" x14ac:dyDescent="0.25">
      <c r="A6823" s="41" t="s">
        <v>3777</v>
      </c>
      <c r="B6823" s="125">
        <v>4</v>
      </c>
      <c r="C6823" s="55">
        <v>1.4093500000000001</v>
      </c>
      <c r="D6823" s="55">
        <v>0</v>
      </c>
      <c r="E6823" s="55">
        <v>25</v>
      </c>
    </row>
    <row r="6824" spans="1:5" x14ac:dyDescent="0.25">
      <c r="A6824" s="41" t="s">
        <v>8880</v>
      </c>
      <c r="B6824" s="125">
        <v>4</v>
      </c>
      <c r="C6824" s="55">
        <v>0.513625</v>
      </c>
      <c r="D6824" s="55">
        <v>0</v>
      </c>
      <c r="E6824" s="55">
        <v>0</v>
      </c>
    </row>
    <row r="6825" spans="1:5" x14ac:dyDescent="0.25">
      <c r="A6825" s="41" t="s">
        <v>3778</v>
      </c>
      <c r="B6825" s="125">
        <v>4</v>
      </c>
      <c r="C6825" s="55">
        <v>2.0931250000000001</v>
      </c>
      <c r="D6825" s="55">
        <v>0</v>
      </c>
      <c r="E6825" s="55">
        <v>50</v>
      </c>
    </row>
    <row r="6826" spans="1:5" x14ac:dyDescent="0.25">
      <c r="A6826" s="41" t="s">
        <v>4770</v>
      </c>
      <c r="B6826" s="125">
        <v>4</v>
      </c>
      <c r="C6826" s="55">
        <v>0.96882500000000005</v>
      </c>
      <c r="D6826" s="55">
        <v>0</v>
      </c>
      <c r="E6826" s="55">
        <v>0</v>
      </c>
    </row>
    <row r="6827" spans="1:5" x14ac:dyDescent="0.25">
      <c r="A6827" s="41" t="s">
        <v>7704</v>
      </c>
      <c r="B6827" s="125">
        <v>4</v>
      </c>
      <c r="C6827" s="55">
        <v>0.53532500000000005</v>
      </c>
      <c r="D6827" s="55">
        <v>0</v>
      </c>
      <c r="E6827" s="55">
        <v>0</v>
      </c>
    </row>
    <row r="6828" spans="1:5" x14ac:dyDescent="0.25">
      <c r="A6828" s="41" t="s">
        <v>4079</v>
      </c>
      <c r="B6828" s="125">
        <v>4</v>
      </c>
      <c r="C6828" s="55">
        <v>0.34184999999999999</v>
      </c>
      <c r="D6828" s="55">
        <v>0</v>
      </c>
      <c r="E6828" s="55">
        <v>0</v>
      </c>
    </row>
    <row r="6829" spans="1:5" x14ac:dyDescent="0.25">
      <c r="A6829" s="41" t="s">
        <v>4670</v>
      </c>
      <c r="B6829" s="125">
        <v>4</v>
      </c>
      <c r="C6829" s="55">
        <v>3.0334750000000001</v>
      </c>
      <c r="D6829" s="55">
        <v>0</v>
      </c>
      <c r="E6829" s="55">
        <v>75</v>
      </c>
    </row>
    <row r="6830" spans="1:5" x14ac:dyDescent="0.25">
      <c r="A6830" s="41" t="s">
        <v>4772</v>
      </c>
      <c r="B6830" s="125">
        <v>4</v>
      </c>
      <c r="C6830" s="55">
        <v>9.5949999999999994E-2</v>
      </c>
      <c r="D6830" s="55">
        <v>0</v>
      </c>
      <c r="E6830" s="55">
        <v>0</v>
      </c>
    </row>
    <row r="6831" spans="1:5" x14ac:dyDescent="0.25">
      <c r="A6831" s="41" t="s">
        <v>6365</v>
      </c>
      <c r="B6831" s="125">
        <v>4</v>
      </c>
      <c r="C6831" s="55">
        <v>0.61517500000000003</v>
      </c>
      <c r="D6831" s="55">
        <v>0</v>
      </c>
      <c r="E6831" s="55">
        <v>25</v>
      </c>
    </row>
    <row r="6832" spans="1:5" ht="30" x14ac:dyDescent="0.25">
      <c r="A6832" s="41" t="s">
        <v>4580</v>
      </c>
      <c r="B6832" s="125">
        <v>4</v>
      </c>
      <c r="C6832" s="55">
        <v>0.28384999999999999</v>
      </c>
      <c r="D6832" s="55">
        <v>0</v>
      </c>
      <c r="E6832" s="55">
        <v>0</v>
      </c>
    </row>
    <row r="6833" spans="1:5" x14ac:dyDescent="0.25">
      <c r="A6833" s="41" t="s">
        <v>5674</v>
      </c>
      <c r="B6833" s="125">
        <v>4</v>
      </c>
      <c r="C6833" s="55">
        <v>9.5949999999999994E-2</v>
      </c>
      <c r="D6833" s="55">
        <v>0</v>
      </c>
      <c r="E6833" s="55">
        <v>0</v>
      </c>
    </row>
    <row r="6834" spans="1:5" x14ac:dyDescent="0.25">
      <c r="A6834" s="41" t="s">
        <v>4774</v>
      </c>
      <c r="B6834" s="125">
        <v>4</v>
      </c>
      <c r="C6834" s="55">
        <v>9.06E-2</v>
      </c>
      <c r="D6834" s="55">
        <v>0</v>
      </c>
      <c r="E6834" s="55">
        <v>0</v>
      </c>
    </row>
    <row r="6835" spans="1:5" x14ac:dyDescent="0.25">
      <c r="A6835" s="41" t="s">
        <v>4775</v>
      </c>
      <c r="B6835" s="125">
        <v>4</v>
      </c>
      <c r="C6835" s="55">
        <v>0.15292500000000001</v>
      </c>
      <c r="D6835" s="55">
        <v>0</v>
      </c>
      <c r="E6835" s="55">
        <v>0</v>
      </c>
    </row>
    <row r="6836" spans="1:5" x14ac:dyDescent="0.25">
      <c r="A6836" s="41" t="s">
        <v>4883</v>
      </c>
      <c r="B6836" s="125">
        <v>4</v>
      </c>
      <c r="C6836" s="55">
        <v>0.27129999999999999</v>
      </c>
      <c r="D6836" s="55">
        <v>0</v>
      </c>
      <c r="E6836" s="55">
        <v>0</v>
      </c>
    </row>
    <row r="6837" spans="1:5" x14ac:dyDescent="0.25">
      <c r="A6837" s="41" t="s">
        <v>5009</v>
      </c>
      <c r="B6837" s="125">
        <v>4</v>
      </c>
      <c r="C6837" s="55">
        <v>0.37509999999999999</v>
      </c>
      <c r="D6837" s="55">
        <v>0</v>
      </c>
      <c r="E6837" s="55">
        <v>0</v>
      </c>
    </row>
    <row r="6838" spans="1:5" x14ac:dyDescent="0.25">
      <c r="A6838" s="41" t="s">
        <v>4520</v>
      </c>
      <c r="B6838" s="125">
        <v>4</v>
      </c>
      <c r="C6838" s="55">
        <v>0.12905</v>
      </c>
      <c r="D6838" s="55">
        <v>0</v>
      </c>
      <c r="E6838" s="55">
        <v>0</v>
      </c>
    </row>
    <row r="6839" spans="1:5" x14ac:dyDescent="0.25">
      <c r="A6839" s="41" t="s">
        <v>8881</v>
      </c>
      <c r="B6839" s="125">
        <v>4</v>
      </c>
      <c r="C6839" s="55">
        <v>1.22715</v>
      </c>
      <c r="D6839" s="55">
        <v>0</v>
      </c>
      <c r="E6839" s="55">
        <v>25</v>
      </c>
    </row>
    <row r="6840" spans="1:5" x14ac:dyDescent="0.25">
      <c r="A6840" s="41" t="s">
        <v>4089</v>
      </c>
      <c r="B6840" s="125">
        <v>4</v>
      </c>
      <c r="C6840" s="55">
        <v>1.354325</v>
      </c>
      <c r="D6840" s="55">
        <v>0</v>
      </c>
      <c r="E6840" s="55">
        <v>25</v>
      </c>
    </row>
    <row r="6841" spans="1:5" x14ac:dyDescent="0.25">
      <c r="A6841" s="41" t="s">
        <v>8219</v>
      </c>
      <c r="B6841" s="125">
        <v>4</v>
      </c>
      <c r="C6841" s="55">
        <v>0.2346</v>
      </c>
      <c r="D6841" s="55">
        <v>0</v>
      </c>
      <c r="E6841" s="55">
        <v>0</v>
      </c>
    </row>
    <row r="6842" spans="1:5" ht="30" x14ac:dyDescent="0.25">
      <c r="A6842" s="41" t="s">
        <v>8882</v>
      </c>
      <c r="B6842" s="125">
        <v>4</v>
      </c>
      <c r="C6842" s="55">
        <v>0</v>
      </c>
      <c r="D6842" s="55">
        <v>0</v>
      </c>
      <c r="E6842" s="55">
        <v>0</v>
      </c>
    </row>
    <row r="6843" spans="1:5" x14ac:dyDescent="0.25">
      <c r="A6843" s="41" t="s">
        <v>5493</v>
      </c>
      <c r="B6843" s="125">
        <v>4</v>
      </c>
      <c r="C6843" s="55">
        <v>1.149025</v>
      </c>
      <c r="D6843" s="55">
        <v>0</v>
      </c>
      <c r="E6843" s="55">
        <v>25</v>
      </c>
    </row>
    <row r="6844" spans="1:5" x14ac:dyDescent="0.25">
      <c r="A6844" s="41" t="s">
        <v>6259</v>
      </c>
      <c r="B6844" s="125">
        <v>4</v>
      </c>
      <c r="C6844" s="55">
        <v>0.14227499999999901</v>
      </c>
      <c r="D6844" s="55">
        <v>0</v>
      </c>
      <c r="E6844" s="55">
        <v>0</v>
      </c>
    </row>
    <row r="6845" spans="1:5" ht="30" x14ac:dyDescent="0.25">
      <c r="A6845" s="41" t="s">
        <v>4784</v>
      </c>
      <c r="B6845" s="125">
        <v>4</v>
      </c>
      <c r="C6845" s="55">
        <v>0.34967500000000001</v>
      </c>
      <c r="D6845" s="55">
        <v>0</v>
      </c>
      <c r="E6845" s="55">
        <v>0</v>
      </c>
    </row>
    <row r="6846" spans="1:5" x14ac:dyDescent="0.25">
      <c r="A6846" s="41" t="s">
        <v>4285</v>
      </c>
      <c r="B6846" s="125">
        <v>4</v>
      </c>
      <c r="C6846" s="55">
        <v>1.1224749999999999</v>
      </c>
      <c r="D6846" s="55">
        <v>0</v>
      </c>
      <c r="E6846" s="55">
        <v>0</v>
      </c>
    </row>
    <row r="6847" spans="1:5" x14ac:dyDescent="0.25">
      <c r="A6847" s="41" t="s">
        <v>8883</v>
      </c>
      <c r="B6847" s="125">
        <v>4</v>
      </c>
      <c r="C6847" s="55">
        <v>1.058775</v>
      </c>
      <c r="D6847" s="55">
        <v>0</v>
      </c>
      <c r="E6847" s="55">
        <v>25</v>
      </c>
    </row>
    <row r="6848" spans="1:5" x14ac:dyDescent="0.25">
      <c r="A6848" s="41" t="s">
        <v>4470</v>
      </c>
      <c r="B6848" s="125">
        <v>4</v>
      </c>
      <c r="C6848" s="55">
        <v>5.5091249999999903</v>
      </c>
      <c r="D6848" s="55">
        <v>25</v>
      </c>
      <c r="E6848" s="55">
        <v>25</v>
      </c>
    </row>
    <row r="6849" spans="1:5" x14ac:dyDescent="0.25">
      <c r="A6849" s="41" t="s">
        <v>8884</v>
      </c>
      <c r="B6849" s="125">
        <v>4</v>
      </c>
      <c r="C6849" s="55">
        <v>0.70540000000000003</v>
      </c>
      <c r="D6849" s="55">
        <v>0</v>
      </c>
      <c r="E6849" s="55">
        <v>0</v>
      </c>
    </row>
    <row r="6850" spans="1:5" x14ac:dyDescent="0.25">
      <c r="A6850" s="41" t="s">
        <v>7375</v>
      </c>
      <c r="B6850" s="125">
        <v>4</v>
      </c>
      <c r="C6850" s="55">
        <v>1.1312</v>
      </c>
      <c r="D6850" s="55">
        <v>0</v>
      </c>
      <c r="E6850" s="55">
        <v>0</v>
      </c>
    </row>
    <row r="6851" spans="1:5" x14ac:dyDescent="0.25">
      <c r="A6851" s="41" t="s">
        <v>8885</v>
      </c>
      <c r="B6851" s="125">
        <v>4</v>
      </c>
      <c r="C6851" s="55">
        <v>0.4632</v>
      </c>
      <c r="D6851" s="55">
        <v>0</v>
      </c>
      <c r="E6851" s="55">
        <v>0</v>
      </c>
    </row>
    <row r="6852" spans="1:5" ht="30" x14ac:dyDescent="0.25">
      <c r="A6852" s="41" t="s">
        <v>4543</v>
      </c>
      <c r="B6852" s="125">
        <v>4</v>
      </c>
      <c r="C6852" s="55">
        <v>0.73109999999999997</v>
      </c>
      <c r="D6852" s="55">
        <v>0</v>
      </c>
      <c r="E6852" s="55">
        <v>0</v>
      </c>
    </row>
    <row r="6853" spans="1:5" ht="30" x14ac:dyDescent="0.25">
      <c r="A6853" s="41" t="s">
        <v>7270</v>
      </c>
      <c r="B6853" s="125">
        <v>4</v>
      </c>
      <c r="C6853" s="55">
        <v>0.19412499999999999</v>
      </c>
      <c r="D6853" s="55">
        <v>0</v>
      </c>
      <c r="E6853" s="55">
        <v>0</v>
      </c>
    </row>
    <row r="6854" spans="1:5" x14ac:dyDescent="0.25">
      <c r="A6854" s="41" t="s">
        <v>6046</v>
      </c>
      <c r="B6854" s="125">
        <v>4</v>
      </c>
      <c r="C6854" s="55">
        <v>0.93654999999999999</v>
      </c>
      <c r="D6854" s="55">
        <v>0</v>
      </c>
      <c r="E6854" s="55">
        <v>25</v>
      </c>
    </row>
    <row r="6855" spans="1:5" x14ac:dyDescent="0.25">
      <c r="A6855" s="41" t="s">
        <v>4994</v>
      </c>
      <c r="B6855" s="125">
        <v>4</v>
      </c>
      <c r="C6855" s="55">
        <v>8.4566250000000007</v>
      </c>
      <c r="D6855" s="55">
        <v>50</v>
      </c>
      <c r="E6855" s="55">
        <v>50</v>
      </c>
    </row>
    <row r="6856" spans="1:5" x14ac:dyDescent="0.25">
      <c r="A6856" s="41" t="s">
        <v>4787</v>
      </c>
      <c r="B6856" s="125">
        <v>4</v>
      </c>
      <c r="C6856" s="55">
        <v>2.2365750000000002</v>
      </c>
      <c r="D6856" s="55">
        <v>25</v>
      </c>
      <c r="E6856" s="55">
        <v>25</v>
      </c>
    </row>
    <row r="6857" spans="1:5" ht="30" x14ac:dyDescent="0.25">
      <c r="A6857" s="41" t="s">
        <v>8886</v>
      </c>
      <c r="B6857" s="125">
        <v>4</v>
      </c>
      <c r="C6857" s="55">
        <v>0.33097500000000002</v>
      </c>
      <c r="D6857" s="55">
        <v>0</v>
      </c>
      <c r="E6857" s="55">
        <v>0</v>
      </c>
    </row>
    <row r="6858" spans="1:5" x14ac:dyDescent="0.25">
      <c r="A6858" s="41" t="s">
        <v>4424</v>
      </c>
      <c r="B6858" s="125">
        <v>4</v>
      </c>
      <c r="C6858" s="55">
        <v>1.0503499999999999</v>
      </c>
      <c r="D6858" s="55">
        <v>0</v>
      </c>
      <c r="E6858" s="55">
        <v>25</v>
      </c>
    </row>
    <row r="6859" spans="1:5" x14ac:dyDescent="0.25">
      <c r="A6859" s="41" t="s">
        <v>5960</v>
      </c>
      <c r="B6859" s="125">
        <v>4</v>
      </c>
      <c r="C6859" s="55">
        <v>0.29980000000000001</v>
      </c>
      <c r="D6859" s="55">
        <v>0</v>
      </c>
      <c r="E6859" s="55">
        <v>0</v>
      </c>
    </row>
    <row r="6860" spans="1:5" ht="30" x14ac:dyDescent="0.25">
      <c r="A6860" s="41" t="s">
        <v>7589</v>
      </c>
      <c r="B6860" s="125">
        <v>4</v>
      </c>
      <c r="C6860" s="55">
        <v>1.3391500000000001</v>
      </c>
      <c r="D6860" s="55">
        <v>0</v>
      </c>
      <c r="E6860" s="55">
        <v>50</v>
      </c>
    </row>
    <row r="6861" spans="1:5" x14ac:dyDescent="0.25">
      <c r="A6861" s="41" t="s">
        <v>4280</v>
      </c>
      <c r="B6861" s="125">
        <v>4</v>
      </c>
      <c r="C6861" s="55">
        <v>1.2178249999999999</v>
      </c>
      <c r="D6861" s="55">
        <v>0</v>
      </c>
      <c r="E6861" s="55">
        <v>25</v>
      </c>
    </row>
    <row r="6862" spans="1:5" x14ac:dyDescent="0.25">
      <c r="A6862" s="41" t="s">
        <v>3984</v>
      </c>
      <c r="B6862" s="125">
        <v>4</v>
      </c>
      <c r="C6862" s="55">
        <v>0.43525000000000003</v>
      </c>
      <c r="D6862" s="55">
        <v>0</v>
      </c>
      <c r="E6862" s="55">
        <v>0</v>
      </c>
    </row>
    <row r="6863" spans="1:5" x14ac:dyDescent="0.25">
      <c r="A6863" s="41" t="s">
        <v>4788</v>
      </c>
      <c r="B6863" s="125">
        <v>4</v>
      </c>
      <c r="C6863" s="55">
        <v>0.52664999999999995</v>
      </c>
      <c r="D6863" s="55">
        <v>0</v>
      </c>
      <c r="E6863" s="55">
        <v>0</v>
      </c>
    </row>
    <row r="6864" spans="1:5" ht="30" x14ac:dyDescent="0.25">
      <c r="A6864" s="41" t="s">
        <v>7591</v>
      </c>
      <c r="B6864" s="125">
        <v>4</v>
      </c>
      <c r="C6864" s="55">
        <v>8.9124999999999996E-2</v>
      </c>
      <c r="D6864" s="55">
        <v>0</v>
      </c>
      <c r="E6864" s="55">
        <v>0</v>
      </c>
    </row>
    <row r="6865" spans="1:5" x14ac:dyDescent="0.25">
      <c r="A6865" s="41" t="s">
        <v>8887</v>
      </c>
      <c r="B6865" s="125">
        <v>4</v>
      </c>
      <c r="C6865" s="55">
        <v>1.437975</v>
      </c>
      <c r="D6865" s="55">
        <v>0</v>
      </c>
      <c r="E6865" s="55">
        <v>25</v>
      </c>
    </row>
    <row r="6866" spans="1:5" x14ac:dyDescent="0.25">
      <c r="A6866" s="41" t="s">
        <v>4322</v>
      </c>
      <c r="B6866" s="125">
        <v>4</v>
      </c>
      <c r="C6866" s="55">
        <v>2.2852000000000001</v>
      </c>
      <c r="D6866" s="55">
        <v>0</v>
      </c>
      <c r="E6866" s="55">
        <v>75</v>
      </c>
    </row>
    <row r="6867" spans="1:5" x14ac:dyDescent="0.25">
      <c r="A6867" s="41" t="s">
        <v>5000</v>
      </c>
      <c r="B6867" s="125">
        <v>4</v>
      </c>
      <c r="C6867" s="55">
        <v>0.64812499999999995</v>
      </c>
      <c r="D6867" s="55">
        <v>0</v>
      </c>
      <c r="E6867" s="55">
        <v>0</v>
      </c>
    </row>
    <row r="6868" spans="1:5" x14ac:dyDescent="0.25">
      <c r="A6868" s="41" t="s">
        <v>8888</v>
      </c>
      <c r="B6868" s="125">
        <v>4</v>
      </c>
      <c r="C6868" s="55">
        <v>0.81897500000000001</v>
      </c>
      <c r="D6868" s="55">
        <v>0</v>
      </c>
      <c r="E6868" s="55">
        <v>0</v>
      </c>
    </row>
    <row r="6869" spans="1:5" x14ac:dyDescent="0.25">
      <c r="A6869" s="41" t="s">
        <v>7465</v>
      </c>
      <c r="B6869" s="125">
        <v>4</v>
      </c>
      <c r="C6869" s="55">
        <v>0.125475</v>
      </c>
      <c r="D6869" s="55">
        <v>0</v>
      </c>
      <c r="E6869" s="55">
        <v>0</v>
      </c>
    </row>
    <row r="6870" spans="1:5" x14ac:dyDescent="0.25">
      <c r="A6870" s="41" t="s">
        <v>5622</v>
      </c>
      <c r="B6870" s="125">
        <v>4</v>
      </c>
      <c r="C6870" s="55">
        <v>1.110725</v>
      </c>
      <c r="D6870" s="55">
        <v>0</v>
      </c>
      <c r="E6870" s="55">
        <v>25</v>
      </c>
    </row>
    <row r="6871" spans="1:5" x14ac:dyDescent="0.25">
      <c r="A6871" s="41" t="s">
        <v>7466</v>
      </c>
      <c r="B6871" s="125">
        <v>4</v>
      </c>
      <c r="C6871" s="55">
        <v>0.6381</v>
      </c>
      <c r="D6871" s="55">
        <v>0</v>
      </c>
      <c r="E6871" s="55">
        <v>0</v>
      </c>
    </row>
    <row r="6872" spans="1:5" x14ac:dyDescent="0.25">
      <c r="A6872" s="41" t="s">
        <v>8455</v>
      </c>
      <c r="B6872" s="125">
        <v>4</v>
      </c>
      <c r="C6872" s="55">
        <v>1.7251749999999999</v>
      </c>
      <c r="D6872" s="55">
        <v>0</v>
      </c>
      <c r="E6872" s="55">
        <v>50</v>
      </c>
    </row>
    <row r="6873" spans="1:5" x14ac:dyDescent="0.25">
      <c r="A6873" s="41" t="s">
        <v>4312</v>
      </c>
      <c r="B6873" s="125">
        <v>4</v>
      </c>
      <c r="C6873" s="55">
        <v>0.46255000000000002</v>
      </c>
      <c r="D6873" s="55">
        <v>0</v>
      </c>
      <c r="E6873" s="55">
        <v>0</v>
      </c>
    </row>
    <row r="6874" spans="1:5" ht="30" x14ac:dyDescent="0.25">
      <c r="A6874" s="41" t="s">
        <v>5961</v>
      </c>
      <c r="B6874" s="125">
        <v>4</v>
      </c>
      <c r="C6874" s="55">
        <v>0.20047499999999999</v>
      </c>
      <c r="D6874" s="55">
        <v>0</v>
      </c>
      <c r="E6874" s="55">
        <v>0</v>
      </c>
    </row>
    <row r="6875" spans="1:5" x14ac:dyDescent="0.25">
      <c r="A6875" s="41" t="s">
        <v>4792</v>
      </c>
      <c r="B6875" s="125">
        <v>4</v>
      </c>
      <c r="C6875" s="125">
        <v>8.1272249999999993</v>
      </c>
      <c r="D6875" s="125">
        <v>25</v>
      </c>
      <c r="E6875" s="125">
        <v>50</v>
      </c>
    </row>
    <row r="6876" spans="1:5" x14ac:dyDescent="0.25">
      <c r="A6876" s="41" t="s">
        <v>5496</v>
      </c>
      <c r="B6876" s="125">
        <v>4</v>
      </c>
      <c r="C6876" s="125">
        <v>1.2852749999999999</v>
      </c>
      <c r="D6876" s="125">
        <v>0</v>
      </c>
      <c r="E6876" s="125">
        <v>25</v>
      </c>
    </row>
    <row r="6877" spans="1:5" x14ac:dyDescent="0.25">
      <c r="A6877" s="41" t="s">
        <v>4286</v>
      </c>
      <c r="B6877" s="125">
        <v>4</v>
      </c>
      <c r="C6877" s="125">
        <v>3.3544999999999998</v>
      </c>
      <c r="D6877" s="125">
        <v>0</v>
      </c>
      <c r="E6877" s="125">
        <v>50</v>
      </c>
    </row>
    <row r="6878" spans="1:5" x14ac:dyDescent="0.25">
      <c r="A6878" s="41" t="s">
        <v>4414</v>
      </c>
      <c r="B6878" s="125">
        <v>4</v>
      </c>
      <c r="C6878" s="125">
        <v>1.42275</v>
      </c>
      <c r="D6878" s="125">
        <v>0</v>
      </c>
      <c r="E6878" s="125">
        <v>25</v>
      </c>
    </row>
    <row r="6879" spans="1:5" x14ac:dyDescent="0.25">
      <c r="A6879" s="41" t="s">
        <v>4136</v>
      </c>
      <c r="B6879" s="125">
        <v>4</v>
      </c>
      <c r="C6879" s="125">
        <v>0.6401</v>
      </c>
      <c r="D6879" s="125">
        <v>0</v>
      </c>
      <c r="E6879" s="125">
        <v>0</v>
      </c>
    </row>
    <row r="6880" spans="1:5" ht="30" x14ac:dyDescent="0.25">
      <c r="A6880" s="41" t="s">
        <v>5783</v>
      </c>
      <c r="B6880" s="125">
        <v>4</v>
      </c>
      <c r="C6880" s="125">
        <v>0.69172500000000003</v>
      </c>
      <c r="D6880" s="125">
        <v>0</v>
      </c>
      <c r="E6880" s="125">
        <v>25</v>
      </c>
    </row>
    <row r="6881" spans="1:5" x14ac:dyDescent="0.25">
      <c r="A6881" s="41" t="s">
        <v>8889</v>
      </c>
      <c r="B6881" s="125">
        <v>4</v>
      </c>
      <c r="C6881" s="125">
        <v>3.5874999999999997E-2</v>
      </c>
      <c r="D6881" s="125">
        <v>0</v>
      </c>
      <c r="E6881" s="125">
        <v>0</v>
      </c>
    </row>
    <row r="6882" spans="1:5" x14ac:dyDescent="0.25">
      <c r="A6882" s="41" t="s">
        <v>8890</v>
      </c>
      <c r="B6882" s="125">
        <v>4</v>
      </c>
      <c r="C6882" s="125">
        <v>0.19564999999999999</v>
      </c>
      <c r="D6882" s="125">
        <v>0</v>
      </c>
      <c r="E6882" s="125">
        <v>0</v>
      </c>
    </row>
    <row r="6883" spans="1:5" x14ac:dyDescent="0.25">
      <c r="A6883" s="41" t="s">
        <v>4754</v>
      </c>
      <c r="B6883" s="125">
        <v>4</v>
      </c>
      <c r="C6883" s="125">
        <v>0.54269999999999996</v>
      </c>
      <c r="D6883" s="125">
        <v>0</v>
      </c>
      <c r="E6883" s="125">
        <v>0</v>
      </c>
    </row>
    <row r="6884" spans="1:5" x14ac:dyDescent="0.25">
      <c r="A6884" s="41" t="s">
        <v>5698</v>
      </c>
      <c r="B6884" s="125">
        <v>4</v>
      </c>
      <c r="C6884" s="125">
        <v>0.21665000000000001</v>
      </c>
      <c r="D6884" s="125">
        <v>0</v>
      </c>
      <c r="E6884" s="125">
        <v>0</v>
      </c>
    </row>
    <row r="6885" spans="1:5" x14ac:dyDescent="0.25">
      <c r="A6885" s="41" t="s">
        <v>5408</v>
      </c>
      <c r="B6885" s="125">
        <v>4</v>
      </c>
      <c r="C6885" s="125">
        <v>0.98102500000000004</v>
      </c>
      <c r="D6885" s="125">
        <v>0</v>
      </c>
      <c r="E6885" s="125">
        <v>25</v>
      </c>
    </row>
    <row r="6886" spans="1:5" ht="30" x14ac:dyDescent="0.25">
      <c r="A6886" s="41" t="s">
        <v>8891</v>
      </c>
      <c r="B6886" s="125">
        <v>4</v>
      </c>
      <c r="C6886" s="125">
        <v>8.5349999999999995E-2</v>
      </c>
      <c r="D6886" s="125">
        <v>0</v>
      </c>
      <c r="E6886" s="125">
        <v>0</v>
      </c>
    </row>
    <row r="6887" spans="1:5" x14ac:dyDescent="0.25">
      <c r="A6887" s="41" t="s">
        <v>5409</v>
      </c>
      <c r="B6887" s="125">
        <v>4</v>
      </c>
      <c r="C6887" s="125">
        <v>2.14785</v>
      </c>
      <c r="D6887" s="125">
        <v>0</v>
      </c>
      <c r="E6887" s="125">
        <v>25</v>
      </c>
    </row>
    <row r="6888" spans="1:5" x14ac:dyDescent="0.25">
      <c r="A6888" s="41" t="s">
        <v>6959</v>
      </c>
      <c r="B6888" s="125">
        <v>4</v>
      </c>
      <c r="C6888" s="125">
        <v>0.2296</v>
      </c>
      <c r="D6888" s="125">
        <v>0</v>
      </c>
      <c r="E6888" s="125">
        <v>0</v>
      </c>
    </row>
    <row r="6889" spans="1:5" x14ac:dyDescent="0.25">
      <c r="A6889" s="41" t="s">
        <v>6712</v>
      </c>
      <c r="B6889" s="125">
        <v>4</v>
      </c>
      <c r="C6889" s="125">
        <v>3.31515</v>
      </c>
      <c r="D6889" s="125">
        <v>25</v>
      </c>
      <c r="E6889" s="125">
        <v>50</v>
      </c>
    </row>
    <row r="6890" spans="1:5" x14ac:dyDescent="0.25">
      <c r="A6890" s="41" t="s">
        <v>6961</v>
      </c>
      <c r="B6890" s="125">
        <v>4</v>
      </c>
      <c r="C6890" s="125">
        <v>0.16089999999999999</v>
      </c>
      <c r="D6890" s="125">
        <v>0</v>
      </c>
      <c r="E6890" s="125">
        <v>0</v>
      </c>
    </row>
    <row r="6891" spans="1:5" x14ac:dyDescent="0.25">
      <c r="A6891" s="41" t="s">
        <v>5389</v>
      </c>
      <c r="B6891" s="125">
        <v>4</v>
      </c>
      <c r="C6891" s="125">
        <v>1.0004</v>
      </c>
      <c r="D6891" s="125">
        <v>0</v>
      </c>
      <c r="E6891" s="125">
        <v>0</v>
      </c>
    </row>
    <row r="6892" spans="1:5" ht="30" x14ac:dyDescent="0.25">
      <c r="A6892" s="41" t="s">
        <v>5390</v>
      </c>
      <c r="B6892" s="125">
        <v>4</v>
      </c>
      <c r="C6892" s="125">
        <v>0.7097</v>
      </c>
      <c r="D6892" s="125">
        <v>0</v>
      </c>
      <c r="E6892" s="125">
        <v>0</v>
      </c>
    </row>
    <row r="6893" spans="1:5" x14ac:dyDescent="0.25">
      <c r="A6893" s="41" t="s">
        <v>5069</v>
      </c>
      <c r="B6893" s="125">
        <v>4</v>
      </c>
      <c r="C6893" s="125">
        <v>0.4229</v>
      </c>
      <c r="D6893" s="125">
        <v>0</v>
      </c>
      <c r="E6893" s="125">
        <v>0</v>
      </c>
    </row>
    <row r="6894" spans="1:5" x14ac:dyDescent="0.25">
      <c r="A6894" s="41" t="s">
        <v>5411</v>
      </c>
      <c r="B6894" s="125">
        <v>4</v>
      </c>
      <c r="C6894" s="125">
        <v>0.77262500000000001</v>
      </c>
      <c r="D6894" s="125">
        <v>0</v>
      </c>
      <c r="E6894" s="125">
        <v>0</v>
      </c>
    </row>
    <row r="6895" spans="1:5" x14ac:dyDescent="0.25">
      <c r="A6895" s="41" t="s">
        <v>6968</v>
      </c>
      <c r="B6895" s="125">
        <v>4</v>
      </c>
      <c r="C6895" s="125">
        <v>4.7444499999999996</v>
      </c>
      <c r="D6895" s="125">
        <v>25</v>
      </c>
      <c r="E6895" s="125">
        <v>75</v>
      </c>
    </row>
    <row r="6896" spans="1:5" ht="30" x14ac:dyDescent="0.25">
      <c r="A6896" s="41" t="s">
        <v>7337</v>
      </c>
      <c r="B6896" s="125">
        <v>4</v>
      </c>
      <c r="C6896" s="125">
        <v>0.24335000000000001</v>
      </c>
      <c r="D6896" s="125">
        <v>0</v>
      </c>
      <c r="E6896" s="125">
        <v>0</v>
      </c>
    </row>
    <row r="6897" spans="1:5" x14ac:dyDescent="0.25">
      <c r="A6897" s="41" t="s">
        <v>6217</v>
      </c>
      <c r="B6897" s="125">
        <v>4</v>
      </c>
      <c r="C6897" s="55">
        <v>1.4598249999999999</v>
      </c>
      <c r="D6897" s="55">
        <v>0</v>
      </c>
      <c r="E6897" s="55">
        <v>25</v>
      </c>
    </row>
    <row r="6898" spans="1:5" x14ac:dyDescent="0.25">
      <c r="A6898" s="41" t="s">
        <v>6273</v>
      </c>
      <c r="B6898" s="125">
        <v>4</v>
      </c>
      <c r="C6898" s="55">
        <v>1.5945499999999999</v>
      </c>
      <c r="D6898" s="55">
        <v>0</v>
      </c>
      <c r="E6898" s="55">
        <v>25</v>
      </c>
    </row>
    <row r="6899" spans="1:5" x14ac:dyDescent="0.25">
      <c r="A6899" s="41" t="s">
        <v>8892</v>
      </c>
      <c r="B6899" s="125">
        <v>4</v>
      </c>
      <c r="C6899" s="55">
        <v>0.10245</v>
      </c>
      <c r="D6899" s="55">
        <v>0</v>
      </c>
      <c r="E6899" s="55">
        <v>0</v>
      </c>
    </row>
    <row r="6900" spans="1:5" x14ac:dyDescent="0.25">
      <c r="A6900" s="41" t="s">
        <v>8484</v>
      </c>
      <c r="B6900" s="125">
        <v>4</v>
      </c>
      <c r="C6900" s="55">
        <v>1.41805</v>
      </c>
      <c r="D6900" s="55">
        <v>0</v>
      </c>
      <c r="E6900" s="55">
        <v>25</v>
      </c>
    </row>
    <row r="6901" spans="1:5" x14ac:dyDescent="0.25">
      <c r="A6901" s="41" t="s">
        <v>5116</v>
      </c>
      <c r="B6901" s="125">
        <v>4</v>
      </c>
      <c r="C6901" s="55">
        <v>0.54474999999999996</v>
      </c>
      <c r="D6901" s="55">
        <v>0</v>
      </c>
      <c r="E6901" s="55">
        <v>0</v>
      </c>
    </row>
    <row r="6902" spans="1:5" x14ac:dyDescent="0.25">
      <c r="A6902" s="41" t="s">
        <v>5468</v>
      </c>
      <c r="B6902" s="125">
        <v>4</v>
      </c>
      <c r="C6902" s="55">
        <v>0.36382500000000001</v>
      </c>
      <c r="D6902" s="55">
        <v>0</v>
      </c>
      <c r="E6902" s="55">
        <v>0</v>
      </c>
    </row>
    <row r="6903" spans="1:5" x14ac:dyDescent="0.25">
      <c r="A6903" s="41" t="s">
        <v>8893</v>
      </c>
      <c r="B6903" s="125">
        <v>4</v>
      </c>
      <c r="C6903" s="55">
        <v>0.5504</v>
      </c>
      <c r="D6903" s="55">
        <v>0</v>
      </c>
      <c r="E6903" s="55">
        <v>0</v>
      </c>
    </row>
    <row r="6904" spans="1:5" ht="30" x14ac:dyDescent="0.25">
      <c r="A6904" s="41" t="s">
        <v>8487</v>
      </c>
      <c r="B6904" s="125">
        <v>4</v>
      </c>
      <c r="C6904" s="55">
        <v>1.7556750000000001</v>
      </c>
      <c r="D6904" s="55">
        <v>0</v>
      </c>
      <c r="E6904" s="55">
        <v>25</v>
      </c>
    </row>
    <row r="6905" spans="1:5" x14ac:dyDescent="0.25">
      <c r="A6905" s="41" t="s">
        <v>8894</v>
      </c>
      <c r="B6905" s="125">
        <v>4</v>
      </c>
      <c r="C6905" s="55">
        <v>0.35007500000000003</v>
      </c>
      <c r="D6905" s="55">
        <v>0</v>
      </c>
      <c r="E6905" s="55">
        <v>0</v>
      </c>
    </row>
    <row r="6906" spans="1:5" x14ac:dyDescent="0.25">
      <c r="A6906" s="41" t="s">
        <v>5470</v>
      </c>
      <c r="B6906" s="125">
        <v>4</v>
      </c>
      <c r="C6906" s="55">
        <v>0.2291</v>
      </c>
      <c r="D6906" s="55">
        <v>0</v>
      </c>
      <c r="E6906" s="55">
        <v>0</v>
      </c>
    </row>
    <row r="6907" spans="1:5" ht="30" x14ac:dyDescent="0.25">
      <c r="A6907" s="41" t="s">
        <v>6721</v>
      </c>
      <c r="B6907" s="125">
        <v>4</v>
      </c>
      <c r="C6907" s="55">
        <v>0.49812499999999998</v>
      </c>
      <c r="D6907" s="55">
        <v>0</v>
      </c>
      <c r="E6907" s="55">
        <v>0</v>
      </c>
    </row>
    <row r="6908" spans="1:5" ht="30" x14ac:dyDescent="0.25">
      <c r="A6908" s="41" t="s">
        <v>7622</v>
      </c>
      <c r="B6908" s="125">
        <v>4</v>
      </c>
      <c r="C6908" s="55">
        <v>0.51100000000000001</v>
      </c>
      <c r="D6908" s="55">
        <v>0</v>
      </c>
      <c r="E6908" s="55">
        <v>0</v>
      </c>
    </row>
    <row r="6909" spans="1:5" x14ac:dyDescent="0.25">
      <c r="A6909" s="41" t="s">
        <v>5886</v>
      </c>
      <c r="B6909" s="125">
        <v>4</v>
      </c>
      <c r="C6909" s="55">
        <v>0.368925</v>
      </c>
      <c r="D6909" s="55">
        <v>0</v>
      </c>
      <c r="E6909" s="55">
        <v>0</v>
      </c>
    </row>
    <row r="6910" spans="1:5" x14ac:dyDescent="0.25">
      <c r="A6910" s="41" t="s">
        <v>8895</v>
      </c>
      <c r="B6910" s="125">
        <v>4</v>
      </c>
      <c r="C6910" s="55">
        <v>9.3024999999999997E-2</v>
      </c>
      <c r="D6910" s="55">
        <v>0</v>
      </c>
      <c r="E6910" s="55">
        <v>0</v>
      </c>
    </row>
    <row r="6911" spans="1:5" x14ac:dyDescent="0.25">
      <c r="A6911" s="41" t="s">
        <v>5439</v>
      </c>
      <c r="B6911" s="125">
        <v>4</v>
      </c>
      <c r="C6911" s="55">
        <v>0.56632499999999997</v>
      </c>
      <c r="D6911" s="55">
        <v>0</v>
      </c>
      <c r="E6911" s="55">
        <v>0</v>
      </c>
    </row>
    <row r="6912" spans="1:5" x14ac:dyDescent="0.25">
      <c r="A6912" s="41" t="s">
        <v>8896</v>
      </c>
      <c r="B6912" s="125">
        <v>4</v>
      </c>
      <c r="C6912" s="55">
        <v>1.273425</v>
      </c>
      <c r="D6912" s="55">
        <v>0</v>
      </c>
      <c r="E6912" s="55">
        <v>50</v>
      </c>
    </row>
    <row r="6913" spans="1:5" x14ac:dyDescent="0.25">
      <c r="A6913" s="41" t="s">
        <v>5509</v>
      </c>
      <c r="B6913" s="125">
        <v>4</v>
      </c>
      <c r="C6913" s="55">
        <v>1.752775</v>
      </c>
      <c r="D6913" s="55">
        <v>0</v>
      </c>
      <c r="E6913" s="55">
        <v>25</v>
      </c>
    </row>
    <row r="6914" spans="1:5" x14ac:dyDescent="0.25">
      <c r="A6914" s="41" t="s">
        <v>6980</v>
      </c>
      <c r="B6914" s="125">
        <v>4</v>
      </c>
      <c r="C6914" s="55">
        <v>0.26590000000000003</v>
      </c>
      <c r="D6914" s="55">
        <v>0</v>
      </c>
      <c r="E6914" s="55">
        <v>0</v>
      </c>
    </row>
    <row r="6915" spans="1:5" x14ac:dyDescent="0.25">
      <c r="A6915" s="41" t="s">
        <v>5917</v>
      </c>
      <c r="B6915" s="125">
        <v>4</v>
      </c>
      <c r="C6915" s="55">
        <v>0.71527499999999999</v>
      </c>
      <c r="D6915" s="55">
        <v>0</v>
      </c>
      <c r="E6915" s="55">
        <v>0</v>
      </c>
    </row>
    <row r="6916" spans="1:5" x14ac:dyDescent="0.25">
      <c r="A6916" s="41" t="s">
        <v>7721</v>
      </c>
      <c r="B6916" s="125">
        <v>4</v>
      </c>
      <c r="C6916" s="55">
        <v>1.0930249999999999</v>
      </c>
      <c r="D6916" s="55">
        <v>0</v>
      </c>
      <c r="E6916" s="55">
        <v>25</v>
      </c>
    </row>
    <row r="6917" spans="1:5" ht="30" x14ac:dyDescent="0.25">
      <c r="A6917" s="41" t="s">
        <v>7205</v>
      </c>
      <c r="B6917" s="125">
        <v>4</v>
      </c>
      <c r="C6917" s="55">
        <v>0.65334999999999999</v>
      </c>
      <c r="D6917" s="55">
        <v>0</v>
      </c>
      <c r="E6917" s="55">
        <v>0</v>
      </c>
    </row>
    <row r="6918" spans="1:5" x14ac:dyDescent="0.25">
      <c r="A6918" s="41" t="s">
        <v>8897</v>
      </c>
      <c r="B6918" s="125">
        <v>4</v>
      </c>
      <c r="C6918" s="55">
        <v>1.391375</v>
      </c>
      <c r="D6918" s="55">
        <v>0</v>
      </c>
      <c r="E6918" s="55">
        <v>25</v>
      </c>
    </row>
    <row r="6919" spans="1:5" x14ac:dyDescent="0.25">
      <c r="A6919" s="41" t="s">
        <v>8898</v>
      </c>
      <c r="B6919" s="125">
        <v>4</v>
      </c>
      <c r="C6919" s="55">
        <v>1.329575</v>
      </c>
      <c r="D6919" s="55">
        <v>0</v>
      </c>
      <c r="E6919" s="55">
        <v>50</v>
      </c>
    </row>
    <row r="6920" spans="1:5" x14ac:dyDescent="0.25">
      <c r="A6920" s="41" t="s">
        <v>7130</v>
      </c>
      <c r="B6920" s="125">
        <v>4</v>
      </c>
      <c r="C6920" s="55">
        <v>0.89937500000000004</v>
      </c>
      <c r="D6920" s="55">
        <v>0</v>
      </c>
      <c r="E6920" s="55">
        <v>0</v>
      </c>
    </row>
    <row r="6921" spans="1:5" x14ac:dyDescent="0.25">
      <c r="A6921" s="41" t="s">
        <v>7220</v>
      </c>
      <c r="B6921" s="125">
        <v>4</v>
      </c>
      <c r="C6921" s="55">
        <v>16.85295</v>
      </c>
      <c r="D6921" s="55">
        <v>25</v>
      </c>
      <c r="E6921" s="55">
        <v>25</v>
      </c>
    </row>
    <row r="6922" spans="1:5" ht="30" x14ac:dyDescent="0.25">
      <c r="A6922" s="41" t="s">
        <v>8899</v>
      </c>
      <c r="B6922" s="125">
        <v>4</v>
      </c>
      <c r="C6922" s="55">
        <v>0.38932499999999998</v>
      </c>
      <c r="D6922" s="55">
        <v>0</v>
      </c>
      <c r="E6922" s="55">
        <v>0</v>
      </c>
    </row>
    <row r="6923" spans="1:5" x14ac:dyDescent="0.25">
      <c r="A6923" s="41" t="s">
        <v>7252</v>
      </c>
      <c r="B6923" s="125">
        <v>4</v>
      </c>
      <c r="C6923" s="55">
        <v>5.8525000000000001E-2</v>
      </c>
      <c r="D6923" s="55">
        <v>0</v>
      </c>
      <c r="E6923" s="55">
        <v>0</v>
      </c>
    </row>
    <row r="6924" spans="1:5" x14ac:dyDescent="0.25">
      <c r="A6924" s="41" t="s">
        <v>8900</v>
      </c>
      <c r="B6924" s="125">
        <v>4</v>
      </c>
      <c r="C6924" s="55">
        <v>1.9685249999999901</v>
      </c>
      <c r="D6924" s="55">
        <v>0</v>
      </c>
      <c r="E6924" s="55">
        <v>25</v>
      </c>
    </row>
    <row r="6925" spans="1:5" x14ac:dyDescent="0.25">
      <c r="A6925" s="41" t="s">
        <v>8901</v>
      </c>
      <c r="B6925" s="125">
        <v>4</v>
      </c>
      <c r="C6925" s="55">
        <v>0.36462499999999998</v>
      </c>
      <c r="D6925" s="55">
        <v>0</v>
      </c>
      <c r="E6925" s="55">
        <v>0</v>
      </c>
    </row>
    <row r="6926" spans="1:5" x14ac:dyDescent="0.25">
      <c r="A6926" s="41" t="s">
        <v>7272</v>
      </c>
      <c r="B6926" s="125">
        <v>4</v>
      </c>
      <c r="C6926" s="55">
        <v>0.112775</v>
      </c>
      <c r="D6926" s="55">
        <v>0</v>
      </c>
      <c r="E6926" s="55">
        <v>0</v>
      </c>
    </row>
    <row r="6927" spans="1:5" ht="30" x14ac:dyDescent="0.25">
      <c r="A6927" s="41" t="s">
        <v>8902</v>
      </c>
      <c r="B6927" s="125">
        <v>4</v>
      </c>
      <c r="C6927" s="55">
        <v>2.1188250000000002</v>
      </c>
      <c r="D6927" s="55">
        <v>0</v>
      </c>
      <c r="E6927" s="55">
        <v>50</v>
      </c>
    </row>
    <row r="6928" spans="1:5" ht="30" x14ac:dyDescent="0.25">
      <c r="A6928" s="41" t="s">
        <v>8903</v>
      </c>
      <c r="B6928" s="125">
        <v>4</v>
      </c>
      <c r="C6928" s="55">
        <v>1.260175</v>
      </c>
      <c r="D6928" s="55">
        <v>0</v>
      </c>
      <c r="E6928" s="55">
        <v>50</v>
      </c>
    </row>
    <row r="6929" spans="1:5" x14ac:dyDescent="0.25">
      <c r="A6929" s="41" t="s">
        <v>8904</v>
      </c>
      <c r="B6929" s="125">
        <v>4</v>
      </c>
      <c r="C6929" s="55">
        <v>1.2982</v>
      </c>
      <c r="D6929" s="55">
        <v>0</v>
      </c>
      <c r="E6929" s="55">
        <v>0</v>
      </c>
    </row>
    <row r="6930" spans="1:5" x14ac:dyDescent="0.25">
      <c r="A6930" s="41" t="s">
        <v>5440</v>
      </c>
      <c r="B6930" s="125">
        <v>4</v>
      </c>
      <c r="C6930" s="55">
        <v>1.2375499999999999</v>
      </c>
      <c r="D6930" s="55">
        <v>0</v>
      </c>
      <c r="E6930" s="55">
        <v>25</v>
      </c>
    </row>
    <row r="6931" spans="1:5" x14ac:dyDescent="0.25">
      <c r="A6931" s="41" t="s">
        <v>4755</v>
      </c>
      <c r="B6931" s="125">
        <v>4</v>
      </c>
      <c r="C6931" s="55">
        <v>1.5089250000000001</v>
      </c>
      <c r="D6931" s="55">
        <v>0</v>
      </c>
      <c r="E6931" s="55">
        <v>25</v>
      </c>
    </row>
    <row r="6932" spans="1:5" x14ac:dyDescent="0.25">
      <c r="A6932" s="41" t="s">
        <v>2657</v>
      </c>
      <c r="B6932" s="125">
        <v>4</v>
      </c>
      <c r="C6932" s="55">
        <v>1.0124500000000001</v>
      </c>
      <c r="D6932" s="55">
        <v>0</v>
      </c>
      <c r="E6932" s="55">
        <v>25</v>
      </c>
    </row>
    <row r="6933" spans="1:5" x14ac:dyDescent="0.25">
      <c r="A6933" s="41" t="s">
        <v>6459</v>
      </c>
      <c r="B6933" s="125">
        <v>4</v>
      </c>
      <c r="C6933" s="55">
        <v>0.47654999999999997</v>
      </c>
      <c r="D6933" s="55">
        <v>0</v>
      </c>
      <c r="E6933" s="55">
        <v>0</v>
      </c>
    </row>
    <row r="6934" spans="1:5" x14ac:dyDescent="0.25">
      <c r="A6934" s="41" t="s">
        <v>4756</v>
      </c>
      <c r="B6934" s="125">
        <v>4</v>
      </c>
      <c r="C6934" s="55">
        <v>1.11165</v>
      </c>
      <c r="D6934" s="55">
        <v>0</v>
      </c>
      <c r="E6934" s="55">
        <v>25</v>
      </c>
    </row>
    <row r="6935" spans="1:5" ht="30" x14ac:dyDescent="0.25">
      <c r="A6935" s="41" t="s">
        <v>4509</v>
      </c>
      <c r="B6935" s="125">
        <v>4</v>
      </c>
      <c r="C6935" s="55">
        <v>0.2923</v>
      </c>
      <c r="D6935" s="55">
        <v>0</v>
      </c>
      <c r="E6935" s="55">
        <v>0</v>
      </c>
    </row>
    <row r="6936" spans="1:5" x14ac:dyDescent="0.25">
      <c r="A6936" s="41" t="s">
        <v>3853</v>
      </c>
      <c r="B6936" s="125">
        <v>4</v>
      </c>
      <c r="C6936" s="55">
        <v>0.34360000000000002</v>
      </c>
      <c r="D6936" s="55">
        <v>0</v>
      </c>
      <c r="E6936" s="55">
        <v>0</v>
      </c>
    </row>
    <row r="6937" spans="1:5" ht="30" x14ac:dyDescent="0.25">
      <c r="A6937" s="41" t="s">
        <v>4801</v>
      </c>
      <c r="B6937" s="125">
        <v>4</v>
      </c>
      <c r="C6937" s="55">
        <v>0.64770000000000005</v>
      </c>
      <c r="D6937" s="55">
        <v>0</v>
      </c>
      <c r="E6937" s="55">
        <v>0</v>
      </c>
    </row>
    <row r="6938" spans="1:5" ht="30" x14ac:dyDescent="0.25">
      <c r="A6938" s="41" t="s">
        <v>4393</v>
      </c>
      <c r="B6938" s="125">
        <v>4</v>
      </c>
      <c r="C6938" s="55">
        <v>1.465425</v>
      </c>
      <c r="D6938" s="55">
        <v>0</v>
      </c>
      <c r="E6938" s="55">
        <v>25</v>
      </c>
    </row>
    <row r="6939" spans="1:5" x14ac:dyDescent="0.25">
      <c r="A6939" s="41" t="s">
        <v>4546</v>
      </c>
      <c r="B6939" s="125">
        <v>4</v>
      </c>
      <c r="C6939" s="55">
        <v>0.41075</v>
      </c>
      <c r="D6939" s="55">
        <v>0</v>
      </c>
      <c r="E6939" s="55">
        <v>0</v>
      </c>
    </row>
    <row r="6940" spans="1:5" x14ac:dyDescent="0.25">
      <c r="A6940" s="41" t="s">
        <v>4803</v>
      </c>
      <c r="B6940" s="125">
        <v>4</v>
      </c>
      <c r="C6940" s="55">
        <v>0.73939999999999995</v>
      </c>
      <c r="D6940" s="55">
        <v>0</v>
      </c>
      <c r="E6940" s="55">
        <v>0</v>
      </c>
    </row>
    <row r="6941" spans="1:5" x14ac:dyDescent="0.25">
      <c r="A6941" s="41" t="s">
        <v>1367</v>
      </c>
      <c r="B6941" s="125">
        <v>4</v>
      </c>
      <c r="C6941" s="55">
        <v>0.10037500000000001</v>
      </c>
      <c r="D6941" s="55">
        <v>0</v>
      </c>
      <c r="E6941" s="55">
        <v>0</v>
      </c>
    </row>
    <row r="6942" spans="1:5" x14ac:dyDescent="0.25">
      <c r="A6942" s="41" t="s">
        <v>2393</v>
      </c>
      <c r="B6942" s="125">
        <v>4</v>
      </c>
      <c r="C6942" s="55">
        <v>0.26682499999999998</v>
      </c>
      <c r="D6942" s="55">
        <v>0</v>
      </c>
      <c r="E6942" s="55">
        <v>0</v>
      </c>
    </row>
    <row r="6943" spans="1:5" x14ac:dyDescent="0.25">
      <c r="A6943" s="41" t="s">
        <v>7642</v>
      </c>
      <c r="B6943" s="125">
        <v>4</v>
      </c>
      <c r="C6943" s="55">
        <v>0.41812500000000002</v>
      </c>
      <c r="D6943" s="55">
        <v>0</v>
      </c>
      <c r="E6943" s="55">
        <v>0</v>
      </c>
    </row>
    <row r="6944" spans="1:5" ht="30" x14ac:dyDescent="0.25">
      <c r="A6944" s="41" t="s">
        <v>5679</v>
      </c>
      <c r="B6944" s="125">
        <v>4</v>
      </c>
      <c r="C6944" s="55">
        <v>0.70217499999999999</v>
      </c>
      <c r="D6944" s="55">
        <v>0</v>
      </c>
      <c r="E6944" s="55">
        <v>0</v>
      </c>
    </row>
    <row r="6945" spans="1:5" x14ac:dyDescent="0.25">
      <c r="A6945" s="41" t="s">
        <v>6724</v>
      </c>
      <c r="B6945" s="125">
        <v>4</v>
      </c>
      <c r="C6945" s="55">
        <v>0.70002500000000001</v>
      </c>
      <c r="D6945" s="55">
        <v>0</v>
      </c>
      <c r="E6945" s="55">
        <v>0</v>
      </c>
    </row>
    <row r="6946" spans="1:5" ht="30" x14ac:dyDescent="0.25">
      <c r="A6946" s="41" t="s">
        <v>6056</v>
      </c>
      <c r="B6946" s="125">
        <v>4</v>
      </c>
      <c r="C6946" s="55">
        <v>0.49014999999999997</v>
      </c>
      <c r="D6946" s="55">
        <v>0</v>
      </c>
      <c r="E6946" s="55">
        <v>0</v>
      </c>
    </row>
    <row r="6947" spans="1:5" ht="30" x14ac:dyDescent="0.25">
      <c r="A6947" s="41" t="s">
        <v>6057</v>
      </c>
      <c r="B6947" s="125">
        <v>4</v>
      </c>
      <c r="C6947" s="55">
        <v>0.61170000000000002</v>
      </c>
      <c r="D6947" s="55">
        <v>0</v>
      </c>
      <c r="E6947" s="55">
        <v>0</v>
      </c>
    </row>
    <row r="6948" spans="1:5" ht="45" x14ac:dyDescent="0.25">
      <c r="A6948" s="41" t="s">
        <v>6278</v>
      </c>
      <c r="B6948" s="125">
        <v>4</v>
      </c>
      <c r="C6948" s="55">
        <v>0.24010000000000001</v>
      </c>
      <c r="D6948" s="55">
        <v>0</v>
      </c>
      <c r="E6948" s="55">
        <v>0</v>
      </c>
    </row>
    <row r="6949" spans="1:5" x14ac:dyDescent="0.25">
      <c r="A6949" s="41" t="s">
        <v>5441</v>
      </c>
      <c r="B6949" s="125">
        <v>4</v>
      </c>
      <c r="C6949" s="55">
        <v>2.0049250000000001</v>
      </c>
      <c r="D6949" s="55">
        <v>0</v>
      </c>
      <c r="E6949" s="55">
        <v>25</v>
      </c>
    </row>
    <row r="6950" spans="1:5" x14ac:dyDescent="0.25">
      <c r="A6950" s="41" t="s">
        <v>6395</v>
      </c>
      <c r="B6950" s="125">
        <v>4</v>
      </c>
      <c r="C6950" s="55">
        <v>0.24124999999999999</v>
      </c>
      <c r="D6950" s="55">
        <v>0</v>
      </c>
      <c r="E6950" s="55">
        <v>0</v>
      </c>
    </row>
    <row r="6951" spans="1:5" x14ac:dyDescent="0.25">
      <c r="A6951" s="41" t="s">
        <v>8905</v>
      </c>
      <c r="B6951" s="125">
        <v>4</v>
      </c>
      <c r="C6951" s="55">
        <v>0.35477500000000001</v>
      </c>
      <c r="D6951" s="55">
        <v>0</v>
      </c>
      <c r="E6951" s="55">
        <v>0</v>
      </c>
    </row>
    <row r="6952" spans="1:5" x14ac:dyDescent="0.25">
      <c r="A6952" s="41" t="s">
        <v>3264</v>
      </c>
      <c r="B6952" s="125">
        <v>4</v>
      </c>
      <c r="C6952" s="55">
        <v>0.187725</v>
      </c>
      <c r="D6952" s="55">
        <v>0</v>
      </c>
      <c r="E6952" s="55">
        <v>0</v>
      </c>
    </row>
    <row r="6953" spans="1:5" x14ac:dyDescent="0.25">
      <c r="A6953" s="41" t="s">
        <v>3113</v>
      </c>
      <c r="B6953" s="125">
        <v>4</v>
      </c>
      <c r="C6953" s="55">
        <v>1.6874499999999999</v>
      </c>
      <c r="D6953" s="55">
        <v>0</v>
      </c>
      <c r="E6953" s="55">
        <v>25</v>
      </c>
    </row>
    <row r="6954" spans="1:5" x14ac:dyDescent="0.25">
      <c r="A6954" s="41" t="s">
        <v>6591</v>
      </c>
      <c r="B6954" s="125">
        <v>4</v>
      </c>
      <c r="C6954" s="55">
        <v>0.27644999999999997</v>
      </c>
      <c r="D6954" s="55">
        <v>0</v>
      </c>
      <c r="E6954" s="55">
        <v>0</v>
      </c>
    </row>
    <row r="6955" spans="1:5" x14ac:dyDescent="0.25">
      <c r="A6955" s="41" t="s">
        <v>5002</v>
      </c>
      <c r="B6955" s="125">
        <v>4</v>
      </c>
      <c r="C6955" s="55">
        <v>0</v>
      </c>
      <c r="D6955" s="55">
        <v>0</v>
      </c>
      <c r="E6955" s="55">
        <v>0</v>
      </c>
    </row>
    <row r="6956" spans="1:5" x14ac:dyDescent="0.25">
      <c r="A6956" s="41" t="s">
        <v>6592</v>
      </c>
      <c r="B6956" s="125">
        <v>4</v>
      </c>
      <c r="C6956" s="55">
        <v>0.33505000000000001</v>
      </c>
      <c r="D6956" s="55">
        <v>0</v>
      </c>
      <c r="E6956" s="55">
        <v>0</v>
      </c>
    </row>
    <row r="6957" spans="1:5" x14ac:dyDescent="0.25">
      <c r="A6957" s="41" t="s">
        <v>5797</v>
      </c>
      <c r="B6957" s="125">
        <v>4</v>
      </c>
      <c r="C6957" s="55">
        <v>0.66722499999999996</v>
      </c>
      <c r="D6957" s="55">
        <v>0</v>
      </c>
      <c r="E6957" s="55">
        <v>0</v>
      </c>
    </row>
    <row r="6958" spans="1:5" x14ac:dyDescent="0.25">
      <c r="A6958" s="41" t="s">
        <v>8906</v>
      </c>
      <c r="B6958" s="125">
        <v>4</v>
      </c>
      <c r="C6958" s="55">
        <v>0.48012500000000002</v>
      </c>
      <c r="D6958" s="55">
        <v>0</v>
      </c>
      <c r="E6958" s="55">
        <v>0</v>
      </c>
    </row>
    <row r="6959" spans="1:5" x14ac:dyDescent="0.25">
      <c r="A6959" s="41" t="s">
        <v>4636</v>
      </c>
      <c r="B6959" s="125">
        <v>4</v>
      </c>
      <c r="C6959" s="55">
        <v>3.5868500000000001</v>
      </c>
      <c r="D6959" s="55">
        <v>25</v>
      </c>
      <c r="E6959" s="55">
        <v>25</v>
      </c>
    </row>
    <row r="6960" spans="1:5" x14ac:dyDescent="0.25">
      <c r="A6960" s="41" t="s">
        <v>7210</v>
      </c>
      <c r="B6960" s="125">
        <v>4</v>
      </c>
      <c r="C6960" s="55">
        <v>0.55302499999999999</v>
      </c>
      <c r="D6960" s="55">
        <v>0</v>
      </c>
      <c r="E6960" s="55">
        <v>0</v>
      </c>
    </row>
    <row r="6961" spans="1:5" ht="30" x14ac:dyDescent="0.25">
      <c r="A6961" s="41" t="s">
        <v>7147</v>
      </c>
      <c r="B6961" s="125">
        <v>4</v>
      </c>
      <c r="C6961" s="55">
        <v>2.024025</v>
      </c>
      <c r="D6961" s="55">
        <v>0</v>
      </c>
      <c r="E6961" s="55">
        <v>25</v>
      </c>
    </row>
    <row r="6962" spans="1:5" x14ac:dyDescent="0.25">
      <c r="A6962" s="41" t="s">
        <v>8907</v>
      </c>
      <c r="B6962" s="125">
        <v>4</v>
      </c>
      <c r="C6962" s="55">
        <v>0.44777499999999998</v>
      </c>
      <c r="D6962" s="55">
        <v>0</v>
      </c>
      <c r="E6962" s="55">
        <v>0</v>
      </c>
    </row>
    <row r="6963" spans="1:5" x14ac:dyDescent="0.25">
      <c r="A6963" s="41" t="s">
        <v>3019</v>
      </c>
      <c r="B6963" s="125">
        <v>4</v>
      </c>
      <c r="C6963" s="55">
        <v>2.6456249999999999</v>
      </c>
      <c r="D6963" s="55">
        <v>25</v>
      </c>
      <c r="E6963" s="55">
        <v>25</v>
      </c>
    </row>
    <row r="6964" spans="1:5" x14ac:dyDescent="0.25">
      <c r="A6964" s="41" t="s">
        <v>3028</v>
      </c>
      <c r="B6964" s="125">
        <v>4</v>
      </c>
      <c r="C6964" s="55">
        <v>0.61985000000000001</v>
      </c>
      <c r="D6964" s="55">
        <v>0</v>
      </c>
      <c r="E6964" s="55">
        <v>0</v>
      </c>
    </row>
    <row r="6965" spans="1:5" x14ac:dyDescent="0.25">
      <c r="A6965" s="41" t="s">
        <v>6402</v>
      </c>
      <c r="B6965" s="125">
        <v>3</v>
      </c>
      <c r="C6965" s="55">
        <v>0</v>
      </c>
      <c r="D6965" s="55">
        <v>0</v>
      </c>
      <c r="E6965" s="55">
        <v>0</v>
      </c>
    </row>
    <row r="6966" spans="1:5" x14ac:dyDescent="0.25">
      <c r="A6966" s="41" t="s">
        <v>8908</v>
      </c>
      <c r="B6966" s="125">
        <v>3</v>
      </c>
      <c r="C6966" s="55">
        <v>0.88380000000000003</v>
      </c>
      <c r="D6966" s="55">
        <v>0</v>
      </c>
      <c r="E6966" s="55">
        <v>0</v>
      </c>
    </row>
    <row r="6967" spans="1:5" x14ac:dyDescent="0.25">
      <c r="A6967" s="41" t="s">
        <v>8909</v>
      </c>
      <c r="B6967" s="125">
        <v>3</v>
      </c>
      <c r="C6967" s="55">
        <v>1.5623</v>
      </c>
      <c r="D6967" s="55">
        <v>0</v>
      </c>
      <c r="E6967" s="55">
        <v>33.3333333333333</v>
      </c>
    </row>
    <row r="6968" spans="1:5" x14ac:dyDescent="0.25">
      <c r="A6968" s="41" t="s">
        <v>7660</v>
      </c>
      <c r="B6968" s="125">
        <v>3</v>
      </c>
      <c r="C6968" s="55">
        <v>1.50203333333333</v>
      </c>
      <c r="D6968" s="55">
        <v>0</v>
      </c>
      <c r="E6968" s="55">
        <v>33.3333333333333</v>
      </c>
    </row>
    <row r="6969" spans="1:5" x14ac:dyDescent="0.25">
      <c r="A6969" s="41" t="s">
        <v>8243</v>
      </c>
      <c r="B6969" s="125">
        <v>3</v>
      </c>
      <c r="C6969" s="55">
        <v>0.28463333333333302</v>
      </c>
      <c r="D6969" s="55">
        <v>0</v>
      </c>
      <c r="E6969" s="55">
        <v>0</v>
      </c>
    </row>
    <row r="6970" spans="1:5" x14ac:dyDescent="0.25">
      <c r="A6970" s="41" t="s">
        <v>4988</v>
      </c>
      <c r="B6970" s="125">
        <v>3</v>
      </c>
      <c r="C6970" s="55">
        <v>0.67113333333333303</v>
      </c>
      <c r="D6970" s="55">
        <v>0</v>
      </c>
      <c r="E6970" s="55">
        <v>0</v>
      </c>
    </row>
    <row r="6971" spans="1:5" x14ac:dyDescent="0.25">
      <c r="A6971" s="41" t="s">
        <v>3904</v>
      </c>
      <c r="B6971" s="125">
        <v>3</v>
      </c>
      <c r="C6971" s="55">
        <v>0.63266666666666604</v>
      </c>
      <c r="D6971" s="55">
        <v>0</v>
      </c>
      <c r="E6971" s="55">
        <v>0</v>
      </c>
    </row>
    <row r="6972" spans="1:5" x14ac:dyDescent="0.25">
      <c r="A6972" s="41" t="s">
        <v>6744</v>
      </c>
      <c r="B6972" s="125">
        <v>3</v>
      </c>
      <c r="C6972" s="55">
        <v>0.4602</v>
      </c>
      <c r="D6972" s="55">
        <v>0</v>
      </c>
      <c r="E6972" s="55">
        <v>0</v>
      </c>
    </row>
    <row r="6973" spans="1:5" x14ac:dyDescent="0.25">
      <c r="A6973" s="41" t="s">
        <v>5444</v>
      </c>
      <c r="B6973" s="125">
        <v>3</v>
      </c>
      <c r="C6973" s="55">
        <v>0.57733333333333303</v>
      </c>
      <c r="D6973" s="55">
        <v>0</v>
      </c>
      <c r="E6973" s="55">
        <v>0</v>
      </c>
    </row>
    <row r="6974" spans="1:5" x14ac:dyDescent="0.25">
      <c r="A6974" s="41" t="s">
        <v>6528</v>
      </c>
      <c r="B6974" s="125">
        <v>3</v>
      </c>
      <c r="C6974" s="55">
        <v>0.729866666666666</v>
      </c>
      <c r="D6974" s="55">
        <v>0</v>
      </c>
      <c r="E6974" s="55">
        <v>0</v>
      </c>
    </row>
    <row r="6975" spans="1:5" x14ac:dyDescent="0.25">
      <c r="A6975" s="41" t="s">
        <v>8910</v>
      </c>
      <c r="B6975" s="125">
        <v>3</v>
      </c>
      <c r="C6975" s="55">
        <v>0.25883333333333303</v>
      </c>
      <c r="D6975" s="55">
        <v>0</v>
      </c>
      <c r="E6975" s="55">
        <v>0</v>
      </c>
    </row>
    <row r="6976" spans="1:5" x14ac:dyDescent="0.25">
      <c r="A6976" s="41" t="s">
        <v>8911</v>
      </c>
      <c r="B6976" s="125">
        <v>3</v>
      </c>
      <c r="C6976" s="55">
        <v>1.0876333333333299</v>
      </c>
      <c r="D6976" s="55">
        <v>0</v>
      </c>
      <c r="E6976" s="55">
        <v>33.3333333333333</v>
      </c>
    </row>
    <row r="6977" spans="1:5" x14ac:dyDescent="0.25">
      <c r="A6977" s="41" t="s">
        <v>1745</v>
      </c>
      <c r="B6977" s="125">
        <v>3</v>
      </c>
      <c r="C6977" s="55">
        <v>0.5665</v>
      </c>
      <c r="D6977" s="55">
        <v>0</v>
      </c>
      <c r="E6977" s="55">
        <v>0</v>
      </c>
    </row>
    <row r="6978" spans="1:5" x14ac:dyDescent="0.25">
      <c r="A6978" s="41" t="s">
        <v>2943</v>
      </c>
      <c r="B6978" s="125">
        <v>3</v>
      </c>
      <c r="C6978" s="55">
        <v>0.89549999999999996</v>
      </c>
      <c r="D6978" s="55">
        <v>0</v>
      </c>
      <c r="E6978" s="55">
        <v>33.3333333333333</v>
      </c>
    </row>
    <row r="6979" spans="1:5" x14ac:dyDescent="0.25">
      <c r="A6979" s="41" t="s">
        <v>3244</v>
      </c>
      <c r="B6979" s="125">
        <v>3</v>
      </c>
      <c r="C6979" s="55">
        <v>8.9633333333333301E-2</v>
      </c>
      <c r="D6979" s="55">
        <v>0</v>
      </c>
      <c r="E6979" s="55">
        <v>0</v>
      </c>
    </row>
    <row r="6980" spans="1:5" x14ac:dyDescent="0.25">
      <c r="A6980" s="41" t="s">
        <v>8255</v>
      </c>
      <c r="B6980" s="125">
        <v>3</v>
      </c>
      <c r="C6980" s="55">
        <v>1.29803333333333</v>
      </c>
      <c r="D6980" s="55">
        <v>0</v>
      </c>
      <c r="E6980" s="55">
        <v>33.3333333333333</v>
      </c>
    </row>
    <row r="6981" spans="1:5" x14ac:dyDescent="0.25">
      <c r="A6981" s="41" t="s">
        <v>7492</v>
      </c>
      <c r="B6981" s="125">
        <v>3</v>
      </c>
      <c r="C6981" s="55">
        <v>0.79393333333333305</v>
      </c>
      <c r="D6981" s="55">
        <v>0</v>
      </c>
      <c r="E6981" s="55">
        <v>0</v>
      </c>
    </row>
    <row r="6982" spans="1:5" x14ac:dyDescent="0.25">
      <c r="A6982" s="41" t="s">
        <v>3845</v>
      </c>
      <c r="B6982" s="125">
        <v>3</v>
      </c>
      <c r="C6982" s="55">
        <v>0.57746666666666602</v>
      </c>
      <c r="D6982" s="55">
        <v>0</v>
      </c>
      <c r="E6982" s="55">
        <v>0</v>
      </c>
    </row>
    <row r="6983" spans="1:5" x14ac:dyDescent="0.25">
      <c r="A6983" s="41" t="s">
        <v>5834</v>
      </c>
      <c r="B6983" s="125">
        <v>3</v>
      </c>
      <c r="C6983" s="55">
        <v>0.57709999999999995</v>
      </c>
      <c r="D6983" s="55">
        <v>0</v>
      </c>
      <c r="E6983" s="55">
        <v>0</v>
      </c>
    </row>
    <row r="6984" spans="1:5" x14ac:dyDescent="0.25">
      <c r="A6984" s="41" t="s">
        <v>4951</v>
      </c>
      <c r="B6984" s="125">
        <v>3</v>
      </c>
      <c r="C6984" s="55">
        <v>1.48403333333333</v>
      </c>
      <c r="D6984" s="55">
        <v>0</v>
      </c>
      <c r="E6984" s="55">
        <v>33.3333333333333</v>
      </c>
    </row>
    <row r="6985" spans="1:5" x14ac:dyDescent="0.25">
      <c r="A6985" s="41" t="s">
        <v>5835</v>
      </c>
      <c r="B6985" s="125">
        <v>3</v>
      </c>
      <c r="C6985" s="55">
        <v>1.5317333333333301</v>
      </c>
      <c r="D6985" s="55">
        <v>0</v>
      </c>
      <c r="E6985" s="55">
        <v>33.3333333333333</v>
      </c>
    </row>
    <row r="6986" spans="1:5" x14ac:dyDescent="0.25">
      <c r="A6986" s="41" t="s">
        <v>6426</v>
      </c>
      <c r="B6986" s="125">
        <v>3</v>
      </c>
      <c r="C6986" s="55">
        <v>4.5649333333333297</v>
      </c>
      <c r="D6986" s="55">
        <v>33.3333333333333</v>
      </c>
      <c r="E6986" s="55">
        <v>33.3333333333333</v>
      </c>
    </row>
    <row r="6987" spans="1:5" x14ac:dyDescent="0.25">
      <c r="A6987" s="41" t="s">
        <v>8912</v>
      </c>
      <c r="B6987" s="125">
        <v>3</v>
      </c>
      <c r="C6987" s="55">
        <v>0.31213333333333299</v>
      </c>
      <c r="D6987" s="55">
        <v>0</v>
      </c>
      <c r="E6987" s="55">
        <v>0</v>
      </c>
    </row>
    <row r="6988" spans="1:5" x14ac:dyDescent="0.25">
      <c r="A6988" s="41" t="s">
        <v>8913</v>
      </c>
      <c r="B6988" s="125">
        <v>3</v>
      </c>
      <c r="C6988" s="55">
        <v>0.35656666666666598</v>
      </c>
      <c r="D6988" s="55">
        <v>0</v>
      </c>
      <c r="E6988" s="55">
        <v>0</v>
      </c>
    </row>
    <row r="6989" spans="1:5" x14ac:dyDescent="0.25">
      <c r="A6989" s="41" t="s">
        <v>6110</v>
      </c>
      <c r="B6989" s="125">
        <v>3</v>
      </c>
      <c r="C6989" s="55">
        <v>0.67519999999999902</v>
      </c>
      <c r="D6989" s="55">
        <v>0</v>
      </c>
      <c r="E6989" s="55">
        <v>0</v>
      </c>
    </row>
    <row r="6990" spans="1:5" x14ac:dyDescent="0.25">
      <c r="A6990" s="41" t="s">
        <v>5445</v>
      </c>
      <c r="B6990" s="125">
        <v>3</v>
      </c>
      <c r="C6990" s="55">
        <v>0.50280000000000002</v>
      </c>
      <c r="D6990" s="55">
        <v>0</v>
      </c>
      <c r="E6990" s="55">
        <v>0</v>
      </c>
    </row>
    <row r="6991" spans="1:5" x14ac:dyDescent="0.25">
      <c r="A6991" s="41" t="s">
        <v>6191</v>
      </c>
      <c r="B6991" s="125">
        <v>3</v>
      </c>
      <c r="C6991" s="55">
        <v>0.200866666666666</v>
      </c>
      <c r="D6991" s="55">
        <v>0</v>
      </c>
      <c r="E6991" s="55">
        <v>0</v>
      </c>
    </row>
    <row r="6992" spans="1:5" x14ac:dyDescent="0.25">
      <c r="A6992" s="41" t="s">
        <v>1246</v>
      </c>
      <c r="B6992" s="125">
        <v>3</v>
      </c>
      <c r="C6992" s="55">
        <v>1.5504</v>
      </c>
      <c r="D6992" s="55">
        <v>0</v>
      </c>
      <c r="E6992" s="55">
        <v>33.3333333333333</v>
      </c>
    </row>
    <row r="6993" spans="1:5" ht="30" x14ac:dyDescent="0.25">
      <c r="A6993" s="41" t="s">
        <v>2020</v>
      </c>
      <c r="B6993" s="125">
        <v>3</v>
      </c>
      <c r="C6993" s="55">
        <v>0.94796666666666596</v>
      </c>
      <c r="D6993" s="55">
        <v>0</v>
      </c>
      <c r="E6993" s="55">
        <v>0</v>
      </c>
    </row>
    <row r="6994" spans="1:5" ht="30" x14ac:dyDescent="0.25">
      <c r="A6994" s="41" t="s">
        <v>3638</v>
      </c>
      <c r="B6994" s="125">
        <v>3</v>
      </c>
      <c r="C6994" s="55">
        <v>1.22426666666666</v>
      </c>
      <c r="D6994" s="55">
        <v>0</v>
      </c>
      <c r="E6994" s="55">
        <v>33.3333333333333</v>
      </c>
    </row>
    <row r="6995" spans="1:5" x14ac:dyDescent="0.25">
      <c r="A6995" s="41" t="s">
        <v>8914</v>
      </c>
      <c r="B6995" s="125">
        <v>3</v>
      </c>
      <c r="C6995" s="55">
        <v>0.51803333333333301</v>
      </c>
      <c r="D6995" s="55">
        <v>0</v>
      </c>
      <c r="E6995" s="55">
        <v>0</v>
      </c>
    </row>
    <row r="6996" spans="1:5" x14ac:dyDescent="0.25">
      <c r="A6996" s="41" t="s">
        <v>1873</v>
      </c>
      <c r="B6996" s="125">
        <v>3</v>
      </c>
      <c r="C6996" s="55">
        <v>0.182</v>
      </c>
      <c r="D6996" s="55">
        <v>0</v>
      </c>
      <c r="E6996" s="55">
        <v>0</v>
      </c>
    </row>
    <row r="6997" spans="1:5" ht="30" x14ac:dyDescent="0.25">
      <c r="A6997" s="41" t="s">
        <v>7080</v>
      </c>
      <c r="B6997" s="125">
        <v>3</v>
      </c>
      <c r="C6997" s="55">
        <v>0.14799999999999999</v>
      </c>
      <c r="D6997" s="55">
        <v>0</v>
      </c>
      <c r="E6997" s="55">
        <v>0</v>
      </c>
    </row>
    <row r="6998" spans="1:5" x14ac:dyDescent="0.25">
      <c r="A6998" s="41" t="s">
        <v>8915</v>
      </c>
      <c r="B6998" s="125">
        <v>3</v>
      </c>
      <c r="C6998" s="55">
        <v>1.02826666666666</v>
      </c>
      <c r="D6998" s="55">
        <v>0</v>
      </c>
      <c r="E6998" s="55">
        <v>0</v>
      </c>
    </row>
    <row r="6999" spans="1:5" x14ac:dyDescent="0.25">
      <c r="A6999" s="41" t="s">
        <v>6753</v>
      </c>
      <c r="B6999" s="125">
        <v>3</v>
      </c>
      <c r="C6999" s="55">
        <v>0.94773333333333298</v>
      </c>
      <c r="D6999" s="55">
        <v>0</v>
      </c>
      <c r="E6999" s="55">
        <v>0</v>
      </c>
    </row>
    <row r="7000" spans="1:5" x14ac:dyDescent="0.25">
      <c r="A7000" s="41" t="s">
        <v>8124</v>
      </c>
      <c r="B7000" s="125">
        <v>3</v>
      </c>
      <c r="C7000" s="55">
        <v>0.215433333333333</v>
      </c>
      <c r="D7000" s="55">
        <v>0</v>
      </c>
      <c r="E7000" s="55">
        <v>0</v>
      </c>
    </row>
    <row r="7001" spans="1:5" x14ac:dyDescent="0.25">
      <c r="A7001" s="41" t="s">
        <v>3229</v>
      </c>
      <c r="B7001" s="125">
        <v>3</v>
      </c>
      <c r="C7001" s="55">
        <v>0.15263333333333301</v>
      </c>
      <c r="D7001" s="55">
        <v>0</v>
      </c>
      <c r="E7001" s="55">
        <v>0</v>
      </c>
    </row>
    <row r="7002" spans="1:5" x14ac:dyDescent="0.25">
      <c r="A7002" s="41" t="s">
        <v>8916</v>
      </c>
      <c r="B7002" s="125">
        <v>3</v>
      </c>
      <c r="C7002" s="55">
        <v>0.46956666666666602</v>
      </c>
      <c r="D7002" s="55">
        <v>0</v>
      </c>
      <c r="E7002" s="55">
        <v>0</v>
      </c>
    </row>
    <row r="7003" spans="1:5" x14ac:dyDescent="0.25">
      <c r="A7003" s="41" t="s">
        <v>5892</v>
      </c>
      <c r="B7003" s="125">
        <v>3</v>
      </c>
      <c r="C7003" s="55">
        <v>0.52886666666666604</v>
      </c>
      <c r="D7003" s="55">
        <v>0</v>
      </c>
      <c r="E7003" s="55">
        <v>0</v>
      </c>
    </row>
    <row r="7004" spans="1:5" x14ac:dyDescent="0.25">
      <c r="A7004" s="41" t="s">
        <v>5978</v>
      </c>
      <c r="B7004" s="125">
        <v>3</v>
      </c>
      <c r="C7004" s="55">
        <v>0.824566666666666</v>
      </c>
      <c r="D7004" s="55">
        <v>0</v>
      </c>
      <c r="E7004" s="55">
        <v>0</v>
      </c>
    </row>
    <row r="7005" spans="1:5" x14ac:dyDescent="0.25">
      <c r="A7005" s="41" t="s">
        <v>2582</v>
      </c>
      <c r="B7005" s="125">
        <v>3</v>
      </c>
      <c r="C7005" s="55">
        <v>7.7499999999999999E-2</v>
      </c>
      <c r="D7005" s="55">
        <v>0</v>
      </c>
      <c r="E7005" s="55">
        <v>0</v>
      </c>
    </row>
    <row r="7006" spans="1:5" x14ac:dyDescent="0.25">
      <c r="A7006" s="41" t="s">
        <v>4996</v>
      </c>
      <c r="B7006" s="125">
        <v>3</v>
      </c>
      <c r="C7006" s="55">
        <v>0.49479999999999902</v>
      </c>
      <c r="D7006" s="55">
        <v>0</v>
      </c>
      <c r="E7006" s="55">
        <v>0</v>
      </c>
    </row>
    <row r="7007" spans="1:5" x14ac:dyDescent="0.25">
      <c r="A7007" s="41" t="s">
        <v>6759</v>
      </c>
      <c r="B7007" s="125">
        <v>3</v>
      </c>
      <c r="C7007" s="55">
        <v>0.24886666666666599</v>
      </c>
      <c r="D7007" s="55">
        <v>0</v>
      </c>
      <c r="E7007" s="55">
        <v>0</v>
      </c>
    </row>
    <row r="7008" spans="1:5" ht="30" x14ac:dyDescent="0.25">
      <c r="A7008" s="41" t="s">
        <v>5895</v>
      </c>
      <c r="B7008" s="125">
        <v>3</v>
      </c>
      <c r="C7008" s="55">
        <v>0.201633333333333</v>
      </c>
      <c r="D7008" s="55">
        <v>0</v>
      </c>
      <c r="E7008" s="55">
        <v>0</v>
      </c>
    </row>
    <row r="7009" spans="1:5" x14ac:dyDescent="0.25">
      <c r="A7009" s="41" t="s">
        <v>3641</v>
      </c>
      <c r="B7009" s="125">
        <v>3</v>
      </c>
      <c r="C7009" s="55">
        <v>0.77703333333333302</v>
      </c>
      <c r="D7009" s="55">
        <v>0</v>
      </c>
      <c r="E7009" s="55">
        <v>0</v>
      </c>
    </row>
    <row r="7010" spans="1:5" x14ac:dyDescent="0.25">
      <c r="A7010" s="41" t="s">
        <v>4870</v>
      </c>
      <c r="B7010" s="125">
        <v>3</v>
      </c>
      <c r="C7010" s="55">
        <v>0.825566666666666</v>
      </c>
      <c r="D7010" s="55">
        <v>0</v>
      </c>
      <c r="E7010" s="55">
        <v>0</v>
      </c>
    </row>
    <row r="7011" spans="1:5" x14ac:dyDescent="0.25">
      <c r="A7011" s="41" t="s">
        <v>6769</v>
      </c>
      <c r="B7011" s="125">
        <v>3</v>
      </c>
      <c r="C7011" s="55">
        <v>0.58256666666666601</v>
      </c>
      <c r="D7011" s="55">
        <v>0</v>
      </c>
      <c r="E7011" s="55">
        <v>0</v>
      </c>
    </row>
    <row r="7012" spans="1:5" x14ac:dyDescent="0.25">
      <c r="A7012" s="41" t="s">
        <v>8917</v>
      </c>
      <c r="B7012" s="125">
        <v>3</v>
      </c>
      <c r="C7012" s="55">
        <v>1.5135666666666601</v>
      </c>
      <c r="D7012" s="55">
        <v>0</v>
      </c>
      <c r="E7012" s="55">
        <v>0</v>
      </c>
    </row>
    <row r="7013" spans="1:5" x14ac:dyDescent="0.25">
      <c r="A7013" s="41" t="s">
        <v>8918</v>
      </c>
      <c r="B7013" s="125">
        <v>3</v>
      </c>
      <c r="C7013" s="55">
        <v>0.96866666666666601</v>
      </c>
      <c r="D7013" s="55">
        <v>0</v>
      </c>
      <c r="E7013" s="55">
        <v>0</v>
      </c>
    </row>
    <row r="7014" spans="1:5" x14ac:dyDescent="0.25">
      <c r="A7014" s="41" t="s">
        <v>6773</v>
      </c>
      <c r="B7014" s="125">
        <v>3</v>
      </c>
      <c r="C7014" s="55">
        <v>0.5091</v>
      </c>
      <c r="D7014" s="55">
        <v>0</v>
      </c>
      <c r="E7014" s="55">
        <v>0</v>
      </c>
    </row>
    <row r="7015" spans="1:5" ht="30" x14ac:dyDescent="0.25">
      <c r="A7015" s="41" t="s">
        <v>4698</v>
      </c>
      <c r="B7015" s="125">
        <v>3</v>
      </c>
      <c r="C7015" s="55">
        <v>2.1365666666666598</v>
      </c>
      <c r="D7015" s="55">
        <v>0</v>
      </c>
      <c r="E7015" s="55">
        <v>66.6666666666666</v>
      </c>
    </row>
    <row r="7016" spans="1:5" x14ac:dyDescent="0.25">
      <c r="A7016" s="41" t="s">
        <v>6536</v>
      </c>
      <c r="B7016" s="125">
        <v>3</v>
      </c>
      <c r="C7016" s="55">
        <v>0.4491</v>
      </c>
      <c r="D7016" s="55">
        <v>0</v>
      </c>
      <c r="E7016" s="55">
        <v>0</v>
      </c>
    </row>
    <row r="7017" spans="1:5" x14ac:dyDescent="0.25">
      <c r="A7017" s="41" t="s">
        <v>3794</v>
      </c>
      <c r="B7017" s="125">
        <v>3</v>
      </c>
      <c r="C7017" s="55">
        <v>0.80236666666666601</v>
      </c>
      <c r="D7017" s="55">
        <v>0</v>
      </c>
      <c r="E7017" s="55">
        <v>0</v>
      </c>
    </row>
    <row r="7018" spans="1:5" x14ac:dyDescent="0.25">
      <c r="A7018" s="41" t="s">
        <v>968</v>
      </c>
      <c r="B7018" s="125">
        <v>3</v>
      </c>
      <c r="C7018" s="55">
        <v>0.223066666666666</v>
      </c>
      <c r="D7018" s="55">
        <v>0</v>
      </c>
      <c r="E7018" s="55">
        <v>0</v>
      </c>
    </row>
    <row r="7019" spans="1:5" x14ac:dyDescent="0.25">
      <c r="A7019" s="41" t="s">
        <v>2973</v>
      </c>
      <c r="B7019" s="125">
        <v>3</v>
      </c>
      <c r="C7019" s="55">
        <v>0.53566666666666596</v>
      </c>
      <c r="D7019" s="55">
        <v>0</v>
      </c>
      <c r="E7019" s="55">
        <v>33.3333333333333</v>
      </c>
    </row>
    <row r="7020" spans="1:5" ht="30" x14ac:dyDescent="0.25">
      <c r="A7020" s="41" t="s">
        <v>5989</v>
      </c>
      <c r="B7020" s="125">
        <v>3</v>
      </c>
      <c r="C7020" s="55">
        <v>0.53396666666666603</v>
      </c>
      <c r="D7020" s="55">
        <v>0</v>
      </c>
      <c r="E7020" s="55">
        <v>0</v>
      </c>
    </row>
    <row r="7021" spans="1:5" x14ac:dyDescent="0.25">
      <c r="A7021" s="41" t="s">
        <v>6779</v>
      </c>
      <c r="B7021" s="125">
        <v>3</v>
      </c>
      <c r="C7021" s="55">
        <v>9.4866666666666599E-2</v>
      </c>
      <c r="D7021" s="55">
        <v>0</v>
      </c>
      <c r="E7021" s="55">
        <v>0</v>
      </c>
    </row>
    <row r="7022" spans="1:5" x14ac:dyDescent="0.25">
      <c r="A7022" s="41" t="s">
        <v>2600</v>
      </c>
      <c r="B7022" s="125">
        <v>3</v>
      </c>
      <c r="C7022" s="55">
        <v>1.8231999999999999</v>
      </c>
      <c r="D7022" s="55">
        <v>0</v>
      </c>
      <c r="E7022" s="55">
        <v>33.3333333333333</v>
      </c>
    </row>
    <row r="7023" spans="1:5" x14ac:dyDescent="0.25">
      <c r="A7023" s="41" t="s">
        <v>8919</v>
      </c>
      <c r="B7023" s="125">
        <v>3</v>
      </c>
      <c r="C7023" s="55">
        <v>0.70373333333333299</v>
      </c>
      <c r="D7023" s="55">
        <v>0</v>
      </c>
      <c r="E7023" s="55">
        <v>0</v>
      </c>
    </row>
    <row r="7024" spans="1:5" x14ac:dyDescent="0.25">
      <c r="A7024" s="41" t="s">
        <v>6300</v>
      </c>
      <c r="B7024" s="125">
        <v>3</v>
      </c>
      <c r="C7024" s="55">
        <v>0.64259999999999995</v>
      </c>
      <c r="D7024" s="55">
        <v>0</v>
      </c>
      <c r="E7024" s="55">
        <v>0</v>
      </c>
    </row>
    <row r="7025" spans="1:5" x14ac:dyDescent="0.25">
      <c r="A7025" s="41" t="s">
        <v>2436</v>
      </c>
      <c r="B7025" s="125">
        <v>3</v>
      </c>
      <c r="C7025" s="55">
        <v>0.1135</v>
      </c>
      <c r="D7025" s="55">
        <v>0</v>
      </c>
      <c r="E7025" s="55">
        <v>0</v>
      </c>
    </row>
    <row r="7026" spans="1:5" x14ac:dyDescent="0.25">
      <c r="A7026" s="41" t="s">
        <v>5870</v>
      </c>
      <c r="B7026" s="125">
        <v>3</v>
      </c>
      <c r="C7026" s="55">
        <v>0.59079999999999999</v>
      </c>
      <c r="D7026" s="55">
        <v>0</v>
      </c>
      <c r="E7026" s="55">
        <v>0</v>
      </c>
    </row>
    <row r="7027" spans="1:5" x14ac:dyDescent="0.25">
      <c r="A7027" s="41" t="s">
        <v>6116</v>
      </c>
      <c r="B7027" s="125">
        <v>3</v>
      </c>
      <c r="C7027" s="55">
        <v>0.15463333333333301</v>
      </c>
      <c r="D7027" s="55">
        <v>0</v>
      </c>
      <c r="E7027" s="55">
        <v>0</v>
      </c>
    </row>
    <row r="7028" spans="1:5" x14ac:dyDescent="0.25">
      <c r="A7028" s="41" t="s">
        <v>5767</v>
      </c>
      <c r="B7028" s="125">
        <v>3</v>
      </c>
      <c r="C7028" s="55">
        <v>0.60019999999999996</v>
      </c>
      <c r="D7028" s="55">
        <v>0</v>
      </c>
      <c r="E7028" s="55">
        <v>0</v>
      </c>
    </row>
    <row r="7029" spans="1:5" ht="30" x14ac:dyDescent="0.25">
      <c r="A7029" s="41" t="s">
        <v>5448</v>
      </c>
      <c r="B7029" s="125">
        <v>3</v>
      </c>
      <c r="C7029" s="55">
        <v>0.55473333333333297</v>
      </c>
      <c r="D7029" s="55">
        <v>0</v>
      </c>
      <c r="E7029" s="55">
        <v>0</v>
      </c>
    </row>
    <row r="7030" spans="1:5" x14ac:dyDescent="0.25">
      <c r="A7030" s="41" t="s">
        <v>7505</v>
      </c>
      <c r="B7030" s="125">
        <v>3</v>
      </c>
      <c r="C7030" s="55">
        <v>0.18629999999999999</v>
      </c>
      <c r="D7030" s="55">
        <v>0</v>
      </c>
      <c r="E7030" s="55">
        <v>0</v>
      </c>
    </row>
    <row r="7031" spans="1:5" x14ac:dyDescent="0.25">
      <c r="A7031" s="41" t="s">
        <v>2671</v>
      </c>
      <c r="B7031" s="125">
        <v>3</v>
      </c>
      <c r="C7031" s="55">
        <v>0.35289999999999999</v>
      </c>
      <c r="D7031" s="55">
        <v>0</v>
      </c>
      <c r="E7031" s="55">
        <v>0</v>
      </c>
    </row>
    <row r="7032" spans="1:5" x14ac:dyDescent="0.25">
      <c r="A7032" s="41" t="s">
        <v>3100</v>
      </c>
      <c r="B7032" s="125">
        <v>3</v>
      </c>
      <c r="C7032" s="55">
        <v>0.45983333333333298</v>
      </c>
      <c r="D7032" s="55">
        <v>0</v>
      </c>
      <c r="E7032" s="55">
        <v>0</v>
      </c>
    </row>
    <row r="7033" spans="1:5" x14ac:dyDescent="0.25">
      <c r="A7033" s="41" t="s">
        <v>7507</v>
      </c>
      <c r="B7033" s="125">
        <v>3</v>
      </c>
      <c r="C7033" s="55">
        <v>0.360366666666666</v>
      </c>
      <c r="D7033" s="55">
        <v>0</v>
      </c>
      <c r="E7033" s="55">
        <v>0</v>
      </c>
    </row>
    <row r="7034" spans="1:5" x14ac:dyDescent="0.25">
      <c r="A7034" s="41" t="s">
        <v>5449</v>
      </c>
      <c r="B7034" s="125">
        <v>3</v>
      </c>
      <c r="C7034" s="55">
        <v>0.93176666666666597</v>
      </c>
      <c r="D7034" s="55">
        <v>0</v>
      </c>
      <c r="E7034" s="55">
        <v>0</v>
      </c>
    </row>
    <row r="7035" spans="1:5" x14ac:dyDescent="0.25">
      <c r="A7035" s="41" t="s">
        <v>5477</v>
      </c>
      <c r="B7035" s="125">
        <v>3</v>
      </c>
      <c r="C7035" s="55">
        <v>0.184966666666666</v>
      </c>
      <c r="D7035" s="55">
        <v>0</v>
      </c>
      <c r="E7035" s="55">
        <v>0</v>
      </c>
    </row>
    <row r="7036" spans="1:5" x14ac:dyDescent="0.25">
      <c r="A7036" s="41" t="s">
        <v>8294</v>
      </c>
      <c r="B7036" s="125">
        <v>3</v>
      </c>
      <c r="C7036" s="55">
        <v>1.40909999999999</v>
      </c>
      <c r="D7036" s="55">
        <v>0</v>
      </c>
      <c r="E7036" s="55">
        <v>33.3333333333333</v>
      </c>
    </row>
    <row r="7037" spans="1:5" x14ac:dyDescent="0.25">
      <c r="A7037" s="41" t="s">
        <v>8920</v>
      </c>
      <c r="B7037" s="125">
        <v>3</v>
      </c>
      <c r="C7037" s="55">
        <v>1.2505333333333299</v>
      </c>
      <c r="D7037" s="55">
        <v>0</v>
      </c>
      <c r="E7037" s="55">
        <v>33.3333333333333</v>
      </c>
    </row>
    <row r="7038" spans="1:5" x14ac:dyDescent="0.25">
      <c r="A7038" s="41" t="s">
        <v>5790</v>
      </c>
      <c r="B7038" s="125">
        <v>3</v>
      </c>
      <c r="C7038" s="55">
        <v>9.5933333333333301E-2</v>
      </c>
      <c r="D7038" s="55">
        <v>0</v>
      </c>
      <c r="E7038" s="55">
        <v>0</v>
      </c>
    </row>
    <row r="7039" spans="1:5" x14ac:dyDescent="0.25">
      <c r="A7039" s="41" t="s">
        <v>5871</v>
      </c>
      <c r="B7039" s="125">
        <v>3</v>
      </c>
      <c r="C7039" s="55">
        <v>0.70569999999999999</v>
      </c>
      <c r="D7039" s="55">
        <v>0</v>
      </c>
      <c r="E7039" s="55">
        <v>0</v>
      </c>
    </row>
    <row r="7040" spans="1:5" x14ac:dyDescent="0.25">
      <c r="A7040" s="41" t="s">
        <v>6403</v>
      </c>
      <c r="B7040" s="125">
        <v>3</v>
      </c>
      <c r="C7040" s="55">
        <v>0.83526666666666605</v>
      </c>
      <c r="D7040" s="55">
        <v>0</v>
      </c>
      <c r="E7040" s="55">
        <v>0</v>
      </c>
    </row>
    <row r="7041" spans="1:5" x14ac:dyDescent="0.25">
      <c r="A7041" s="41" t="s">
        <v>8921</v>
      </c>
      <c r="B7041" s="125">
        <v>3</v>
      </c>
      <c r="C7041" s="55">
        <v>0.86799999999999999</v>
      </c>
      <c r="D7041" s="55">
        <v>0</v>
      </c>
      <c r="E7041" s="55">
        <v>0</v>
      </c>
    </row>
    <row r="7042" spans="1:5" x14ac:dyDescent="0.25">
      <c r="A7042" s="41" t="s">
        <v>8178</v>
      </c>
      <c r="B7042" s="125">
        <v>3</v>
      </c>
      <c r="C7042" s="55">
        <v>1.0153999999999901</v>
      </c>
      <c r="D7042" s="55">
        <v>0</v>
      </c>
      <c r="E7042" s="55">
        <v>0</v>
      </c>
    </row>
    <row r="7043" spans="1:5" x14ac:dyDescent="0.25">
      <c r="A7043" s="41" t="s">
        <v>6784</v>
      </c>
      <c r="B7043" s="125">
        <v>3</v>
      </c>
      <c r="C7043" s="55">
        <v>0.46006666666666601</v>
      </c>
      <c r="D7043" s="55">
        <v>0</v>
      </c>
      <c r="E7043" s="55">
        <v>0</v>
      </c>
    </row>
    <row r="7044" spans="1:5" x14ac:dyDescent="0.25">
      <c r="A7044" s="41" t="s">
        <v>2974</v>
      </c>
      <c r="B7044" s="125">
        <v>3</v>
      </c>
      <c r="C7044" s="55">
        <v>1.63536666666666</v>
      </c>
      <c r="D7044" s="55">
        <v>0</v>
      </c>
      <c r="E7044" s="55">
        <v>33.3333333333333</v>
      </c>
    </row>
    <row r="7045" spans="1:5" x14ac:dyDescent="0.25">
      <c r="A7045" s="41" t="s">
        <v>4761</v>
      </c>
      <c r="B7045" s="125">
        <v>3</v>
      </c>
      <c r="C7045" s="55">
        <v>0</v>
      </c>
      <c r="D7045" s="55">
        <v>0</v>
      </c>
      <c r="E7045" s="55">
        <v>0</v>
      </c>
    </row>
    <row r="7046" spans="1:5" ht="30" x14ac:dyDescent="0.25">
      <c r="A7046" s="41" t="s">
        <v>3896</v>
      </c>
      <c r="B7046" s="125">
        <v>3</v>
      </c>
      <c r="C7046" s="55">
        <v>1.21963333333333</v>
      </c>
      <c r="D7046" s="55">
        <v>0</v>
      </c>
      <c r="E7046" s="55">
        <v>0</v>
      </c>
    </row>
    <row r="7047" spans="1:5" x14ac:dyDescent="0.25">
      <c r="A7047" s="41" t="s">
        <v>5898</v>
      </c>
      <c r="B7047" s="125">
        <v>3</v>
      </c>
      <c r="C7047" s="55">
        <v>0.60140000000000005</v>
      </c>
      <c r="D7047" s="55">
        <v>0</v>
      </c>
      <c r="E7047" s="55">
        <v>0</v>
      </c>
    </row>
    <row r="7048" spans="1:5" x14ac:dyDescent="0.25">
      <c r="A7048" s="41" t="s">
        <v>2449</v>
      </c>
      <c r="B7048" s="125">
        <v>3</v>
      </c>
      <c r="C7048" s="55">
        <v>0.24706666666666599</v>
      </c>
      <c r="D7048" s="55">
        <v>0</v>
      </c>
      <c r="E7048" s="55">
        <v>0</v>
      </c>
    </row>
    <row r="7049" spans="1:5" x14ac:dyDescent="0.25">
      <c r="A7049" s="41" t="s">
        <v>5450</v>
      </c>
      <c r="B7049" s="125">
        <v>3</v>
      </c>
      <c r="C7049" s="55">
        <v>0.57566666666666599</v>
      </c>
      <c r="D7049" s="55">
        <v>0</v>
      </c>
      <c r="E7049" s="55">
        <v>0</v>
      </c>
    </row>
    <row r="7050" spans="1:5" x14ac:dyDescent="0.25">
      <c r="A7050" s="41" t="s">
        <v>6229</v>
      </c>
      <c r="B7050" s="125">
        <v>3</v>
      </c>
      <c r="C7050" s="55">
        <v>0.16066666666666601</v>
      </c>
      <c r="D7050" s="55">
        <v>0</v>
      </c>
      <c r="E7050" s="55">
        <v>0</v>
      </c>
    </row>
    <row r="7051" spans="1:5" x14ac:dyDescent="0.25">
      <c r="A7051" s="41" t="s">
        <v>7512</v>
      </c>
      <c r="B7051" s="125">
        <v>3</v>
      </c>
      <c r="C7051" s="55">
        <v>0.1205</v>
      </c>
      <c r="D7051" s="55">
        <v>0</v>
      </c>
      <c r="E7051" s="55">
        <v>0</v>
      </c>
    </row>
    <row r="7052" spans="1:5" x14ac:dyDescent="0.25">
      <c r="A7052" s="41" t="s">
        <v>6496</v>
      </c>
      <c r="B7052" s="125">
        <v>3</v>
      </c>
      <c r="C7052" s="55">
        <v>0</v>
      </c>
      <c r="D7052" s="55">
        <v>0</v>
      </c>
      <c r="E7052" s="55">
        <v>0</v>
      </c>
    </row>
    <row r="7053" spans="1:5" x14ac:dyDescent="0.25">
      <c r="A7053" s="41" t="s">
        <v>8922</v>
      </c>
      <c r="B7053" s="125">
        <v>3</v>
      </c>
      <c r="C7053" s="55">
        <v>0</v>
      </c>
      <c r="D7053" s="55">
        <v>0</v>
      </c>
      <c r="E7053" s="55">
        <v>0</v>
      </c>
    </row>
    <row r="7054" spans="1:5" x14ac:dyDescent="0.25">
      <c r="A7054" s="41" t="s">
        <v>8923</v>
      </c>
      <c r="B7054" s="125">
        <v>3</v>
      </c>
      <c r="C7054" s="55">
        <v>0.41973333333333301</v>
      </c>
      <c r="D7054" s="55">
        <v>0</v>
      </c>
      <c r="E7054" s="55">
        <v>0</v>
      </c>
    </row>
    <row r="7055" spans="1:5" x14ac:dyDescent="0.25">
      <c r="A7055" s="41" t="s">
        <v>3096</v>
      </c>
      <c r="B7055" s="125">
        <v>3</v>
      </c>
      <c r="C7055" s="55">
        <v>8.3699999999999997E-2</v>
      </c>
      <c r="D7055" s="55">
        <v>0</v>
      </c>
      <c r="E7055" s="55">
        <v>0</v>
      </c>
    </row>
    <row r="7056" spans="1:5" x14ac:dyDescent="0.25">
      <c r="A7056" s="41" t="s">
        <v>8924</v>
      </c>
      <c r="B7056" s="125">
        <v>3</v>
      </c>
      <c r="C7056" s="55">
        <v>0.201633333333333</v>
      </c>
      <c r="D7056" s="55">
        <v>0</v>
      </c>
      <c r="E7056" s="55">
        <v>0</v>
      </c>
    </row>
    <row r="7057" spans="1:5" x14ac:dyDescent="0.25">
      <c r="A7057" s="41" t="s">
        <v>3662</v>
      </c>
      <c r="B7057" s="125">
        <v>3</v>
      </c>
      <c r="C7057" s="55">
        <v>0.66313333333333302</v>
      </c>
      <c r="D7057" s="55">
        <v>0</v>
      </c>
      <c r="E7057" s="55">
        <v>0</v>
      </c>
    </row>
    <row r="7058" spans="1:5" x14ac:dyDescent="0.25">
      <c r="A7058" s="41" t="s">
        <v>6436</v>
      </c>
      <c r="B7058" s="125">
        <v>3</v>
      </c>
      <c r="C7058" s="55">
        <v>6.0199999999999997E-2</v>
      </c>
      <c r="D7058" s="55">
        <v>0</v>
      </c>
      <c r="E7058" s="55">
        <v>0</v>
      </c>
    </row>
    <row r="7059" spans="1:5" x14ac:dyDescent="0.25">
      <c r="A7059" s="41" t="s">
        <v>6143</v>
      </c>
      <c r="B7059" s="125">
        <v>3</v>
      </c>
      <c r="C7059" s="55">
        <v>0.25576666666666598</v>
      </c>
      <c r="D7059" s="55">
        <v>0</v>
      </c>
      <c r="E7059" s="55">
        <v>0</v>
      </c>
    </row>
    <row r="7060" spans="1:5" x14ac:dyDescent="0.25">
      <c r="A7060" s="41" t="s">
        <v>8925</v>
      </c>
      <c r="B7060" s="125">
        <v>3</v>
      </c>
      <c r="C7060" s="55">
        <v>0.33176666666666599</v>
      </c>
      <c r="D7060" s="55">
        <v>0</v>
      </c>
      <c r="E7060" s="55">
        <v>0</v>
      </c>
    </row>
    <row r="7061" spans="1:5" x14ac:dyDescent="0.25">
      <c r="A7061" s="41" t="s">
        <v>6198</v>
      </c>
      <c r="B7061" s="125">
        <v>3</v>
      </c>
      <c r="C7061" s="55">
        <v>4.2966666666666598E-2</v>
      </c>
      <c r="D7061" s="55">
        <v>0</v>
      </c>
      <c r="E7061" s="55">
        <v>0</v>
      </c>
    </row>
    <row r="7062" spans="1:5" x14ac:dyDescent="0.25">
      <c r="A7062" s="41" t="s">
        <v>6311</v>
      </c>
      <c r="B7062" s="125">
        <v>3</v>
      </c>
      <c r="C7062" s="55">
        <v>0.17753333333333299</v>
      </c>
      <c r="D7062" s="55">
        <v>0</v>
      </c>
      <c r="E7062" s="55">
        <v>0</v>
      </c>
    </row>
    <row r="7063" spans="1:5" x14ac:dyDescent="0.25">
      <c r="A7063" s="41" t="s">
        <v>2977</v>
      </c>
      <c r="B7063" s="125">
        <v>3</v>
      </c>
      <c r="C7063" s="55">
        <v>2.78853333333333</v>
      </c>
      <c r="D7063" s="55">
        <v>33.3333333333333</v>
      </c>
      <c r="E7063" s="55">
        <v>33.3333333333333</v>
      </c>
    </row>
    <row r="7064" spans="1:5" x14ac:dyDescent="0.25">
      <c r="A7064" s="41" t="s">
        <v>1364</v>
      </c>
      <c r="B7064" s="125">
        <v>3</v>
      </c>
      <c r="C7064" s="55">
        <v>0.58513333333333295</v>
      </c>
      <c r="D7064" s="55">
        <v>0</v>
      </c>
      <c r="E7064" s="55">
        <v>0</v>
      </c>
    </row>
    <row r="7065" spans="1:5" x14ac:dyDescent="0.25">
      <c r="A7065" s="41" t="s">
        <v>2517</v>
      </c>
      <c r="B7065" s="125">
        <v>3</v>
      </c>
      <c r="C7065" s="55">
        <v>0.289833333333333</v>
      </c>
      <c r="D7065" s="55">
        <v>0</v>
      </c>
      <c r="E7065" s="55">
        <v>0</v>
      </c>
    </row>
    <row r="7066" spans="1:5" x14ac:dyDescent="0.25">
      <c r="A7066" s="41" t="s">
        <v>8926</v>
      </c>
      <c r="B7066" s="125">
        <v>3</v>
      </c>
      <c r="C7066" s="55">
        <v>0.66286666666666605</v>
      </c>
      <c r="D7066" s="55">
        <v>0</v>
      </c>
      <c r="E7066" s="55">
        <v>0</v>
      </c>
    </row>
    <row r="7067" spans="1:5" x14ac:dyDescent="0.25">
      <c r="A7067" s="41" t="s">
        <v>6793</v>
      </c>
      <c r="B7067" s="125">
        <v>3</v>
      </c>
      <c r="C7067" s="55">
        <v>0.42466666666666603</v>
      </c>
      <c r="D7067" s="55">
        <v>0</v>
      </c>
      <c r="E7067" s="55">
        <v>0</v>
      </c>
    </row>
    <row r="7068" spans="1:5" x14ac:dyDescent="0.25">
      <c r="A7068" s="41" t="s">
        <v>8927</v>
      </c>
      <c r="B7068" s="125">
        <v>3</v>
      </c>
      <c r="C7068" s="55">
        <v>0.5907</v>
      </c>
      <c r="D7068" s="55">
        <v>0</v>
      </c>
      <c r="E7068" s="55">
        <v>0</v>
      </c>
    </row>
    <row r="7069" spans="1:5" ht="30" x14ac:dyDescent="0.25">
      <c r="A7069" s="41" t="s">
        <v>2979</v>
      </c>
      <c r="B7069" s="125">
        <v>3</v>
      </c>
      <c r="C7069" s="55">
        <v>1.7051000000000001</v>
      </c>
      <c r="D7069" s="55">
        <v>0</v>
      </c>
      <c r="E7069" s="55">
        <v>33.3333333333333</v>
      </c>
    </row>
    <row r="7070" spans="1:5" x14ac:dyDescent="0.25">
      <c r="A7070" s="41" t="s">
        <v>6314</v>
      </c>
      <c r="B7070" s="125">
        <v>3</v>
      </c>
      <c r="C7070" s="55">
        <v>0.43846666666666601</v>
      </c>
      <c r="D7070" s="55">
        <v>0</v>
      </c>
      <c r="E7070" s="55">
        <v>0</v>
      </c>
    </row>
    <row r="7071" spans="1:5" x14ac:dyDescent="0.25">
      <c r="A7071" s="41" t="s">
        <v>1763</v>
      </c>
      <c r="B7071" s="125">
        <v>3</v>
      </c>
      <c r="C7071" s="55">
        <v>0.40199999999999902</v>
      </c>
      <c r="D7071" s="55">
        <v>0</v>
      </c>
      <c r="E7071" s="55">
        <v>0</v>
      </c>
    </row>
    <row r="7072" spans="1:5" ht="30" x14ac:dyDescent="0.25">
      <c r="A7072" s="41" t="s">
        <v>1059</v>
      </c>
      <c r="B7072" s="125">
        <v>3</v>
      </c>
      <c r="C7072" s="55">
        <v>1.62693333333333</v>
      </c>
      <c r="D7072" s="55">
        <v>0</v>
      </c>
      <c r="E7072" s="55">
        <v>33.3333333333333</v>
      </c>
    </row>
    <row r="7073" spans="1:5" x14ac:dyDescent="0.25">
      <c r="A7073" s="41" t="s">
        <v>6003</v>
      </c>
      <c r="B7073" s="125">
        <v>3</v>
      </c>
      <c r="C7073" s="55">
        <v>0.84093333333333298</v>
      </c>
      <c r="D7073" s="55">
        <v>0</v>
      </c>
      <c r="E7073" s="55">
        <v>33.3333333333333</v>
      </c>
    </row>
    <row r="7074" spans="1:5" ht="30" x14ac:dyDescent="0.25">
      <c r="A7074" s="41" t="s">
        <v>5481</v>
      </c>
      <c r="B7074" s="125">
        <v>3</v>
      </c>
      <c r="C7074" s="55">
        <v>0.89236666666666598</v>
      </c>
      <c r="D7074" s="55">
        <v>0</v>
      </c>
      <c r="E7074" s="55">
        <v>0</v>
      </c>
    </row>
    <row r="7075" spans="1:5" ht="30" x14ac:dyDescent="0.25">
      <c r="A7075" s="41" t="s">
        <v>5006</v>
      </c>
      <c r="B7075" s="125">
        <v>3</v>
      </c>
      <c r="C7075" s="55">
        <v>3.1521666666666599</v>
      </c>
      <c r="D7075" s="55">
        <v>33.3333333333333</v>
      </c>
      <c r="E7075" s="55">
        <v>33.3333333333333</v>
      </c>
    </row>
    <row r="7076" spans="1:5" x14ac:dyDescent="0.25">
      <c r="A7076" s="41" t="s">
        <v>6798</v>
      </c>
      <c r="B7076" s="125">
        <v>3</v>
      </c>
      <c r="C7076" s="55">
        <v>7.54003333333333</v>
      </c>
      <c r="D7076" s="55">
        <v>33.3333333333333</v>
      </c>
      <c r="E7076" s="55">
        <v>33.3333333333333</v>
      </c>
    </row>
    <row r="7077" spans="1:5" x14ac:dyDescent="0.25">
      <c r="A7077" s="41" t="s">
        <v>3807</v>
      </c>
      <c r="B7077" s="125">
        <v>3</v>
      </c>
      <c r="C7077" s="55">
        <v>0.50790000000000002</v>
      </c>
      <c r="D7077" s="55">
        <v>0</v>
      </c>
      <c r="E7077" s="55">
        <v>0</v>
      </c>
    </row>
    <row r="7078" spans="1:5" x14ac:dyDescent="0.25">
      <c r="A7078" s="41" t="s">
        <v>6799</v>
      </c>
      <c r="B7078" s="125">
        <v>3</v>
      </c>
      <c r="C7078" s="55">
        <v>0.59563333333333301</v>
      </c>
      <c r="D7078" s="55">
        <v>0</v>
      </c>
      <c r="E7078" s="55">
        <v>0</v>
      </c>
    </row>
    <row r="7079" spans="1:5" x14ac:dyDescent="0.25">
      <c r="A7079" s="41" t="s">
        <v>3808</v>
      </c>
      <c r="B7079" s="125">
        <v>3</v>
      </c>
      <c r="C7079" s="55">
        <v>0.29356666666666598</v>
      </c>
      <c r="D7079" s="55">
        <v>0</v>
      </c>
      <c r="E7079" s="55">
        <v>0</v>
      </c>
    </row>
    <row r="7080" spans="1:5" x14ac:dyDescent="0.25">
      <c r="A7080" s="41" t="s">
        <v>1945</v>
      </c>
      <c r="B7080" s="125">
        <v>3</v>
      </c>
      <c r="C7080" s="55">
        <v>0.64906666666666601</v>
      </c>
      <c r="D7080" s="55">
        <v>0</v>
      </c>
      <c r="E7080" s="55">
        <v>0</v>
      </c>
    </row>
    <row r="7081" spans="1:5" x14ac:dyDescent="0.25">
      <c r="A7081" s="41" t="s">
        <v>3795</v>
      </c>
      <c r="B7081" s="125">
        <v>3</v>
      </c>
      <c r="C7081" s="55">
        <v>3.0383</v>
      </c>
      <c r="D7081" s="55">
        <v>0</v>
      </c>
      <c r="E7081" s="55">
        <v>100</v>
      </c>
    </row>
    <row r="7082" spans="1:5" x14ac:dyDescent="0.25">
      <c r="A7082" s="41" t="s">
        <v>1764</v>
      </c>
      <c r="B7082" s="125">
        <v>3</v>
      </c>
      <c r="C7082" s="55">
        <v>0.976833333333333</v>
      </c>
      <c r="D7082" s="55">
        <v>0</v>
      </c>
      <c r="E7082" s="55">
        <v>33.3333333333333</v>
      </c>
    </row>
    <row r="7083" spans="1:5" x14ac:dyDescent="0.25">
      <c r="A7083" s="41" t="s">
        <v>2047</v>
      </c>
      <c r="B7083" s="125">
        <v>3</v>
      </c>
      <c r="C7083" s="55">
        <v>0.33863333333333301</v>
      </c>
      <c r="D7083" s="55">
        <v>0</v>
      </c>
      <c r="E7083" s="55">
        <v>0</v>
      </c>
    </row>
    <row r="7084" spans="1:5" x14ac:dyDescent="0.25">
      <c r="A7084" s="41" t="s">
        <v>1545</v>
      </c>
      <c r="B7084" s="125">
        <v>3</v>
      </c>
      <c r="C7084" s="55">
        <v>0.84126666666666605</v>
      </c>
      <c r="D7084" s="55">
        <v>0</v>
      </c>
      <c r="E7084" s="55">
        <v>0</v>
      </c>
    </row>
    <row r="7085" spans="1:5" x14ac:dyDescent="0.25">
      <c r="A7085" s="41" t="s">
        <v>3876</v>
      </c>
      <c r="B7085" s="125">
        <v>3</v>
      </c>
      <c r="C7085" s="55">
        <v>1.0451333333333299</v>
      </c>
      <c r="D7085" s="55">
        <v>0</v>
      </c>
      <c r="E7085" s="55">
        <v>33.3333333333333</v>
      </c>
    </row>
    <row r="7086" spans="1:5" x14ac:dyDescent="0.25">
      <c r="A7086" s="41" t="s">
        <v>8928</v>
      </c>
      <c r="B7086" s="125">
        <v>3</v>
      </c>
      <c r="C7086" s="55">
        <v>0.89796666666666602</v>
      </c>
      <c r="D7086" s="55">
        <v>0</v>
      </c>
      <c r="E7086" s="55">
        <v>0</v>
      </c>
    </row>
    <row r="7087" spans="1:5" x14ac:dyDescent="0.25">
      <c r="A7087" s="41" t="s">
        <v>5672</v>
      </c>
      <c r="B7087" s="125">
        <v>3</v>
      </c>
      <c r="C7087" s="55">
        <v>0.49403333333333299</v>
      </c>
      <c r="D7087" s="55">
        <v>0</v>
      </c>
      <c r="E7087" s="55">
        <v>0</v>
      </c>
    </row>
    <row r="7088" spans="1:5" ht="30" x14ac:dyDescent="0.25">
      <c r="A7088" s="41" t="s">
        <v>5718</v>
      </c>
      <c r="B7088" s="125">
        <v>3</v>
      </c>
      <c r="C7088" s="55">
        <v>0.57043333333333301</v>
      </c>
      <c r="D7088" s="55">
        <v>0</v>
      </c>
      <c r="E7088" s="55">
        <v>0</v>
      </c>
    </row>
    <row r="7089" spans="1:5" x14ac:dyDescent="0.25">
      <c r="A7089" s="41" t="s">
        <v>5417</v>
      </c>
      <c r="B7089" s="125">
        <v>3</v>
      </c>
      <c r="C7089" s="55">
        <v>1.60893333333333</v>
      </c>
      <c r="D7089" s="55">
        <v>0</v>
      </c>
      <c r="E7089" s="55">
        <v>33.3333333333333</v>
      </c>
    </row>
    <row r="7090" spans="1:5" x14ac:dyDescent="0.25">
      <c r="A7090" s="41" t="s">
        <v>6005</v>
      </c>
      <c r="B7090" s="125">
        <v>3</v>
      </c>
      <c r="C7090" s="55">
        <v>1.57219999999999</v>
      </c>
      <c r="D7090" s="55">
        <v>0</v>
      </c>
      <c r="E7090" s="55">
        <v>33.3333333333333</v>
      </c>
    </row>
    <row r="7091" spans="1:5" x14ac:dyDescent="0.25">
      <c r="A7091" s="41" t="s">
        <v>7438</v>
      </c>
      <c r="B7091" s="125">
        <v>3</v>
      </c>
      <c r="C7091" s="55">
        <v>0.42816666666666597</v>
      </c>
      <c r="D7091" s="55">
        <v>0</v>
      </c>
      <c r="E7091" s="55">
        <v>0</v>
      </c>
    </row>
    <row r="7092" spans="1:5" x14ac:dyDescent="0.25">
      <c r="A7092" s="41" t="s">
        <v>6805</v>
      </c>
      <c r="B7092" s="125">
        <v>3</v>
      </c>
      <c r="C7092" s="55">
        <v>11.170400000000001</v>
      </c>
      <c r="D7092" s="55">
        <v>66.6666666666666</v>
      </c>
      <c r="E7092" s="55">
        <v>66.6666666666666</v>
      </c>
    </row>
    <row r="7093" spans="1:5" ht="30" x14ac:dyDescent="0.25">
      <c r="A7093" s="41" t="s">
        <v>8929</v>
      </c>
      <c r="B7093" s="125">
        <v>3</v>
      </c>
      <c r="C7093" s="55">
        <v>2.0336666666666599</v>
      </c>
      <c r="D7093" s="55">
        <v>0</v>
      </c>
      <c r="E7093" s="55">
        <v>33.3333333333333</v>
      </c>
    </row>
    <row r="7094" spans="1:5" x14ac:dyDescent="0.25">
      <c r="A7094" s="41" t="s">
        <v>1849</v>
      </c>
      <c r="B7094" s="125">
        <v>3</v>
      </c>
      <c r="C7094" s="55">
        <v>0.298433333333333</v>
      </c>
      <c r="D7094" s="55">
        <v>0</v>
      </c>
      <c r="E7094" s="55">
        <v>0</v>
      </c>
    </row>
    <row r="7095" spans="1:5" ht="30" x14ac:dyDescent="0.25">
      <c r="A7095" s="41" t="s">
        <v>6234</v>
      </c>
      <c r="B7095" s="125">
        <v>3</v>
      </c>
      <c r="C7095" s="55">
        <v>2.2437999999999998</v>
      </c>
      <c r="D7095" s="55">
        <v>0</v>
      </c>
      <c r="E7095" s="55">
        <v>33.3333333333333</v>
      </c>
    </row>
    <row r="7096" spans="1:5" x14ac:dyDescent="0.25">
      <c r="A7096" s="41" t="s">
        <v>5845</v>
      </c>
      <c r="B7096" s="125">
        <v>3</v>
      </c>
      <c r="C7096" s="55">
        <v>0.69710000000000005</v>
      </c>
      <c r="D7096" s="55">
        <v>0</v>
      </c>
      <c r="E7096" s="55">
        <v>0</v>
      </c>
    </row>
    <row r="7097" spans="1:5" x14ac:dyDescent="0.25">
      <c r="A7097" s="41" t="s">
        <v>6644</v>
      </c>
      <c r="B7097" s="125">
        <v>3</v>
      </c>
      <c r="C7097" s="55">
        <v>1.2033</v>
      </c>
      <c r="D7097" s="55">
        <v>0</v>
      </c>
      <c r="E7097" s="55">
        <v>0</v>
      </c>
    </row>
    <row r="7098" spans="1:5" ht="30" x14ac:dyDescent="0.25">
      <c r="A7098" s="41" t="s">
        <v>4989</v>
      </c>
      <c r="B7098" s="125">
        <v>3</v>
      </c>
      <c r="C7098" s="55">
        <v>1.6890000000000001</v>
      </c>
      <c r="D7098" s="55">
        <v>0</v>
      </c>
      <c r="E7098" s="55">
        <v>33.3333333333333</v>
      </c>
    </row>
    <row r="7099" spans="1:5" x14ac:dyDescent="0.25">
      <c r="A7099" s="41" t="s">
        <v>3785</v>
      </c>
      <c r="B7099" s="125">
        <v>3</v>
      </c>
      <c r="C7099" s="55">
        <v>0.44413333333333299</v>
      </c>
      <c r="D7099" s="55">
        <v>0</v>
      </c>
      <c r="E7099" s="55">
        <v>0</v>
      </c>
    </row>
    <row r="7100" spans="1:5" x14ac:dyDescent="0.25">
      <c r="A7100" s="41" t="s">
        <v>4700</v>
      </c>
      <c r="B7100" s="125">
        <v>3</v>
      </c>
      <c r="C7100" s="55">
        <v>10.013199999999999</v>
      </c>
      <c r="D7100" s="55">
        <v>33.3333333333333</v>
      </c>
      <c r="E7100" s="55">
        <v>33.3333333333333</v>
      </c>
    </row>
    <row r="7101" spans="1:5" x14ac:dyDescent="0.25">
      <c r="A7101" s="41" t="s">
        <v>4068</v>
      </c>
      <c r="B7101" s="125">
        <v>3</v>
      </c>
      <c r="C7101" s="55">
        <v>0.9022</v>
      </c>
      <c r="D7101" s="55">
        <v>0</v>
      </c>
      <c r="E7101" s="55">
        <v>0</v>
      </c>
    </row>
    <row r="7102" spans="1:5" x14ac:dyDescent="0.25">
      <c r="A7102" s="41" t="s">
        <v>5612</v>
      </c>
      <c r="B7102" s="125">
        <v>3</v>
      </c>
      <c r="C7102" s="55">
        <v>5.0140000000000002</v>
      </c>
      <c r="D7102" s="55">
        <v>33.3333333333333</v>
      </c>
      <c r="E7102" s="55">
        <v>33.3333333333333</v>
      </c>
    </row>
    <row r="7103" spans="1:5" x14ac:dyDescent="0.25">
      <c r="A7103" s="41" t="s">
        <v>4764</v>
      </c>
      <c r="B7103" s="125">
        <v>3</v>
      </c>
      <c r="C7103" s="55">
        <v>1.16763333333333</v>
      </c>
      <c r="D7103" s="55">
        <v>0</v>
      </c>
      <c r="E7103" s="55">
        <v>33.3333333333333</v>
      </c>
    </row>
    <row r="7104" spans="1:5" x14ac:dyDescent="0.25">
      <c r="A7104" s="41" t="s">
        <v>8930</v>
      </c>
      <c r="B7104" s="125">
        <v>3</v>
      </c>
      <c r="C7104" s="55">
        <v>9.2448999999999995</v>
      </c>
      <c r="D7104" s="55">
        <v>66.6666666666666</v>
      </c>
      <c r="E7104" s="55">
        <v>66.6666666666666</v>
      </c>
    </row>
    <row r="7105" spans="1:5" x14ac:dyDescent="0.25">
      <c r="A7105" s="41" t="s">
        <v>6319</v>
      </c>
      <c r="B7105" s="125">
        <v>3</v>
      </c>
      <c r="C7105" s="55">
        <v>0.68879999999999997</v>
      </c>
      <c r="D7105" s="55">
        <v>0</v>
      </c>
      <c r="E7105" s="55">
        <v>0</v>
      </c>
    </row>
    <row r="7106" spans="1:5" x14ac:dyDescent="0.25">
      <c r="A7106" s="41" t="s">
        <v>6647</v>
      </c>
      <c r="B7106" s="125">
        <v>3</v>
      </c>
      <c r="C7106" s="55">
        <v>2.0855000000000001</v>
      </c>
      <c r="D7106" s="55">
        <v>0</v>
      </c>
      <c r="E7106" s="55">
        <v>66.6666666666666</v>
      </c>
    </row>
    <row r="7107" spans="1:5" x14ac:dyDescent="0.25">
      <c r="A7107" s="41" t="s">
        <v>8931</v>
      </c>
      <c r="B7107" s="125">
        <v>3</v>
      </c>
      <c r="C7107" s="55">
        <v>1.41163333333333</v>
      </c>
      <c r="D7107" s="55">
        <v>0</v>
      </c>
      <c r="E7107" s="55">
        <v>33.3333333333333</v>
      </c>
    </row>
    <row r="7108" spans="1:5" x14ac:dyDescent="0.25">
      <c r="A7108" s="41" t="s">
        <v>4550</v>
      </c>
      <c r="B7108" s="125">
        <v>3</v>
      </c>
      <c r="C7108" s="55">
        <v>1.8052666666666599</v>
      </c>
      <c r="D7108" s="55">
        <v>0</v>
      </c>
      <c r="E7108" s="55">
        <v>33.3333333333333</v>
      </c>
    </row>
    <row r="7109" spans="1:5" ht="30" x14ac:dyDescent="0.25">
      <c r="A7109" s="41" t="s">
        <v>8932</v>
      </c>
      <c r="B7109" s="125">
        <v>3</v>
      </c>
      <c r="C7109" s="55">
        <v>4.8715000000000002</v>
      </c>
      <c r="D7109" s="55">
        <v>33.3333333333333</v>
      </c>
      <c r="E7109" s="55">
        <v>33.3333333333333</v>
      </c>
    </row>
    <row r="7110" spans="1:5" ht="30" x14ac:dyDescent="0.25">
      <c r="A7110" s="41" t="s">
        <v>8339</v>
      </c>
      <c r="B7110" s="125">
        <v>3</v>
      </c>
      <c r="C7110" s="55">
        <v>0.57379999999999998</v>
      </c>
      <c r="D7110" s="55">
        <v>0</v>
      </c>
      <c r="E7110" s="55">
        <v>0</v>
      </c>
    </row>
    <row r="7111" spans="1:5" ht="30" x14ac:dyDescent="0.25">
      <c r="A7111" s="41" t="s">
        <v>5937</v>
      </c>
      <c r="B7111" s="125">
        <v>3</v>
      </c>
      <c r="C7111" s="55">
        <v>0.34133333333333299</v>
      </c>
      <c r="D7111" s="55">
        <v>0</v>
      </c>
      <c r="E7111" s="55">
        <v>0</v>
      </c>
    </row>
    <row r="7112" spans="1:5" x14ac:dyDescent="0.25">
      <c r="A7112" s="41" t="s">
        <v>8933</v>
      </c>
      <c r="B7112" s="125">
        <v>3</v>
      </c>
      <c r="C7112" s="55">
        <v>7.8033333333333302E-2</v>
      </c>
      <c r="D7112" s="55">
        <v>0</v>
      </c>
      <c r="E7112" s="55">
        <v>0</v>
      </c>
    </row>
    <row r="7113" spans="1:5" x14ac:dyDescent="0.25">
      <c r="A7113" s="41" t="s">
        <v>6553</v>
      </c>
      <c r="B7113" s="125">
        <v>3</v>
      </c>
      <c r="C7113" s="55">
        <v>0.1913</v>
      </c>
      <c r="D7113" s="55">
        <v>0</v>
      </c>
      <c r="E7113" s="55">
        <v>0</v>
      </c>
    </row>
    <row r="7114" spans="1:5" x14ac:dyDescent="0.25">
      <c r="A7114" s="41" t="s">
        <v>4730</v>
      </c>
      <c r="B7114" s="125">
        <v>3</v>
      </c>
      <c r="C7114" s="55">
        <v>1.4002666666666601</v>
      </c>
      <c r="D7114" s="55">
        <v>0</v>
      </c>
      <c r="E7114" s="55">
        <v>0</v>
      </c>
    </row>
    <row r="7115" spans="1:5" x14ac:dyDescent="0.25">
      <c r="A7115" s="41" t="s">
        <v>2272</v>
      </c>
      <c r="B7115" s="125">
        <v>3</v>
      </c>
      <c r="C7115" s="55">
        <v>0.36759999999999998</v>
      </c>
      <c r="D7115" s="55">
        <v>0</v>
      </c>
      <c r="E7115" s="55">
        <v>0</v>
      </c>
    </row>
    <row r="7116" spans="1:5" x14ac:dyDescent="0.25">
      <c r="A7116" s="41" t="s">
        <v>2211</v>
      </c>
      <c r="B7116" s="125">
        <v>3</v>
      </c>
      <c r="C7116" s="55">
        <v>0.3478</v>
      </c>
      <c r="D7116" s="55">
        <v>0</v>
      </c>
      <c r="E7116" s="55">
        <v>0</v>
      </c>
    </row>
    <row r="7117" spans="1:5" ht="30" x14ac:dyDescent="0.25">
      <c r="A7117" s="41" t="s">
        <v>8934</v>
      </c>
      <c r="B7117" s="125">
        <v>3</v>
      </c>
      <c r="C7117" s="55">
        <v>3.8559666666666601</v>
      </c>
      <c r="D7117" s="55">
        <v>33.3333333333333</v>
      </c>
      <c r="E7117" s="55">
        <v>66.6666666666666</v>
      </c>
    </row>
    <row r="7118" spans="1:5" x14ac:dyDescent="0.25">
      <c r="A7118" s="41" t="s">
        <v>8935</v>
      </c>
      <c r="B7118" s="125">
        <v>3</v>
      </c>
      <c r="C7118" s="55">
        <v>0.56446666666666601</v>
      </c>
      <c r="D7118" s="55">
        <v>0</v>
      </c>
      <c r="E7118" s="55">
        <v>0</v>
      </c>
    </row>
    <row r="7119" spans="1:5" x14ac:dyDescent="0.25">
      <c r="A7119" s="41" t="s">
        <v>6820</v>
      </c>
      <c r="B7119" s="125">
        <v>3</v>
      </c>
      <c r="C7119" s="55">
        <v>0.82196666666666596</v>
      </c>
      <c r="D7119" s="55">
        <v>0</v>
      </c>
      <c r="E7119" s="55">
        <v>33.3333333333333</v>
      </c>
    </row>
    <row r="7120" spans="1:5" x14ac:dyDescent="0.25">
      <c r="A7120" s="41" t="s">
        <v>8936</v>
      </c>
      <c r="B7120" s="125">
        <v>3</v>
      </c>
      <c r="C7120" s="55">
        <v>1.3392999999999999</v>
      </c>
      <c r="D7120" s="55">
        <v>0</v>
      </c>
      <c r="E7120" s="55">
        <v>33.3333333333333</v>
      </c>
    </row>
    <row r="7121" spans="1:5" x14ac:dyDescent="0.25">
      <c r="A7121" s="41" t="s">
        <v>3011</v>
      </c>
      <c r="B7121" s="125">
        <v>3</v>
      </c>
      <c r="C7121" s="55">
        <v>1.2446333333333299</v>
      </c>
      <c r="D7121" s="55">
        <v>0</v>
      </c>
      <c r="E7121" s="55">
        <v>33.3333333333333</v>
      </c>
    </row>
    <row r="7122" spans="1:5" ht="30" x14ac:dyDescent="0.25">
      <c r="A7122" s="41" t="s">
        <v>3217</v>
      </c>
      <c r="B7122" s="125">
        <v>3</v>
      </c>
      <c r="C7122" s="55">
        <v>0.61356666666666604</v>
      </c>
      <c r="D7122" s="55">
        <v>0</v>
      </c>
      <c r="E7122" s="55">
        <v>0</v>
      </c>
    </row>
    <row r="7123" spans="1:5" ht="30" x14ac:dyDescent="0.25">
      <c r="A7123" s="41" t="s">
        <v>6658</v>
      </c>
      <c r="B7123" s="125">
        <v>3</v>
      </c>
      <c r="C7123" s="55">
        <v>0.69899999999999995</v>
      </c>
      <c r="D7123" s="55">
        <v>0</v>
      </c>
      <c r="E7123" s="55">
        <v>0</v>
      </c>
    </row>
    <row r="7124" spans="1:5" x14ac:dyDescent="0.25">
      <c r="A7124" s="41" t="s">
        <v>3713</v>
      </c>
      <c r="B7124" s="125">
        <v>3</v>
      </c>
      <c r="C7124" s="55">
        <v>0.68489999999999995</v>
      </c>
      <c r="D7124" s="55">
        <v>0</v>
      </c>
      <c r="E7124" s="55">
        <v>0</v>
      </c>
    </row>
    <row r="7125" spans="1:5" ht="30" x14ac:dyDescent="0.25">
      <c r="A7125" s="41" t="s">
        <v>6074</v>
      </c>
      <c r="B7125" s="125">
        <v>3</v>
      </c>
      <c r="C7125" s="55">
        <v>0.8931</v>
      </c>
      <c r="D7125" s="55">
        <v>0</v>
      </c>
      <c r="E7125" s="55">
        <v>0</v>
      </c>
    </row>
    <row r="7126" spans="1:5" ht="30" x14ac:dyDescent="0.25">
      <c r="A7126" s="41" t="s">
        <v>6659</v>
      </c>
      <c r="B7126" s="125">
        <v>3</v>
      </c>
      <c r="C7126" s="55">
        <v>0.59053333333333302</v>
      </c>
      <c r="D7126" s="55">
        <v>0</v>
      </c>
      <c r="E7126" s="55">
        <v>0</v>
      </c>
    </row>
    <row r="7127" spans="1:5" ht="30" x14ac:dyDescent="0.25">
      <c r="A7127" s="41" t="s">
        <v>6016</v>
      </c>
      <c r="B7127" s="125">
        <v>3</v>
      </c>
      <c r="C7127" s="55">
        <v>0.1532</v>
      </c>
      <c r="D7127" s="55">
        <v>0</v>
      </c>
      <c r="E7127" s="55">
        <v>0</v>
      </c>
    </row>
    <row r="7128" spans="1:5" ht="30" x14ac:dyDescent="0.25">
      <c r="A7128" s="41" t="s">
        <v>8937</v>
      </c>
      <c r="B7128" s="125">
        <v>3</v>
      </c>
      <c r="C7128" s="55">
        <v>0.56106666666666605</v>
      </c>
      <c r="D7128" s="55">
        <v>0</v>
      </c>
      <c r="E7128" s="55">
        <v>0</v>
      </c>
    </row>
    <row r="7129" spans="1:5" x14ac:dyDescent="0.25">
      <c r="A7129" s="41" t="s">
        <v>6325</v>
      </c>
      <c r="B7129" s="125">
        <v>3</v>
      </c>
      <c r="C7129" s="55">
        <v>2.72163333333333</v>
      </c>
      <c r="D7129" s="55">
        <v>0</v>
      </c>
      <c r="E7129" s="55">
        <v>33.3333333333333</v>
      </c>
    </row>
    <row r="7130" spans="1:5" x14ac:dyDescent="0.25">
      <c r="A7130" s="41" t="s">
        <v>8938</v>
      </c>
      <c r="B7130" s="125">
        <v>3</v>
      </c>
      <c r="C7130" s="55">
        <v>0.87739999999999996</v>
      </c>
      <c r="D7130" s="55">
        <v>0</v>
      </c>
      <c r="E7130" s="55">
        <v>33.3333333333333</v>
      </c>
    </row>
    <row r="7131" spans="1:5" x14ac:dyDescent="0.25">
      <c r="A7131" s="41" t="s">
        <v>3823</v>
      </c>
      <c r="B7131" s="125">
        <v>3</v>
      </c>
      <c r="C7131" s="55">
        <v>0.19466666666666599</v>
      </c>
      <c r="D7131" s="55">
        <v>0</v>
      </c>
      <c r="E7131" s="55">
        <v>0</v>
      </c>
    </row>
    <row r="7132" spans="1:5" x14ac:dyDescent="0.25">
      <c r="A7132" s="41" t="s">
        <v>7656</v>
      </c>
      <c r="B7132" s="125">
        <v>3</v>
      </c>
      <c r="C7132" s="55">
        <v>0.60859999999999903</v>
      </c>
      <c r="D7132" s="55">
        <v>0</v>
      </c>
      <c r="E7132" s="55">
        <v>0</v>
      </c>
    </row>
    <row r="7133" spans="1:5" x14ac:dyDescent="0.25">
      <c r="A7133" s="41" t="s">
        <v>6502</v>
      </c>
      <c r="B7133" s="125">
        <v>3</v>
      </c>
      <c r="C7133" s="55">
        <v>1.4525333333333299</v>
      </c>
      <c r="D7133" s="55">
        <v>0</v>
      </c>
      <c r="E7133" s="55">
        <v>33.3333333333333</v>
      </c>
    </row>
    <row r="7134" spans="1:5" x14ac:dyDescent="0.25">
      <c r="A7134" s="41" t="s">
        <v>8939</v>
      </c>
      <c r="B7134" s="125">
        <v>3</v>
      </c>
      <c r="C7134" s="55">
        <v>0.306933333333333</v>
      </c>
      <c r="D7134" s="55">
        <v>0</v>
      </c>
      <c r="E7134" s="55">
        <v>0</v>
      </c>
    </row>
    <row r="7135" spans="1:5" x14ac:dyDescent="0.25">
      <c r="A7135" s="41" t="s">
        <v>6018</v>
      </c>
      <c r="B7135" s="125">
        <v>3</v>
      </c>
      <c r="C7135" s="55">
        <v>0.61519999999999997</v>
      </c>
      <c r="D7135" s="55">
        <v>0</v>
      </c>
      <c r="E7135" s="55">
        <v>0</v>
      </c>
    </row>
    <row r="7136" spans="1:5" ht="30" x14ac:dyDescent="0.25">
      <c r="A7136" s="41" t="s">
        <v>8940</v>
      </c>
      <c r="B7136" s="125">
        <v>3</v>
      </c>
      <c r="C7136" s="55">
        <v>2.8252333333333302</v>
      </c>
      <c r="D7136" s="55">
        <v>33.3333333333333</v>
      </c>
      <c r="E7136" s="55">
        <v>33.3333333333333</v>
      </c>
    </row>
    <row r="7137" spans="1:5" ht="30" x14ac:dyDescent="0.25">
      <c r="A7137" s="41" t="s">
        <v>6828</v>
      </c>
      <c r="B7137" s="125">
        <v>3</v>
      </c>
      <c r="C7137" s="55">
        <v>0.209466666666666</v>
      </c>
      <c r="D7137" s="55">
        <v>0</v>
      </c>
      <c r="E7137" s="55">
        <v>0</v>
      </c>
    </row>
    <row r="7138" spans="1:5" x14ac:dyDescent="0.25">
      <c r="A7138" s="41" t="s">
        <v>6831</v>
      </c>
      <c r="B7138" s="125">
        <v>3</v>
      </c>
      <c r="C7138" s="55">
        <v>0</v>
      </c>
      <c r="D7138" s="55">
        <v>0</v>
      </c>
      <c r="E7138" s="55">
        <v>0</v>
      </c>
    </row>
    <row r="7139" spans="1:5" x14ac:dyDescent="0.25">
      <c r="A7139" s="41" t="s">
        <v>6508</v>
      </c>
      <c r="B7139" s="125">
        <v>3</v>
      </c>
      <c r="C7139" s="55">
        <v>1.99983333333333</v>
      </c>
      <c r="D7139" s="55">
        <v>0</v>
      </c>
      <c r="E7139" s="55">
        <v>33.3333333333333</v>
      </c>
    </row>
    <row r="7140" spans="1:5" x14ac:dyDescent="0.25">
      <c r="A7140" s="41" t="s">
        <v>6333</v>
      </c>
      <c r="B7140" s="125">
        <v>3</v>
      </c>
      <c r="C7140" s="55">
        <v>0.442033333333333</v>
      </c>
      <c r="D7140" s="55">
        <v>0</v>
      </c>
      <c r="E7140" s="55">
        <v>0</v>
      </c>
    </row>
    <row r="7141" spans="1:5" x14ac:dyDescent="0.25">
      <c r="A7141" s="41" t="s">
        <v>8941</v>
      </c>
      <c r="B7141" s="125">
        <v>3</v>
      </c>
      <c r="C7141" s="55">
        <v>0.44646666666666601</v>
      </c>
      <c r="D7141" s="55">
        <v>0</v>
      </c>
      <c r="E7141" s="55">
        <v>0</v>
      </c>
    </row>
    <row r="7142" spans="1:5" x14ac:dyDescent="0.25">
      <c r="A7142" s="41" t="s">
        <v>2919</v>
      </c>
      <c r="B7142" s="125">
        <v>3</v>
      </c>
      <c r="C7142" s="55">
        <v>0.72956666666666603</v>
      </c>
      <c r="D7142" s="55">
        <v>0</v>
      </c>
      <c r="E7142" s="55">
        <v>0</v>
      </c>
    </row>
    <row r="7143" spans="1:5" x14ac:dyDescent="0.25">
      <c r="A7143" s="41" t="s">
        <v>5420</v>
      </c>
      <c r="B7143" s="125">
        <v>3</v>
      </c>
      <c r="C7143" s="55">
        <v>0.27739999999999998</v>
      </c>
      <c r="D7143" s="55">
        <v>0</v>
      </c>
      <c r="E7143" s="55">
        <v>0</v>
      </c>
    </row>
    <row r="7144" spans="1:5" x14ac:dyDescent="0.25">
      <c r="A7144" s="41" t="s">
        <v>4515</v>
      </c>
      <c r="B7144" s="125">
        <v>3</v>
      </c>
      <c r="C7144" s="55">
        <v>1.4399</v>
      </c>
      <c r="D7144" s="55">
        <v>0</v>
      </c>
      <c r="E7144" s="55">
        <v>33.3333333333333</v>
      </c>
    </row>
    <row r="7145" spans="1:5" x14ac:dyDescent="0.25">
      <c r="A7145" s="41" t="s">
        <v>8366</v>
      </c>
      <c r="B7145" s="125">
        <v>3</v>
      </c>
      <c r="C7145" s="55">
        <v>0.74360000000000004</v>
      </c>
      <c r="D7145" s="55">
        <v>0</v>
      </c>
      <c r="E7145" s="55">
        <v>0</v>
      </c>
    </row>
    <row r="7146" spans="1:5" x14ac:dyDescent="0.25">
      <c r="A7146" s="41" t="s">
        <v>4913</v>
      </c>
      <c r="B7146" s="125">
        <v>3</v>
      </c>
      <c r="C7146" s="55">
        <v>0.56820000000000004</v>
      </c>
      <c r="D7146" s="55">
        <v>0</v>
      </c>
      <c r="E7146" s="55">
        <v>0</v>
      </c>
    </row>
    <row r="7147" spans="1:5" x14ac:dyDescent="0.25">
      <c r="A7147" s="41" t="s">
        <v>7207</v>
      </c>
      <c r="B7147" s="125">
        <v>3</v>
      </c>
      <c r="C7147" s="55">
        <v>0.44989999999999902</v>
      </c>
      <c r="D7147" s="55">
        <v>0</v>
      </c>
      <c r="E7147" s="55">
        <v>0</v>
      </c>
    </row>
    <row r="7148" spans="1:5" x14ac:dyDescent="0.25">
      <c r="A7148" s="41" t="s">
        <v>5607</v>
      </c>
      <c r="B7148" s="125">
        <v>3</v>
      </c>
      <c r="C7148" s="55">
        <v>0.201633333333333</v>
      </c>
      <c r="D7148" s="55">
        <v>0</v>
      </c>
      <c r="E7148" s="55">
        <v>0</v>
      </c>
    </row>
    <row r="7149" spans="1:5" x14ac:dyDescent="0.25">
      <c r="A7149" s="41" t="s">
        <v>2985</v>
      </c>
      <c r="B7149" s="125">
        <v>3</v>
      </c>
      <c r="C7149" s="55">
        <v>0.32183333333333303</v>
      </c>
      <c r="D7149" s="55">
        <v>0</v>
      </c>
      <c r="E7149" s="55">
        <v>0</v>
      </c>
    </row>
    <row r="7150" spans="1:5" x14ac:dyDescent="0.25">
      <c r="A7150" s="41" t="s">
        <v>7787</v>
      </c>
      <c r="B7150" s="125">
        <v>3</v>
      </c>
      <c r="C7150" s="55">
        <v>2.2633000000000001</v>
      </c>
      <c r="D7150" s="55">
        <v>33.3333333333333</v>
      </c>
      <c r="E7150" s="55">
        <v>33.3333333333333</v>
      </c>
    </row>
    <row r="7151" spans="1:5" x14ac:dyDescent="0.25">
      <c r="A7151" s="41" t="s">
        <v>8369</v>
      </c>
      <c r="B7151" s="125">
        <v>3</v>
      </c>
      <c r="C7151" s="55">
        <v>0.6966</v>
      </c>
      <c r="D7151" s="55">
        <v>0</v>
      </c>
      <c r="E7151" s="55">
        <v>0</v>
      </c>
    </row>
    <row r="7152" spans="1:5" ht="30" x14ac:dyDescent="0.25">
      <c r="A7152" s="41" t="s">
        <v>2606</v>
      </c>
      <c r="B7152" s="125">
        <v>3</v>
      </c>
      <c r="C7152" s="55">
        <v>0.74680000000000002</v>
      </c>
      <c r="D7152" s="55">
        <v>0</v>
      </c>
      <c r="E7152" s="55">
        <v>0</v>
      </c>
    </row>
    <row r="7153" spans="1:5" x14ac:dyDescent="0.25">
      <c r="A7153" s="41" t="s">
        <v>4336</v>
      </c>
      <c r="B7153" s="125">
        <v>3</v>
      </c>
      <c r="C7153" s="55">
        <v>0.22439999999999999</v>
      </c>
      <c r="D7153" s="55">
        <v>0</v>
      </c>
      <c r="E7153" s="55">
        <v>0</v>
      </c>
    </row>
    <row r="7154" spans="1:5" x14ac:dyDescent="0.25">
      <c r="A7154" s="41" t="s">
        <v>5484</v>
      </c>
      <c r="B7154" s="125">
        <v>3</v>
      </c>
      <c r="C7154" s="55">
        <v>0.71766666666666601</v>
      </c>
      <c r="D7154" s="55">
        <v>0</v>
      </c>
      <c r="E7154" s="55">
        <v>0</v>
      </c>
    </row>
    <row r="7155" spans="1:5" x14ac:dyDescent="0.25">
      <c r="A7155" s="41" t="s">
        <v>2561</v>
      </c>
      <c r="B7155" s="125">
        <v>3</v>
      </c>
      <c r="C7155" s="55">
        <v>0.48430000000000001</v>
      </c>
      <c r="D7155" s="55">
        <v>0</v>
      </c>
      <c r="E7155" s="55">
        <v>0</v>
      </c>
    </row>
    <row r="7156" spans="1:5" x14ac:dyDescent="0.25">
      <c r="A7156" s="41" t="s">
        <v>5878</v>
      </c>
      <c r="B7156" s="125">
        <v>3</v>
      </c>
      <c r="C7156" s="55">
        <v>0.53813333333333302</v>
      </c>
      <c r="D7156" s="55">
        <v>0</v>
      </c>
      <c r="E7156" s="55">
        <v>0</v>
      </c>
    </row>
    <row r="7157" spans="1:5" x14ac:dyDescent="0.25">
      <c r="A7157" s="41" t="s">
        <v>6667</v>
      </c>
      <c r="B7157" s="125">
        <v>3</v>
      </c>
      <c r="C7157" s="55">
        <v>2.6631</v>
      </c>
      <c r="D7157" s="55">
        <v>0</v>
      </c>
      <c r="E7157" s="55">
        <v>66.6666666666666</v>
      </c>
    </row>
    <row r="7158" spans="1:5" x14ac:dyDescent="0.25">
      <c r="A7158" s="41" t="s">
        <v>6562</v>
      </c>
      <c r="B7158" s="125">
        <v>3</v>
      </c>
      <c r="C7158" s="55">
        <v>1.1705333333333301</v>
      </c>
      <c r="D7158" s="55">
        <v>0</v>
      </c>
      <c r="E7158" s="55">
        <v>33.3333333333333</v>
      </c>
    </row>
    <row r="7159" spans="1:5" x14ac:dyDescent="0.25">
      <c r="A7159" s="41" t="s">
        <v>6845</v>
      </c>
      <c r="B7159" s="125">
        <v>3</v>
      </c>
      <c r="C7159" s="55">
        <v>0.52146666666666597</v>
      </c>
      <c r="D7159" s="55">
        <v>0</v>
      </c>
      <c r="E7159" s="55">
        <v>0</v>
      </c>
    </row>
    <row r="7160" spans="1:5" x14ac:dyDescent="0.25">
      <c r="A7160" s="41" t="s">
        <v>3058</v>
      </c>
      <c r="B7160" s="125">
        <v>3</v>
      </c>
      <c r="C7160" s="55">
        <v>3.3924666666666599</v>
      </c>
      <c r="D7160" s="55">
        <v>33.3333333333333</v>
      </c>
      <c r="E7160" s="55">
        <v>66.6666666666666</v>
      </c>
    </row>
    <row r="7161" spans="1:5" x14ac:dyDescent="0.25">
      <c r="A7161" s="41" t="s">
        <v>6245</v>
      </c>
      <c r="B7161" s="125">
        <v>3</v>
      </c>
      <c r="C7161" s="55">
        <v>0.83050000000000002</v>
      </c>
      <c r="D7161" s="55">
        <v>0</v>
      </c>
      <c r="E7161" s="55">
        <v>0</v>
      </c>
    </row>
    <row r="7162" spans="1:5" ht="30" x14ac:dyDescent="0.25">
      <c r="A7162" s="41" t="s">
        <v>8377</v>
      </c>
      <c r="B7162" s="125">
        <v>3</v>
      </c>
      <c r="C7162" s="55">
        <v>0.86219999999999997</v>
      </c>
      <c r="D7162" s="55">
        <v>0</v>
      </c>
      <c r="E7162" s="55">
        <v>0</v>
      </c>
    </row>
    <row r="7163" spans="1:5" x14ac:dyDescent="0.25">
      <c r="A7163" s="41" t="s">
        <v>8942</v>
      </c>
      <c r="B7163" s="125">
        <v>3</v>
      </c>
      <c r="C7163" s="55">
        <v>1.6013999999999999</v>
      </c>
      <c r="D7163" s="55">
        <v>0</v>
      </c>
      <c r="E7163" s="55">
        <v>33.3333333333333</v>
      </c>
    </row>
    <row r="7164" spans="1:5" ht="30" x14ac:dyDescent="0.25">
      <c r="A7164" s="41" t="s">
        <v>4815</v>
      </c>
      <c r="B7164" s="125">
        <v>3</v>
      </c>
      <c r="C7164" s="55">
        <v>0.40816666666666601</v>
      </c>
      <c r="D7164" s="55">
        <v>0</v>
      </c>
      <c r="E7164" s="55">
        <v>0</v>
      </c>
    </row>
    <row r="7165" spans="1:5" x14ac:dyDescent="0.25">
      <c r="A7165" s="41" t="s">
        <v>8943</v>
      </c>
      <c r="B7165" s="125">
        <v>3</v>
      </c>
      <c r="C7165" s="55">
        <v>1.3411999999999999</v>
      </c>
      <c r="D7165" s="55">
        <v>0</v>
      </c>
      <c r="E7165" s="55">
        <v>33.3333333333333</v>
      </c>
    </row>
    <row r="7166" spans="1:5" ht="30" x14ac:dyDescent="0.25">
      <c r="A7166" s="41" t="s">
        <v>6024</v>
      </c>
      <c r="B7166" s="125">
        <v>3</v>
      </c>
      <c r="C7166" s="55">
        <v>0.22036666666666599</v>
      </c>
      <c r="D7166" s="55">
        <v>0</v>
      </c>
      <c r="E7166" s="55">
        <v>0</v>
      </c>
    </row>
    <row r="7167" spans="1:5" x14ac:dyDescent="0.25">
      <c r="A7167" s="41" t="s">
        <v>3788</v>
      </c>
      <c r="B7167" s="125">
        <v>3</v>
      </c>
      <c r="C7167" s="55">
        <v>0.42263333333333297</v>
      </c>
      <c r="D7167" s="55">
        <v>0</v>
      </c>
      <c r="E7167" s="55">
        <v>0</v>
      </c>
    </row>
    <row r="7168" spans="1:5" x14ac:dyDescent="0.25">
      <c r="A7168" s="41" t="s">
        <v>6429</v>
      </c>
      <c r="B7168" s="125">
        <v>3</v>
      </c>
      <c r="C7168" s="55">
        <v>0.67613333333333303</v>
      </c>
      <c r="D7168" s="55">
        <v>0</v>
      </c>
      <c r="E7168" s="55">
        <v>0</v>
      </c>
    </row>
    <row r="7169" spans="1:5" ht="30" x14ac:dyDescent="0.25">
      <c r="A7169" s="41" t="s">
        <v>6670</v>
      </c>
      <c r="B7169" s="125">
        <v>3</v>
      </c>
      <c r="C7169" s="55">
        <v>2.8879333333333301</v>
      </c>
      <c r="D7169" s="55">
        <v>33.3333333333333</v>
      </c>
      <c r="E7169" s="55">
        <v>33.3333333333333</v>
      </c>
    </row>
    <row r="7170" spans="1:5" x14ac:dyDescent="0.25">
      <c r="A7170" s="41" t="s">
        <v>2900</v>
      </c>
      <c r="B7170" s="125">
        <v>3</v>
      </c>
      <c r="C7170" s="55">
        <v>1.41153333333333</v>
      </c>
      <c r="D7170" s="55">
        <v>0</v>
      </c>
      <c r="E7170" s="55">
        <v>33.3333333333333</v>
      </c>
    </row>
    <row r="7171" spans="1:5" x14ac:dyDescent="0.25">
      <c r="A7171" s="41" t="s">
        <v>6202</v>
      </c>
      <c r="B7171" s="125">
        <v>3</v>
      </c>
      <c r="C7171" s="55">
        <v>0.96106666666666596</v>
      </c>
      <c r="D7171" s="55">
        <v>0</v>
      </c>
      <c r="E7171" s="55">
        <v>0</v>
      </c>
    </row>
    <row r="7172" spans="1:5" ht="30" x14ac:dyDescent="0.25">
      <c r="A7172" s="41" t="s">
        <v>8381</v>
      </c>
      <c r="B7172" s="125">
        <v>3</v>
      </c>
      <c r="C7172" s="55">
        <v>0.38109999999999999</v>
      </c>
      <c r="D7172" s="55">
        <v>0</v>
      </c>
      <c r="E7172" s="55">
        <v>0</v>
      </c>
    </row>
    <row r="7173" spans="1:5" ht="30" x14ac:dyDescent="0.25">
      <c r="A7173" s="41" t="s">
        <v>3260</v>
      </c>
      <c r="B7173" s="125">
        <v>3</v>
      </c>
      <c r="C7173" s="55">
        <v>0.19853333333333301</v>
      </c>
      <c r="D7173" s="55">
        <v>0</v>
      </c>
      <c r="E7173" s="55">
        <v>0</v>
      </c>
    </row>
    <row r="7174" spans="1:5" x14ac:dyDescent="0.25">
      <c r="A7174" s="41" t="s">
        <v>6673</v>
      </c>
      <c r="B7174" s="125">
        <v>3</v>
      </c>
      <c r="C7174" s="55">
        <v>1.5637333333333301</v>
      </c>
      <c r="D7174" s="55">
        <v>0</v>
      </c>
      <c r="E7174" s="55">
        <v>33.3333333333333</v>
      </c>
    </row>
    <row r="7175" spans="1:5" ht="30" x14ac:dyDescent="0.25">
      <c r="A7175" s="41" t="s">
        <v>7546</v>
      </c>
      <c r="B7175" s="125">
        <v>3</v>
      </c>
      <c r="C7175" s="55">
        <v>0.49706666666666599</v>
      </c>
      <c r="D7175" s="55">
        <v>0</v>
      </c>
      <c r="E7175" s="55">
        <v>0</v>
      </c>
    </row>
    <row r="7176" spans="1:5" ht="30" x14ac:dyDescent="0.25">
      <c r="A7176" s="41" t="s">
        <v>7694</v>
      </c>
      <c r="B7176" s="125">
        <v>3</v>
      </c>
      <c r="C7176" s="55">
        <v>0.8841</v>
      </c>
      <c r="D7176" s="55">
        <v>0</v>
      </c>
      <c r="E7176" s="55">
        <v>0</v>
      </c>
    </row>
    <row r="7177" spans="1:5" x14ac:dyDescent="0.25">
      <c r="A7177" s="41" t="s">
        <v>5707</v>
      </c>
      <c r="B7177" s="125">
        <v>3</v>
      </c>
      <c r="C7177" s="55">
        <v>1.15126666666666</v>
      </c>
      <c r="D7177" s="55">
        <v>0</v>
      </c>
      <c r="E7177" s="55">
        <v>33.3333333333333</v>
      </c>
    </row>
    <row r="7178" spans="1:5" x14ac:dyDescent="0.25">
      <c r="A7178" s="41" t="s">
        <v>2912</v>
      </c>
      <c r="B7178" s="125">
        <v>3</v>
      </c>
      <c r="C7178" s="55">
        <v>0.37263333333333298</v>
      </c>
      <c r="D7178" s="55">
        <v>0</v>
      </c>
      <c r="E7178" s="55">
        <v>0</v>
      </c>
    </row>
    <row r="7179" spans="1:5" ht="30" x14ac:dyDescent="0.25">
      <c r="A7179" s="41" t="s">
        <v>8944</v>
      </c>
      <c r="B7179" s="125">
        <v>3</v>
      </c>
      <c r="C7179" s="55">
        <v>0.77813333333333301</v>
      </c>
      <c r="D7179" s="55">
        <v>0</v>
      </c>
      <c r="E7179" s="55">
        <v>0</v>
      </c>
    </row>
    <row r="7180" spans="1:5" x14ac:dyDescent="0.25">
      <c r="A7180" s="41" t="s">
        <v>6484</v>
      </c>
      <c r="B7180" s="125">
        <v>3</v>
      </c>
      <c r="C7180" s="55">
        <v>1.12266666666666</v>
      </c>
      <c r="D7180" s="55">
        <v>0</v>
      </c>
      <c r="E7180" s="55">
        <v>0</v>
      </c>
    </row>
    <row r="7181" spans="1:5" x14ac:dyDescent="0.25">
      <c r="A7181" s="41" t="s">
        <v>6676</v>
      </c>
      <c r="B7181" s="125">
        <v>3</v>
      </c>
      <c r="C7181" s="55">
        <v>0.35976666666666601</v>
      </c>
      <c r="D7181" s="55">
        <v>0</v>
      </c>
      <c r="E7181" s="55">
        <v>0</v>
      </c>
    </row>
    <row r="7182" spans="1:5" x14ac:dyDescent="0.25">
      <c r="A7182" s="41" t="s">
        <v>6678</v>
      </c>
      <c r="B7182" s="125">
        <v>3</v>
      </c>
      <c r="C7182" s="55">
        <v>0.81846666666666601</v>
      </c>
      <c r="D7182" s="55">
        <v>0</v>
      </c>
      <c r="E7182" s="55">
        <v>0</v>
      </c>
    </row>
    <row r="7183" spans="1:5" x14ac:dyDescent="0.25">
      <c r="A7183" s="41" t="s">
        <v>6345</v>
      </c>
      <c r="B7183" s="125">
        <v>3</v>
      </c>
      <c r="C7183" s="55">
        <v>0.82069999999999999</v>
      </c>
      <c r="D7183" s="55">
        <v>0</v>
      </c>
      <c r="E7183" s="55">
        <v>0</v>
      </c>
    </row>
    <row r="7184" spans="1:5" x14ac:dyDescent="0.25">
      <c r="A7184" s="41" t="s">
        <v>2937</v>
      </c>
      <c r="B7184" s="125">
        <v>3</v>
      </c>
      <c r="C7184" s="55">
        <v>0.18153333333333299</v>
      </c>
      <c r="D7184" s="55">
        <v>0</v>
      </c>
      <c r="E7184" s="55">
        <v>0</v>
      </c>
    </row>
    <row r="7185" spans="1:5" x14ac:dyDescent="0.25">
      <c r="A7185" s="41" t="s">
        <v>7696</v>
      </c>
      <c r="B7185" s="125">
        <v>3</v>
      </c>
      <c r="C7185" s="55">
        <v>0.85123333333333295</v>
      </c>
      <c r="D7185" s="55">
        <v>0</v>
      </c>
      <c r="E7185" s="55">
        <v>0</v>
      </c>
    </row>
    <row r="7186" spans="1:5" x14ac:dyDescent="0.25">
      <c r="A7186" s="41" t="s">
        <v>2904</v>
      </c>
      <c r="B7186" s="125">
        <v>3</v>
      </c>
      <c r="C7186" s="55">
        <v>1.8145</v>
      </c>
      <c r="D7186" s="55">
        <v>0</v>
      </c>
      <c r="E7186" s="55">
        <v>33.3333333333333</v>
      </c>
    </row>
    <row r="7187" spans="1:5" x14ac:dyDescent="0.25">
      <c r="A7187" s="41" t="s">
        <v>3018</v>
      </c>
      <c r="B7187" s="125">
        <v>3</v>
      </c>
      <c r="C7187" s="55">
        <v>0.83196666666666597</v>
      </c>
      <c r="D7187" s="55">
        <v>0</v>
      </c>
      <c r="E7187" s="55">
        <v>0</v>
      </c>
    </row>
    <row r="7188" spans="1:5" x14ac:dyDescent="0.25">
      <c r="A7188" s="41" t="s">
        <v>6861</v>
      </c>
      <c r="B7188" s="125">
        <v>3</v>
      </c>
      <c r="C7188" s="55">
        <v>0.3523</v>
      </c>
      <c r="D7188" s="55">
        <v>0</v>
      </c>
      <c r="E7188" s="55">
        <v>0</v>
      </c>
    </row>
    <row r="7189" spans="1:5" x14ac:dyDescent="0.25">
      <c r="A7189" s="41" t="s">
        <v>8945</v>
      </c>
      <c r="B7189" s="125">
        <v>3</v>
      </c>
      <c r="C7189" s="55">
        <v>0.64699999999999902</v>
      </c>
      <c r="D7189" s="55">
        <v>0</v>
      </c>
      <c r="E7189" s="55">
        <v>0</v>
      </c>
    </row>
    <row r="7190" spans="1:5" x14ac:dyDescent="0.25">
      <c r="A7190" s="41" t="s">
        <v>2960</v>
      </c>
      <c r="B7190" s="125">
        <v>3</v>
      </c>
      <c r="C7190" s="55">
        <v>1.2914333333333301</v>
      </c>
      <c r="D7190" s="55">
        <v>0</v>
      </c>
      <c r="E7190" s="55">
        <v>33.3333333333333</v>
      </c>
    </row>
    <row r="7191" spans="1:5" x14ac:dyDescent="0.25">
      <c r="A7191" s="41" t="s">
        <v>8946</v>
      </c>
      <c r="B7191" s="125">
        <v>3</v>
      </c>
      <c r="C7191" s="55">
        <v>0.27966666666666601</v>
      </c>
      <c r="D7191" s="55">
        <v>0</v>
      </c>
      <c r="E7191" s="55">
        <v>0</v>
      </c>
    </row>
    <row r="7192" spans="1:5" ht="30" x14ac:dyDescent="0.25">
      <c r="A7192" s="41" t="s">
        <v>5911</v>
      </c>
      <c r="B7192" s="125">
        <v>3</v>
      </c>
      <c r="C7192" s="55">
        <v>0.73843333333333305</v>
      </c>
      <c r="D7192" s="55">
        <v>0</v>
      </c>
      <c r="E7192" s="55">
        <v>0</v>
      </c>
    </row>
    <row r="7193" spans="1:5" ht="30" x14ac:dyDescent="0.25">
      <c r="A7193" s="41" t="s">
        <v>6080</v>
      </c>
      <c r="B7193" s="125">
        <v>3</v>
      </c>
      <c r="C7193" s="55">
        <v>0.27656666666666602</v>
      </c>
      <c r="D7193" s="55">
        <v>0</v>
      </c>
      <c r="E7193" s="55">
        <v>0</v>
      </c>
    </row>
    <row r="7194" spans="1:5" x14ac:dyDescent="0.25">
      <c r="A7194" s="41" t="s">
        <v>6068</v>
      </c>
      <c r="B7194" s="125">
        <v>3</v>
      </c>
      <c r="C7194" s="55">
        <v>2.0008333333333299</v>
      </c>
      <c r="D7194" s="55">
        <v>0</v>
      </c>
      <c r="E7194" s="55">
        <v>33.3333333333333</v>
      </c>
    </row>
    <row r="7195" spans="1:5" ht="30" x14ac:dyDescent="0.25">
      <c r="A7195" s="41" t="s">
        <v>3103</v>
      </c>
      <c r="B7195" s="125">
        <v>3</v>
      </c>
      <c r="C7195" s="55">
        <v>0.86873333333333302</v>
      </c>
      <c r="D7195" s="55">
        <v>0</v>
      </c>
      <c r="E7195" s="55">
        <v>0</v>
      </c>
    </row>
    <row r="7196" spans="1:5" ht="30" x14ac:dyDescent="0.25">
      <c r="A7196" s="41" t="s">
        <v>2941</v>
      </c>
      <c r="B7196" s="125">
        <v>3</v>
      </c>
      <c r="C7196" s="55">
        <v>0.97273333333333301</v>
      </c>
      <c r="D7196" s="55">
        <v>0</v>
      </c>
      <c r="E7196" s="55">
        <v>0</v>
      </c>
    </row>
    <row r="7197" spans="1:5" x14ac:dyDescent="0.25">
      <c r="A7197" s="41" t="s">
        <v>3684</v>
      </c>
      <c r="B7197" s="125">
        <v>3</v>
      </c>
      <c r="C7197" s="55">
        <v>1.2060999999999999</v>
      </c>
      <c r="D7197" s="55">
        <v>0</v>
      </c>
      <c r="E7197" s="55">
        <v>0</v>
      </c>
    </row>
    <row r="7198" spans="1:5" x14ac:dyDescent="0.25">
      <c r="A7198" s="41" t="s">
        <v>8947</v>
      </c>
      <c r="B7198" s="125">
        <v>3</v>
      </c>
      <c r="C7198" s="55">
        <v>0.97570000000000001</v>
      </c>
      <c r="D7198" s="55">
        <v>0</v>
      </c>
      <c r="E7198" s="55">
        <v>0</v>
      </c>
    </row>
    <row r="7199" spans="1:5" x14ac:dyDescent="0.25">
      <c r="A7199" s="41" t="s">
        <v>3715</v>
      </c>
      <c r="B7199" s="125">
        <v>3</v>
      </c>
      <c r="C7199" s="55">
        <v>1.4138333333333299</v>
      </c>
      <c r="D7199" s="55">
        <v>0</v>
      </c>
      <c r="E7199" s="55">
        <v>33.3333333333333</v>
      </c>
    </row>
    <row r="7200" spans="1:5" ht="30" x14ac:dyDescent="0.25">
      <c r="A7200" s="41" t="s">
        <v>6351</v>
      </c>
      <c r="B7200" s="125">
        <v>3</v>
      </c>
      <c r="C7200" s="55">
        <v>8.0333333333333298E-2</v>
      </c>
      <c r="D7200" s="55">
        <v>0</v>
      </c>
      <c r="E7200" s="55">
        <v>0</v>
      </c>
    </row>
    <row r="7201" spans="1:5" x14ac:dyDescent="0.25">
      <c r="A7201" s="41" t="s">
        <v>4855</v>
      </c>
      <c r="B7201" s="125">
        <v>3</v>
      </c>
      <c r="C7201" s="55">
        <v>0.73060000000000003</v>
      </c>
      <c r="D7201" s="55">
        <v>0</v>
      </c>
      <c r="E7201" s="55">
        <v>33.3333333333333</v>
      </c>
    </row>
    <row r="7202" spans="1:5" x14ac:dyDescent="0.25">
      <c r="A7202" s="41" t="s">
        <v>8948</v>
      </c>
      <c r="B7202" s="125">
        <v>3</v>
      </c>
      <c r="C7202" s="55">
        <v>1.4839</v>
      </c>
      <c r="D7202" s="55">
        <v>0</v>
      </c>
      <c r="E7202" s="55">
        <v>0</v>
      </c>
    </row>
    <row r="7203" spans="1:5" ht="30" x14ac:dyDescent="0.25">
      <c r="A7203" s="41" t="s">
        <v>7404</v>
      </c>
      <c r="B7203" s="125">
        <v>3</v>
      </c>
      <c r="C7203" s="55">
        <v>2.1663000000000001</v>
      </c>
      <c r="D7203" s="55">
        <v>0</v>
      </c>
      <c r="E7203" s="55">
        <v>66.6666666666666</v>
      </c>
    </row>
    <row r="7204" spans="1:5" ht="30" x14ac:dyDescent="0.25">
      <c r="A7204" s="41" t="s">
        <v>3685</v>
      </c>
      <c r="B7204" s="125">
        <v>3</v>
      </c>
      <c r="C7204" s="55">
        <v>1.5455666666666601</v>
      </c>
      <c r="D7204" s="55">
        <v>0</v>
      </c>
      <c r="E7204" s="55">
        <v>0</v>
      </c>
    </row>
    <row r="7205" spans="1:5" x14ac:dyDescent="0.25">
      <c r="A7205" s="41" t="s">
        <v>6033</v>
      </c>
      <c r="B7205" s="125">
        <v>3</v>
      </c>
      <c r="C7205" s="55">
        <v>2.4984333333333302</v>
      </c>
      <c r="D7205" s="55">
        <v>0</v>
      </c>
      <c r="E7205" s="55">
        <v>66.6666666666666</v>
      </c>
    </row>
    <row r="7206" spans="1:5" ht="30" x14ac:dyDescent="0.25">
      <c r="A7206" s="41" t="s">
        <v>8210</v>
      </c>
      <c r="B7206" s="125">
        <v>3</v>
      </c>
      <c r="C7206" s="55">
        <v>1.3153666666666599</v>
      </c>
      <c r="D7206" s="55">
        <v>0</v>
      </c>
      <c r="E7206" s="55">
        <v>33.3333333333333</v>
      </c>
    </row>
    <row r="7207" spans="1:5" ht="30" x14ac:dyDescent="0.25">
      <c r="A7207" s="41" t="s">
        <v>8400</v>
      </c>
      <c r="B7207" s="125">
        <v>3</v>
      </c>
      <c r="C7207" s="55">
        <v>0.282266666666666</v>
      </c>
      <c r="D7207" s="55">
        <v>0</v>
      </c>
      <c r="E7207" s="55">
        <v>0</v>
      </c>
    </row>
    <row r="7208" spans="1:5" x14ac:dyDescent="0.25">
      <c r="A7208" s="41" t="s">
        <v>3050</v>
      </c>
      <c r="B7208" s="125">
        <v>3</v>
      </c>
      <c r="C7208" s="55">
        <v>7.9480333333333304</v>
      </c>
      <c r="D7208" s="55">
        <v>33.3333333333333</v>
      </c>
      <c r="E7208" s="55">
        <v>33.3333333333333</v>
      </c>
    </row>
    <row r="7209" spans="1:5" ht="30" x14ac:dyDescent="0.25">
      <c r="A7209" s="41" t="s">
        <v>8949</v>
      </c>
      <c r="B7209" s="125">
        <v>3</v>
      </c>
      <c r="C7209" s="55">
        <v>0.33763333333333301</v>
      </c>
      <c r="D7209" s="55">
        <v>0</v>
      </c>
      <c r="E7209" s="55">
        <v>0</v>
      </c>
    </row>
    <row r="7210" spans="1:5" x14ac:dyDescent="0.25">
      <c r="A7210" s="41" t="s">
        <v>4999</v>
      </c>
      <c r="B7210" s="125">
        <v>3</v>
      </c>
      <c r="C7210" s="55">
        <v>0.27010000000000001</v>
      </c>
      <c r="D7210" s="55">
        <v>0</v>
      </c>
      <c r="E7210" s="55">
        <v>0</v>
      </c>
    </row>
    <row r="7211" spans="1:5" ht="30" x14ac:dyDescent="0.25">
      <c r="A7211" s="41" t="s">
        <v>5792</v>
      </c>
      <c r="B7211" s="125">
        <v>3</v>
      </c>
      <c r="C7211" s="55">
        <v>0.24440000000000001</v>
      </c>
      <c r="D7211" s="55">
        <v>0</v>
      </c>
      <c r="E7211" s="55">
        <v>0</v>
      </c>
    </row>
    <row r="7212" spans="1:5" x14ac:dyDescent="0.25">
      <c r="A7212" s="41" t="s">
        <v>3812</v>
      </c>
      <c r="B7212" s="125">
        <v>3</v>
      </c>
      <c r="C7212" s="55">
        <v>0.2452</v>
      </c>
      <c r="D7212" s="55">
        <v>0</v>
      </c>
      <c r="E7212" s="55">
        <v>0</v>
      </c>
    </row>
    <row r="7213" spans="1:5" ht="30" x14ac:dyDescent="0.25">
      <c r="A7213" s="41" t="s">
        <v>8212</v>
      </c>
      <c r="B7213" s="125">
        <v>3</v>
      </c>
      <c r="C7213" s="55">
        <v>0.44696666666666601</v>
      </c>
      <c r="D7213" s="55">
        <v>0</v>
      </c>
      <c r="E7213" s="55">
        <v>0</v>
      </c>
    </row>
    <row r="7214" spans="1:5" x14ac:dyDescent="0.25">
      <c r="A7214" s="41" t="s">
        <v>8950</v>
      </c>
      <c r="B7214" s="125">
        <v>3</v>
      </c>
      <c r="C7214" s="55">
        <v>1.90686666666666</v>
      </c>
      <c r="D7214" s="55">
        <v>0</v>
      </c>
      <c r="E7214" s="55">
        <v>33.3333333333333</v>
      </c>
    </row>
    <row r="7215" spans="1:5" x14ac:dyDescent="0.25">
      <c r="A7215" s="41" t="s">
        <v>8951</v>
      </c>
      <c r="B7215" s="125">
        <v>3</v>
      </c>
      <c r="C7215" s="55">
        <v>7.8033333333333302E-2</v>
      </c>
      <c r="D7215" s="55">
        <v>0</v>
      </c>
      <c r="E7215" s="55">
        <v>0</v>
      </c>
    </row>
    <row r="7216" spans="1:5" x14ac:dyDescent="0.25">
      <c r="A7216" s="41" t="s">
        <v>8952</v>
      </c>
      <c r="B7216" s="125">
        <v>3</v>
      </c>
      <c r="C7216" s="55">
        <v>0.83493333333333297</v>
      </c>
      <c r="D7216" s="55">
        <v>0</v>
      </c>
      <c r="E7216" s="55">
        <v>0</v>
      </c>
    </row>
    <row r="7217" spans="1:5" ht="30" x14ac:dyDescent="0.25">
      <c r="A7217" s="41" t="s">
        <v>5579</v>
      </c>
      <c r="B7217" s="125">
        <v>3</v>
      </c>
      <c r="C7217" s="55">
        <v>0</v>
      </c>
      <c r="D7217" s="55">
        <v>0</v>
      </c>
      <c r="E7217" s="55">
        <v>0</v>
      </c>
    </row>
    <row r="7218" spans="1:5" x14ac:dyDescent="0.25">
      <c r="A7218" s="41" t="s">
        <v>8953</v>
      </c>
      <c r="B7218" s="125">
        <v>3</v>
      </c>
      <c r="C7218" s="55">
        <v>1.0383</v>
      </c>
      <c r="D7218" s="55">
        <v>0</v>
      </c>
      <c r="E7218" s="55">
        <v>0</v>
      </c>
    </row>
    <row r="7219" spans="1:5" x14ac:dyDescent="0.25">
      <c r="A7219" s="41" t="s">
        <v>6685</v>
      </c>
      <c r="B7219" s="125">
        <v>3</v>
      </c>
      <c r="C7219" s="55">
        <v>0.992933333333333</v>
      </c>
      <c r="D7219" s="55">
        <v>0</v>
      </c>
      <c r="E7219" s="55">
        <v>33.3333333333333</v>
      </c>
    </row>
    <row r="7220" spans="1:5" x14ac:dyDescent="0.25">
      <c r="A7220" s="41" t="s">
        <v>8954</v>
      </c>
      <c r="B7220" s="125">
        <v>3</v>
      </c>
      <c r="C7220" s="55">
        <v>0.37723333333333298</v>
      </c>
      <c r="D7220" s="55">
        <v>0</v>
      </c>
      <c r="E7220" s="55">
        <v>0</v>
      </c>
    </row>
    <row r="7221" spans="1:5" x14ac:dyDescent="0.25">
      <c r="A7221" s="41" t="s">
        <v>8139</v>
      </c>
      <c r="B7221" s="125">
        <v>3</v>
      </c>
      <c r="C7221" s="55">
        <v>0.52033333333333298</v>
      </c>
      <c r="D7221" s="55">
        <v>0</v>
      </c>
      <c r="E7221" s="55">
        <v>0</v>
      </c>
    </row>
    <row r="7222" spans="1:5" ht="30" x14ac:dyDescent="0.25">
      <c r="A7222" s="41" t="s">
        <v>6686</v>
      </c>
      <c r="B7222" s="125">
        <v>3</v>
      </c>
      <c r="C7222" s="55">
        <v>2.4299999999999999E-2</v>
      </c>
      <c r="D7222" s="55">
        <v>0</v>
      </c>
      <c r="E7222" s="55">
        <v>0</v>
      </c>
    </row>
    <row r="7223" spans="1:5" x14ac:dyDescent="0.25">
      <c r="A7223" s="41" t="s">
        <v>6886</v>
      </c>
      <c r="B7223" s="125">
        <v>3</v>
      </c>
      <c r="C7223" s="55">
        <v>0.37286666666666601</v>
      </c>
      <c r="D7223" s="55">
        <v>0</v>
      </c>
      <c r="E7223" s="55">
        <v>0</v>
      </c>
    </row>
    <row r="7224" spans="1:5" ht="30" x14ac:dyDescent="0.25">
      <c r="A7224" s="41" t="s">
        <v>7565</v>
      </c>
      <c r="B7224" s="125">
        <v>3</v>
      </c>
      <c r="C7224" s="55">
        <v>0.70109999999999995</v>
      </c>
      <c r="D7224" s="55">
        <v>0</v>
      </c>
      <c r="E7224" s="55">
        <v>0</v>
      </c>
    </row>
    <row r="7225" spans="1:5" ht="30" x14ac:dyDescent="0.25">
      <c r="A7225" s="41" t="s">
        <v>7313</v>
      </c>
      <c r="B7225" s="125">
        <v>3</v>
      </c>
      <c r="C7225" s="55">
        <v>1.0169999999999999</v>
      </c>
      <c r="D7225" s="55">
        <v>0</v>
      </c>
      <c r="E7225" s="55">
        <v>0</v>
      </c>
    </row>
    <row r="7226" spans="1:5" x14ac:dyDescent="0.25">
      <c r="A7226" s="41" t="s">
        <v>8955</v>
      </c>
      <c r="B7226" s="125">
        <v>3</v>
      </c>
      <c r="C7226" s="55">
        <v>0.27656666666666602</v>
      </c>
      <c r="D7226" s="55">
        <v>0</v>
      </c>
      <c r="E7226" s="55">
        <v>0</v>
      </c>
    </row>
    <row r="7227" spans="1:5" x14ac:dyDescent="0.25">
      <c r="A7227" s="41" t="s">
        <v>6355</v>
      </c>
      <c r="B7227" s="125">
        <v>3</v>
      </c>
      <c r="C7227" s="55">
        <v>0.70043333333333302</v>
      </c>
      <c r="D7227" s="55">
        <v>0</v>
      </c>
      <c r="E7227" s="55">
        <v>0</v>
      </c>
    </row>
    <row r="7228" spans="1:5" x14ac:dyDescent="0.25">
      <c r="A7228" s="41" t="s">
        <v>8418</v>
      </c>
      <c r="B7228" s="125">
        <v>3</v>
      </c>
      <c r="C7228" s="55">
        <v>1.0155000000000001</v>
      </c>
      <c r="D7228" s="55">
        <v>0</v>
      </c>
      <c r="E7228" s="55">
        <v>0</v>
      </c>
    </row>
    <row r="7229" spans="1:5" ht="30" x14ac:dyDescent="0.25">
      <c r="A7229" s="41" t="s">
        <v>8956</v>
      </c>
      <c r="B7229" s="125">
        <v>3</v>
      </c>
      <c r="C7229" s="55">
        <v>0.19853333333333301</v>
      </c>
      <c r="D7229" s="55">
        <v>0</v>
      </c>
      <c r="E7229" s="55">
        <v>0</v>
      </c>
    </row>
    <row r="7230" spans="1:5" x14ac:dyDescent="0.25">
      <c r="A7230" s="41" t="s">
        <v>3702</v>
      </c>
      <c r="B7230" s="125">
        <v>3</v>
      </c>
      <c r="C7230" s="55">
        <v>1.5609</v>
      </c>
      <c r="D7230" s="55">
        <v>0</v>
      </c>
      <c r="E7230" s="55">
        <v>33.3333333333333</v>
      </c>
    </row>
    <row r="7231" spans="1:5" x14ac:dyDescent="0.25">
      <c r="A7231" s="41" t="s">
        <v>4977</v>
      </c>
      <c r="B7231" s="125">
        <v>3</v>
      </c>
      <c r="C7231" s="55">
        <v>1.56493333333333</v>
      </c>
      <c r="D7231" s="55">
        <v>0</v>
      </c>
      <c r="E7231" s="55">
        <v>33.3333333333333</v>
      </c>
    </row>
    <row r="7232" spans="1:5" x14ac:dyDescent="0.25">
      <c r="A7232" s="41" t="s">
        <v>3704</v>
      </c>
      <c r="B7232" s="125">
        <v>3</v>
      </c>
      <c r="C7232" s="55">
        <v>1.2687333333333299</v>
      </c>
      <c r="D7232" s="55">
        <v>0</v>
      </c>
      <c r="E7232" s="55">
        <v>0</v>
      </c>
    </row>
    <row r="7233" spans="1:5" x14ac:dyDescent="0.25">
      <c r="A7233" s="41" t="s">
        <v>8957</v>
      </c>
      <c r="B7233" s="125">
        <v>3</v>
      </c>
      <c r="C7233" s="55">
        <v>2.92766666666666</v>
      </c>
      <c r="D7233" s="55">
        <v>0</v>
      </c>
      <c r="E7233" s="55">
        <v>33.3333333333333</v>
      </c>
    </row>
    <row r="7234" spans="1:5" x14ac:dyDescent="0.25">
      <c r="A7234" s="41" t="s">
        <v>8958</v>
      </c>
      <c r="B7234" s="125">
        <v>3</v>
      </c>
      <c r="C7234" s="55">
        <v>0.85173333333333301</v>
      </c>
      <c r="D7234" s="55">
        <v>0</v>
      </c>
      <c r="E7234" s="55">
        <v>0</v>
      </c>
    </row>
    <row r="7235" spans="1:5" x14ac:dyDescent="0.25">
      <c r="A7235" s="41" t="s">
        <v>6358</v>
      </c>
      <c r="B7235" s="125">
        <v>3</v>
      </c>
      <c r="C7235" s="55">
        <v>1.1459333333333299</v>
      </c>
      <c r="D7235" s="55">
        <v>0</v>
      </c>
      <c r="E7235" s="55">
        <v>33.3333333333333</v>
      </c>
    </row>
    <row r="7236" spans="1:5" x14ac:dyDescent="0.25">
      <c r="A7236" s="41" t="s">
        <v>6038</v>
      </c>
      <c r="B7236" s="125">
        <v>3</v>
      </c>
      <c r="C7236" s="55">
        <v>0.94293333333333296</v>
      </c>
      <c r="D7236" s="55">
        <v>0</v>
      </c>
      <c r="E7236" s="55">
        <v>33.3333333333333</v>
      </c>
    </row>
    <row r="7237" spans="1:5" x14ac:dyDescent="0.25">
      <c r="A7237" s="41" t="s">
        <v>6568</v>
      </c>
      <c r="B7237" s="125">
        <v>3</v>
      </c>
      <c r="C7237" s="55">
        <v>0.33749999999999902</v>
      </c>
      <c r="D7237" s="55">
        <v>0</v>
      </c>
      <c r="E7237" s="55">
        <v>0</v>
      </c>
    </row>
    <row r="7238" spans="1:5" x14ac:dyDescent="0.25">
      <c r="A7238" s="41" t="s">
        <v>3720</v>
      </c>
      <c r="B7238" s="125">
        <v>3</v>
      </c>
      <c r="C7238" s="55">
        <v>0.121066666666666</v>
      </c>
      <c r="D7238" s="55">
        <v>0</v>
      </c>
      <c r="E7238" s="55">
        <v>0</v>
      </c>
    </row>
    <row r="7239" spans="1:5" x14ac:dyDescent="0.25">
      <c r="A7239" s="41" t="s">
        <v>5793</v>
      </c>
      <c r="B7239" s="125">
        <v>3</v>
      </c>
      <c r="C7239" s="55">
        <v>0.43103333333333299</v>
      </c>
      <c r="D7239" s="55">
        <v>0</v>
      </c>
      <c r="E7239" s="55">
        <v>0</v>
      </c>
    </row>
    <row r="7240" spans="1:5" x14ac:dyDescent="0.25">
      <c r="A7240" s="41" t="s">
        <v>6904</v>
      </c>
      <c r="B7240" s="125">
        <v>3</v>
      </c>
      <c r="C7240" s="55">
        <v>0.19853333333333301</v>
      </c>
      <c r="D7240" s="55">
        <v>0</v>
      </c>
      <c r="E7240" s="55">
        <v>0</v>
      </c>
    </row>
    <row r="7241" spans="1:5" x14ac:dyDescent="0.25">
      <c r="A7241" s="41" t="s">
        <v>5407</v>
      </c>
      <c r="B7241" s="125">
        <v>3</v>
      </c>
      <c r="C7241" s="55">
        <v>1.6925333333333299</v>
      </c>
      <c r="D7241" s="55">
        <v>0</v>
      </c>
      <c r="E7241" s="55">
        <v>33.3333333333333</v>
      </c>
    </row>
    <row r="7242" spans="1:5" ht="30" x14ac:dyDescent="0.25">
      <c r="A7242" s="41" t="s">
        <v>8959</v>
      </c>
      <c r="B7242" s="125">
        <v>3</v>
      </c>
      <c r="C7242" s="55">
        <v>1.1577999999999999</v>
      </c>
      <c r="D7242" s="55">
        <v>0</v>
      </c>
      <c r="E7242" s="55">
        <v>33.3333333333333</v>
      </c>
    </row>
    <row r="7243" spans="1:5" x14ac:dyDescent="0.25">
      <c r="A7243" s="41" t="s">
        <v>3652</v>
      </c>
      <c r="B7243" s="125">
        <v>3</v>
      </c>
      <c r="C7243" s="55">
        <v>0.903233333333333</v>
      </c>
      <c r="D7243" s="55">
        <v>0</v>
      </c>
      <c r="E7243" s="55">
        <v>33.3333333333333</v>
      </c>
    </row>
    <row r="7244" spans="1:5" ht="30" x14ac:dyDescent="0.25">
      <c r="A7244" s="41" t="s">
        <v>6909</v>
      </c>
      <c r="B7244" s="125">
        <v>3</v>
      </c>
      <c r="C7244" s="55">
        <v>1.0096000000000001</v>
      </c>
      <c r="D7244" s="55">
        <v>0</v>
      </c>
      <c r="E7244" s="55">
        <v>33.3333333333333</v>
      </c>
    </row>
    <row r="7245" spans="1:5" x14ac:dyDescent="0.25">
      <c r="A7245" s="41" t="s">
        <v>6085</v>
      </c>
      <c r="B7245" s="125">
        <v>3</v>
      </c>
      <c r="C7245" s="55">
        <v>0.55479999999999996</v>
      </c>
      <c r="D7245" s="55">
        <v>0</v>
      </c>
      <c r="E7245" s="55">
        <v>0</v>
      </c>
    </row>
    <row r="7246" spans="1:5" x14ac:dyDescent="0.25">
      <c r="A7246" s="41" t="s">
        <v>8960</v>
      </c>
      <c r="B7246" s="125">
        <v>3</v>
      </c>
      <c r="C7246" s="55">
        <v>0.33839999999999998</v>
      </c>
      <c r="D7246" s="55">
        <v>0</v>
      </c>
      <c r="E7246" s="55">
        <v>0</v>
      </c>
    </row>
    <row r="7247" spans="1:5" ht="30" x14ac:dyDescent="0.25">
      <c r="A7247" s="41" t="s">
        <v>6910</v>
      </c>
      <c r="B7247" s="125">
        <v>3</v>
      </c>
      <c r="C7247" s="55">
        <v>0.68166666666666598</v>
      </c>
      <c r="D7247" s="55">
        <v>0</v>
      </c>
      <c r="E7247" s="55">
        <v>0</v>
      </c>
    </row>
    <row r="7248" spans="1:5" x14ac:dyDescent="0.25">
      <c r="A7248" s="41" t="s">
        <v>8961</v>
      </c>
      <c r="B7248" s="125">
        <v>3</v>
      </c>
      <c r="C7248" s="55">
        <v>0.78453333333333297</v>
      </c>
      <c r="D7248" s="55">
        <v>0</v>
      </c>
      <c r="E7248" s="55">
        <v>0</v>
      </c>
    </row>
    <row r="7249" spans="1:5" x14ac:dyDescent="0.25">
      <c r="A7249" s="41" t="s">
        <v>8962</v>
      </c>
      <c r="B7249" s="125">
        <v>3</v>
      </c>
      <c r="C7249" s="55">
        <v>0.85156666666666603</v>
      </c>
      <c r="D7249" s="55">
        <v>0</v>
      </c>
      <c r="E7249" s="55">
        <v>33.3333333333333</v>
      </c>
    </row>
    <row r="7250" spans="1:5" ht="30" x14ac:dyDescent="0.25">
      <c r="A7250" s="41" t="s">
        <v>8963</v>
      </c>
      <c r="B7250" s="125">
        <v>3</v>
      </c>
      <c r="C7250" s="55">
        <v>1.286</v>
      </c>
      <c r="D7250" s="55">
        <v>0</v>
      </c>
      <c r="E7250" s="55">
        <v>0</v>
      </c>
    </row>
    <row r="7251" spans="1:5" ht="30" x14ac:dyDescent="0.25">
      <c r="A7251" s="41" t="s">
        <v>8964</v>
      </c>
      <c r="B7251" s="125">
        <v>3</v>
      </c>
      <c r="C7251" s="55">
        <v>1.0569</v>
      </c>
      <c r="D7251" s="55">
        <v>0</v>
      </c>
      <c r="E7251" s="55">
        <v>0</v>
      </c>
    </row>
    <row r="7252" spans="1:5" ht="30" x14ac:dyDescent="0.25">
      <c r="A7252" s="41" t="s">
        <v>8965</v>
      </c>
      <c r="B7252" s="125">
        <v>3</v>
      </c>
      <c r="C7252" s="55">
        <v>0.26340000000000002</v>
      </c>
      <c r="D7252" s="55">
        <v>0</v>
      </c>
      <c r="E7252" s="55">
        <v>0</v>
      </c>
    </row>
    <row r="7253" spans="1:5" x14ac:dyDescent="0.25">
      <c r="A7253" s="41" t="s">
        <v>3705</v>
      </c>
      <c r="B7253" s="125">
        <v>3</v>
      </c>
      <c r="C7253" s="55">
        <v>9.5633333333333306E-2</v>
      </c>
      <c r="D7253" s="55">
        <v>0</v>
      </c>
      <c r="E7253" s="55">
        <v>0</v>
      </c>
    </row>
    <row r="7254" spans="1:5" ht="30" x14ac:dyDescent="0.25">
      <c r="A7254" s="41" t="s">
        <v>6912</v>
      </c>
      <c r="B7254" s="125">
        <v>3</v>
      </c>
      <c r="C7254" s="55">
        <v>0</v>
      </c>
      <c r="D7254" s="55">
        <v>0</v>
      </c>
      <c r="E7254" s="55">
        <v>0</v>
      </c>
    </row>
    <row r="7255" spans="1:5" x14ac:dyDescent="0.25">
      <c r="A7255" s="41" t="s">
        <v>6913</v>
      </c>
      <c r="B7255" s="125">
        <v>3</v>
      </c>
      <c r="C7255" s="55">
        <v>0.74379999999999902</v>
      </c>
      <c r="D7255" s="55">
        <v>0</v>
      </c>
      <c r="E7255" s="55">
        <v>0</v>
      </c>
    </row>
    <row r="7256" spans="1:5" x14ac:dyDescent="0.25">
      <c r="A7256" s="41" t="s">
        <v>8966</v>
      </c>
      <c r="B7256" s="125">
        <v>3</v>
      </c>
      <c r="C7256" s="55">
        <v>0.1613</v>
      </c>
      <c r="D7256" s="55">
        <v>0</v>
      </c>
      <c r="E7256" s="55">
        <v>0</v>
      </c>
    </row>
    <row r="7257" spans="1:5" x14ac:dyDescent="0.25">
      <c r="A7257" s="41" t="s">
        <v>6487</v>
      </c>
      <c r="B7257" s="125">
        <v>3</v>
      </c>
      <c r="C7257" s="55">
        <v>0.225266666666666</v>
      </c>
      <c r="D7257" s="55">
        <v>0</v>
      </c>
      <c r="E7257" s="55">
        <v>0</v>
      </c>
    </row>
    <row r="7258" spans="1:5" ht="30" x14ac:dyDescent="0.25">
      <c r="A7258" s="41" t="s">
        <v>3773</v>
      </c>
      <c r="B7258" s="125">
        <v>3</v>
      </c>
      <c r="C7258" s="55">
        <v>1.1800333333333299</v>
      </c>
      <c r="D7258" s="55">
        <v>0</v>
      </c>
      <c r="E7258" s="55">
        <v>0</v>
      </c>
    </row>
    <row r="7259" spans="1:5" x14ac:dyDescent="0.25">
      <c r="A7259" s="41" t="s">
        <v>8967</v>
      </c>
      <c r="B7259" s="125">
        <v>3</v>
      </c>
      <c r="C7259" s="55">
        <v>0.1205</v>
      </c>
      <c r="D7259" s="55">
        <v>0</v>
      </c>
      <c r="E7259" s="55">
        <v>0</v>
      </c>
    </row>
    <row r="7260" spans="1:5" x14ac:dyDescent="0.25">
      <c r="A7260" s="41" t="s">
        <v>8968</v>
      </c>
      <c r="B7260" s="125">
        <v>3</v>
      </c>
      <c r="C7260" s="55">
        <v>0.28446666666666598</v>
      </c>
      <c r="D7260" s="55">
        <v>0</v>
      </c>
      <c r="E7260" s="55">
        <v>0</v>
      </c>
    </row>
    <row r="7261" spans="1:5" ht="30" x14ac:dyDescent="0.25">
      <c r="A7261" s="41" t="s">
        <v>6415</v>
      </c>
      <c r="B7261" s="125">
        <v>3</v>
      </c>
      <c r="C7261" s="55">
        <v>0.36403333333333299</v>
      </c>
      <c r="D7261" s="55">
        <v>0</v>
      </c>
      <c r="E7261" s="55">
        <v>0</v>
      </c>
    </row>
    <row r="7262" spans="1:5" x14ac:dyDescent="0.25">
      <c r="A7262" s="41" t="s">
        <v>8969</v>
      </c>
      <c r="B7262" s="125">
        <v>3</v>
      </c>
      <c r="C7262" s="55">
        <v>0.166566666666666</v>
      </c>
      <c r="D7262" s="55">
        <v>0</v>
      </c>
      <c r="E7262" s="55">
        <v>0</v>
      </c>
    </row>
    <row r="7263" spans="1:5" x14ac:dyDescent="0.25">
      <c r="A7263" s="41" t="s">
        <v>7703</v>
      </c>
      <c r="B7263" s="125">
        <v>3</v>
      </c>
      <c r="C7263" s="55">
        <v>0.71786666666666599</v>
      </c>
      <c r="D7263" s="55">
        <v>0</v>
      </c>
      <c r="E7263" s="55">
        <v>0</v>
      </c>
    </row>
    <row r="7264" spans="1:5" x14ac:dyDescent="0.25">
      <c r="A7264" s="41" t="s">
        <v>5954</v>
      </c>
      <c r="B7264" s="125">
        <v>3</v>
      </c>
      <c r="C7264" s="55">
        <v>0.84006666666666596</v>
      </c>
      <c r="D7264" s="55">
        <v>0</v>
      </c>
      <c r="E7264" s="55">
        <v>0</v>
      </c>
    </row>
    <row r="7265" spans="1:5" x14ac:dyDescent="0.25">
      <c r="A7265" s="41" t="s">
        <v>4641</v>
      </c>
      <c r="B7265" s="125">
        <v>3</v>
      </c>
      <c r="C7265" s="55">
        <v>0.19443333333333301</v>
      </c>
      <c r="D7265" s="55">
        <v>0</v>
      </c>
      <c r="E7265" s="55">
        <v>0</v>
      </c>
    </row>
    <row r="7266" spans="1:5" x14ac:dyDescent="0.25">
      <c r="A7266" s="41" t="s">
        <v>4643</v>
      </c>
      <c r="B7266" s="125">
        <v>3</v>
      </c>
      <c r="C7266" s="55">
        <v>0.34916666666666601</v>
      </c>
      <c r="D7266" s="55">
        <v>0</v>
      </c>
      <c r="E7266" s="55">
        <v>0</v>
      </c>
    </row>
    <row r="7267" spans="1:5" x14ac:dyDescent="0.25">
      <c r="A7267" s="41" t="s">
        <v>8970</v>
      </c>
      <c r="B7267" s="125">
        <v>3</v>
      </c>
      <c r="C7267" s="55">
        <v>0.77586666666666604</v>
      </c>
      <c r="D7267" s="55">
        <v>0</v>
      </c>
      <c r="E7267" s="55">
        <v>0</v>
      </c>
    </row>
    <row r="7268" spans="1:5" x14ac:dyDescent="0.25">
      <c r="A7268" s="41" t="s">
        <v>4771</v>
      </c>
      <c r="B7268" s="125">
        <v>3</v>
      </c>
      <c r="C7268" s="55">
        <v>0.56583333333333297</v>
      </c>
      <c r="D7268" s="55">
        <v>0</v>
      </c>
      <c r="E7268" s="55">
        <v>0</v>
      </c>
    </row>
    <row r="7269" spans="1:5" x14ac:dyDescent="0.25">
      <c r="A7269" s="41" t="s">
        <v>4517</v>
      </c>
      <c r="B7269" s="125">
        <v>3</v>
      </c>
      <c r="C7269" s="55">
        <v>0.50170000000000003</v>
      </c>
      <c r="D7269" s="55">
        <v>0</v>
      </c>
      <c r="E7269" s="55">
        <v>0</v>
      </c>
    </row>
    <row r="7270" spans="1:5" x14ac:dyDescent="0.25">
      <c r="A7270" s="41" t="s">
        <v>7457</v>
      </c>
      <c r="B7270" s="125">
        <v>3</v>
      </c>
      <c r="C7270" s="55">
        <v>7.8033333333333302E-2</v>
      </c>
      <c r="D7270" s="55">
        <v>0</v>
      </c>
      <c r="E7270" s="55">
        <v>0</v>
      </c>
    </row>
    <row r="7271" spans="1:5" x14ac:dyDescent="0.25">
      <c r="A7271" s="41" t="s">
        <v>4499</v>
      </c>
      <c r="B7271" s="125">
        <v>3</v>
      </c>
      <c r="C7271" s="55">
        <v>0.454133333333333</v>
      </c>
      <c r="D7271" s="55">
        <v>0</v>
      </c>
      <c r="E7271" s="55">
        <v>0</v>
      </c>
    </row>
    <row r="7272" spans="1:5" x14ac:dyDescent="0.25">
      <c r="A7272" s="41" t="s">
        <v>4735</v>
      </c>
      <c r="B7272" s="125">
        <v>3</v>
      </c>
      <c r="C7272" s="55">
        <v>0.41853333333333298</v>
      </c>
      <c r="D7272" s="55">
        <v>0</v>
      </c>
      <c r="E7272" s="55">
        <v>0</v>
      </c>
    </row>
    <row r="7273" spans="1:5" x14ac:dyDescent="0.25">
      <c r="A7273" s="41" t="s">
        <v>4617</v>
      </c>
      <c r="B7273" s="125">
        <v>3</v>
      </c>
      <c r="C7273" s="55">
        <v>0.86080000000000001</v>
      </c>
      <c r="D7273" s="55">
        <v>0</v>
      </c>
      <c r="E7273" s="55">
        <v>33.3333333333333</v>
      </c>
    </row>
    <row r="7274" spans="1:5" x14ac:dyDescent="0.25">
      <c r="A7274" s="41" t="s">
        <v>6211</v>
      </c>
      <c r="B7274" s="125">
        <v>3</v>
      </c>
      <c r="C7274" s="55">
        <v>7.8033333333333302E-2</v>
      </c>
      <c r="D7274" s="55">
        <v>0</v>
      </c>
      <c r="E7274" s="55">
        <v>0</v>
      </c>
    </row>
    <row r="7275" spans="1:5" x14ac:dyDescent="0.25">
      <c r="A7275" s="41" t="s">
        <v>4706</v>
      </c>
      <c r="B7275" s="125">
        <v>3</v>
      </c>
      <c r="C7275" s="55">
        <v>0.28996666666666598</v>
      </c>
      <c r="D7275" s="55">
        <v>0</v>
      </c>
      <c r="E7275" s="55">
        <v>0</v>
      </c>
    </row>
    <row r="7276" spans="1:5" x14ac:dyDescent="0.25">
      <c r="A7276" s="41" t="s">
        <v>4553</v>
      </c>
      <c r="B7276" s="125">
        <v>3</v>
      </c>
      <c r="C7276" s="55">
        <v>0.41689999999999999</v>
      </c>
      <c r="D7276" s="55">
        <v>0</v>
      </c>
      <c r="E7276" s="55">
        <v>0</v>
      </c>
    </row>
    <row r="7277" spans="1:5" x14ac:dyDescent="0.25">
      <c r="A7277" s="41" t="s">
        <v>4554</v>
      </c>
      <c r="B7277" s="125">
        <v>3</v>
      </c>
      <c r="C7277" s="55">
        <v>0.45593333333333302</v>
      </c>
      <c r="D7277" s="55">
        <v>0</v>
      </c>
      <c r="E7277" s="55">
        <v>0</v>
      </c>
    </row>
    <row r="7278" spans="1:5" x14ac:dyDescent="0.25">
      <c r="A7278" s="41" t="s">
        <v>4776</v>
      </c>
      <c r="B7278" s="125">
        <v>3</v>
      </c>
      <c r="C7278" s="55">
        <v>0.69499999999999995</v>
      </c>
      <c r="D7278" s="55">
        <v>0</v>
      </c>
      <c r="E7278" s="55">
        <v>0</v>
      </c>
    </row>
    <row r="7279" spans="1:5" x14ac:dyDescent="0.25">
      <c r="A7279" s="41" t="s">
        <v>4848</v>
      </c>
      <c r="B7279" s="125">
        <v>3</v>
      </c>
      <c r="C7279" s="55">
        <v>1.4537</v>
      </c>
      <c r="D7279" s="55">
        <v>0</v>
      </c>
      <c r="E7279" s="55">
        <v>0</v>
      </c>
    </row>
    <row r="7280" spans="1:5" x14ac:dyDescent="0.25">
      <c r="A7280" s="41" t="s">
        <v>6148</v>
      </c>
      <c r="B7280" s="125">
        <v>3</v>
      </c>
      <c r="C7280" s="55">
        <v>0.82796666666666596</v>
      </c>
      <c r="D7280" s="55">
        <v>0</v>
      </c>
      <c r="E7280" s="55">
        <v>33.3333333333333</v>
      </c>
    </row>
    <row r="7281" spans="1:5" x14ac:dyDescent="0.25">
      <c r="A7281" s="41" t="s">
        <v>4741</v>
      </c>
      <c r="B7281" s="125">
        <v>3</v>
      </c>
      <c r="C7281" s="55">
        <v>0.53276666666666594</v>
      </c>
      <c r="D7281" s="55">
        <v>0</v>
      </c>
      <c r="E7281" s="55">
        <v>0</v>
      </c>
    </row>
    <row r="7282" spans="1:5" x14ac:dyDescent="0.25">
      <c r="A7282" s="41" t="s">
        <v>4777</v>
      </c>
      <c r="B7282" s="125">
        <v>3</v>
      </c>
      <c r="C7282" s="55">
        <v>0.61826666666666596</v>
      </c>
      <c r="D7282" s="55">
        <v>0</v>
      </c>
      <c r="E7282" s="55">
        <v>0</v>
      </c>
    </row>
    <row r="7283" spans="1:5" x14ac:dyDescent="0.25">
      <c r="A7283" s="41" t="s">
        <v>6149</v>
      </c>
      <c r="B7283" s="125">
        <v>3</v>
      </c>
      <c r="C7283" s="55">
        <v>0.13139999999999999</v>
      </c>
      <c r="D7283" s="55">
        <v>0</v>
      </c>
      <c r="E7283" s="55">
        <v>0</v>
      </c>
    </row>
    <row r="7284" spans="1:5" x14ac:dyDescent="0.25">
      <c r="A7284" s="41" t="s">
        <v>4707</v>
      </c>
      <c r="B7284" s="125">
        <v>3</v>
      </c>
      <c r="C7284" s="55">
        <v>0.124633333333333</v>
      </c>
      <c r="D7284" s="55">
        <v>0</v>
      </c>
      <c r="E7284" s="55">
        <v>0</v>
      </c>
    </row>
    <row r="7285" spans="1:5" x14ac:dyDescent="0.25">
      <c r="A7285" s="41" t="s">
        <v>4708</v>
      </c>
      <c r="B7285" s="125">
        <v>3</v>
      </c>
      <c r="C7285" s="55">
        <v>0.43330000000000002</v>
      </c>
      <c r="D7285" s="55">
        <v>0</v>
      </c>
      <c r="E7285" s="55">
        <v>0</v>
      </c>
    </row>
    <row r="7286" spans="1:5" x14ac:dyDescent="0.25">
      <c r="A7286" s="41" t="s">
        <v>5559</v>
      </c>
      <c r="B7286" s="125">
        <v>3</v>
      </c>
      <c r="C7286" s="55">
        <v>0</v>
      </c>
      <c r="D7286" s="55">
        <v>0</v>
      </c>
      <c r="E7286" s="55">
        <v>0</v>
      </c>
    </row>
    <row r="7287" spans="1:5" x14ac:dyDescent="0.25">
      <c r="A7287" s="41" t="s">
        <v>5856</v>
      </c>
      <c r="B7287" s="125">
        <v>3</v>
      </c>
      <c r="C7287" s="55">
        <v>1.0591666666666599</v>
      </c>
      <c r="D7287" s="55">
        <v>0</v>
      </c>
      <c r="E7287" s="55">
        <v>33.3333333333333</v>
      </c>
    </row>
    <row r="7288" spans="1:5" x14ac:dyDescent="0.25">
      <c r="A7288" s="41" t="s">
        <v>4198</v>
      </c>
      <c r="B7288" s="125">
        <v>3</v>
      </c>
      <c r="C7288" s="55">
        <v>0.31640000000000001</v>
      </c>
      <c r="D7288" s="55">
        <v>0</v>
      </c>
      <c r="E7288" s="55">
        <v>0</v>
      </c>
    </row>
    <row r="7289" spans="1:5" x14ac:dyDescent="0.25">
      <c r="A7289" s="41" t="s">
        <v>4679</v>
      </c>
      <c r="B7289" s="125">
        <v>3</v>
      </c>
      <c r="C7289" s="55">
        <v>0.33283333333333298</v>
      </c>
      <c r="D7289" s="55">
        <v>0</v>
      </c>
      <c r="E7289" s="55">
        <v>0</v>
      </c>
    </row>
    <row r="7290" spans="1:5" x14ac:dyDescent="0.25">
      <c r="A7290" s="41" t="s">
        <v>4524</v>
      </c>
      <c r="B7290" s="125">
        <v>3</v>
      </c>
      <c r="C7290" s="55">
        <v>0.238166666666666</v>
      </c>
      <c r="D7290" s="55">
        <v>0</v>
      </c>
      <c r="E7290" s="55">
        <v>0</v>
      </c>
    </row>
    <row r="7291" spans="1:5" x14ac:dyDescent="0.25">
      <c r="A7291" s="41" t="s">
        <v>5686</v>
      </c>
      <c r="B7291" s="125">
        <v>3</v>
      </c>
      <c r="C7291" s="55">
        <v>0.84056666666666602</v>
      </c>
      <c r="D7291" s="55">
        <v>0</v>
      </c>
      <c r="E7291" s="55">
        <v>0</v>
      </c>
    </row>
    <row r="7292" spans="1:5" x14ac:dyDescent="0.25">
      <c r="A7292" s="41" t="s">
        <v>5422</v>
      </c>
      <c r="B7292" s="125">
        <v>3</v>
      </c>
      <c r="C7292" s="55">
        <v>1.2290000000000001</v>
      </c>
      <c r="D7292" s="55">
        <v>0</v>
      </c>
      <c r="E7292" s="55">
        <v>0</v>
      </c>
    </row>
    <row r="7293" spans="1:5" x14ac:dyDescent="0.25">
      <c r="A7293" s="41" t="s">
        <v>6108</v>
      </c>
      <c r="B7293" s="125">
        <v>3</v>
      </c>
      <c r="C7293" s="55">
        <v>0.44400000000000001</v>
      </c>
      <c r="D7293" s="55">
        <v>0</v>
      </c>
      <c r="E7293" s="55">
        <v>0</v>
      </c>
    </row>
    <row r="7294" spans="1:5" x14ac:dyDescent="0.25">
      <c r="A7294" s="41" t="s">
        <v>5639</v>
      </c>
      <c r="B7294" s="125">
        <v>3</v>
      </c>
      <c r="C7294" s="55">
        <v>0.67789999999999995</v>
      </c>
      <c r="D7294" s="55">
        <v>0</v>
      </c>
      <c r="E7294" s="55">
        <v>0</v>
      </c>
    </row>
    <row r="7295" spans="1:5" x14ac:dyDescent="0.25">
      <c r="A7295" s="41" t="s">
        <v>6258</v>
      </c>
      <c r="B7295" s="125">
        <v>3</v>
      </c>
      <c r="C7295" s="55">
        <v>0.45729999999999998</v>
      </c>
      <c r="D7295" s="55">
        <v>0</v>
      </c>
      <c r="E7295" s="55">
        <v>0</v>
      </c>
    </row>
    <row r="7296" spans="1:5" x14ac:dyDescent="0.25">
      <c r="A7296" s="41" t="s">
        <v>4650</v>
      </c>
      <c r="B7296" s="125">
        <v>3</v>
      </c>
      <c r="C7296" s="55">
        <v>0.92923333333333302</v>
      </c>
      <c r="D7296" s="55">
        <v>0</v>
      </c>
      <c r="E7296" s="55">
        <v>0</v>
      </c>
    </row>
    <row r="7297" spans="1:5" x14ac:dyDescent="0.25">
      <c r="A7297" s="41" t="s">
        <v>8971</v>
      </c>
      <c r="B7297" s="125">
        <v>3</v>
      </c>
      <c r="C7297" s="55">
        <v>1.0658333333333301</v>
      </c>
      <c r="D7297" s="55">
        <v>0</v>
      </c>
      <c r="E7297" s="55">
        <v>0</v>
      </c>
    </row>
    <row r="7298" spans="1:5" x14ac:dyDescent="0.25">
      <c r="A7298" s="41" t="s">
        <v>8972</v>
      </c>
      <c r="B7298" s="125">
        <v>3</v>
      </c>
      <c r="C7298" s="55">
        <v>0.86209999999999998</v>
      </c>
      <c r="D7298" s="55">
        <v>0</v>
      </c>
      <c r="E7298" s="55">
        <v>0</v>
      </c>
    </row>
    <row r="7299" spans="1:5" x14ac:dyDescent="0.25">
      <c r="A7299" s="41" t="s">
        <v>7150</v>
      </c>
      <c r="B7299" s="125">
        <v>3</v>
      </c>
      <c r="C7299" s="55">
        <v>1.8037000000000001</v>
      </c>
      <c r="D7299" s="55">
        <v>0</v>
      </c>
      <c r="E7299" s="55">
        <v>0</v>
      </c>
    </row>
    <row r="7300" spans="1:5" x14ac:dyDescent="0.25">
      <c r="A7300" s="41" t="s">
        <v>8973</v>
      </c>
      <c r="B7300" s="125">
        <v>3</v>
      </c>
      <c r="C7300" s="55">
        <v>0.60859999999999903</v>
      </c>
      <c r="D7300" s="55">
        <v>0</v>
      </c>
      <c r="E7300" s="55">
        <v>0</v>
      </c>
    </row>
    <row r="7301" spans="1:5" x14ac:dyDescent="0.25">
      <c r="A7301" s="41" t="s">
        <v>4681</v>
      </c>
      <c r="B7301" s="125">
        <v>3</v>
      </c>
      <c r="C7301" s="55">
        <v>0.58109999999999995</v>
      </c>
      <c r="D7301" s="55">
        <v>0</v>
      </c>
      <c r="E7301" s="55">
        <v>0</v>
      </c>
    </row>
    <row r="7302" spans="1:5" x14ac:dyDescent="0.25">
      <c r="A7302" s="41" t="s">
        <v>7462</v>
      </c>
      <c r="B7302" s="125">
        <v>3</v>
      </c>
      <c r="C7302" s="55">
        <v>1.10303333333333</v>
      </c>
      <c r="D7302" s="55">
        <v>0</v>
      </c>
      <c r="E7302" s="55">
        <v>33.3333333333333</v>
      </c>
    </row>
    <row r="7303" spans="1:5" x14ac:dyDescent="0.25">
      <c r="A7303" s="41" t="s">
        <v>4845</v>
      </c>
      <c r="B7303" s="125">
        <v>3</v>
      </c>
      <c r="C7303" s="55">
        <v>1.6406999999999901</v>
      </c>
      <c r="D7303" s="55">
        <v>0</v>
      </c>
      <c r="E7303" s="55">
        <v>33.3333333333333</v>
      </c>
    </row>
    <row r="7304" spans="1:5" x14ac:dyDescent="0.25">
      <c r="A7304" s="41" t="s">
        <v>7291</v>
      </c>
      <c r="B7304" s="125">
        <v>3</v>
      </c>
      <c r="C7304" s="55">
        <v>4.3072999999999997</v>
      </c>
      <c r="D7304" s="55">
        <v>0</v>
      </c>
      <c r="E7304" s="55">
        <v>100</v>
      </c>
    </row>
    <row r="7305" spans="1:5" x14ac:dyDescent="0.25">
      <c r="A7305" s="41" t="s">
        <v>8974</v>
      </c>
      <c r="B7305" s="125">
        <v>3</v>
      </c>
      <c r="C7305" s="55">
        <v>0.36153333333333298</v>
      </c>
      <c r="D7305" s="55">
        <v>0</v>
      </c>
      <c r="E7305" s="55">
        <v>0</v>
      </c>
    </row>
    <row r="7306" spans="1:5" x14ac:dyDescent="0.25">
      <c r="A7306" s="41" t="s">
        <v>4249</v>
      </c>
      <c r="B7306" s="125">
        <v>3</v>
      </c>
      <c r="C7306" s="55">
        <v>8.1576000000000004</v>
      </c>
      <c r="D7306" s="55">
        <v>33.3333333333333</v>
      </c>
      <c r="E7306" s="55">
        <v>66.6666666666666</v>
      </c>
    </row>
    <row r="7307" spans="1:5" x14ac:dyDescent="0.25">
      <c r="A7307" s="41" t="s">
        <v>8112</v>
      </c>
      <c r="B7307" s="125">
        <v>3</v>
      </c>
      <c r="C7307" s="55">
        <v>0.70923333333333305</v>
      </c>
      <c r="D7307" s="55">
        <v>0</v>
      </c>
      <c r="E7307" s="55">
        <v>0</v>
      </c>
    </row>
    <row r="7308" spans="1:5" ht="30" x14ac:dyDescent="0.25">
      <c r="A7308" s="41" t="s">
        <v>7140</v>
      </c>
      <c r="B7308" s="125">
        <v>3</v>
      </c>
      <c r="C7308" s="55">
        <v>6.8233333333333299E-2</v>
      </c>
      <c r="D7308" s="55">
        <v>0</v>
      </c>
      <c r="E7308" s="55">
        <v>0</v>
      </c>
    </row>
    <row r="7309" spans="1:5" x14ac:dyDescent="0.25">
      <c r="A7309" s="41" t="s">
        <v>8975</v>
      </c>
      <c r="B7309" s="125">
        <v>3</v>
      </c>
      <c r="C7309" s="55">
        <v>6.6600000000000006E-2</v>
      </c>
      <c r="D7309" s="55">
        <v>0</v>
      </c>
      <c r="E7309" s="55">
        <v>0</v>
      </c>
    </row>
    <row r="7310" spans="1:5" x14ac:dyDescent="0.25">
      <c r="A7310" s="41" t="s">
        <v>6928</v>
      </c>
      <c r="B7310" s="125">
        <v>3</v>
      </c>
      <c r="C7310" s="55">
        <v>0.27143333333333303</v>
      </c>
      <c r="D7310" s="55">
        <v>0</v>
      </c>
      <c r="E7310" s="55">
        <v>0</v>
      </c>
    </row>
    <row r="7311" spans="1:5" x14ac:dyDescent="0.25">
      <c r="A7311" s="41" t="s">
        <v>5957</v>
      </c>
      <c r="B7311" s="125">
        <v>3</v>
      </c>
      <c r="C7311" s="55">
        <v>6.6600000000000006E-2</v>
      </c>
      <c r="D7311" s="55">
        <v>0</v>
      </c>
      <c r="E7311" s="55">
        <v>0</v>
      </c>
    </row>
    <row r="7312" spans="1:5" x14ac:dyDescent="0.25">
      <c r="A7312" s="41" t="s">
        <v>5958</v>
      </c>
      <c r="B7312" s="125">
        <v>3</v>
      </c>
      <c r="C7312" s="55">
        <v>0.53013333333333301</v>
      </c>
      <c r="D7312" s="55">
        <v>0</v>
      </c>
      <c r="E7312" s="55">
        <v>0</v>
      </c>
    </row>
    <row r="7313" spans="1:5" x14ac:dyDescent="0.25">
      <c r="A7313" s="41" t="s">
        <v>4685</v>
      </c>
      <c r="B7313" s="125">
        <v>3</v>
      </c>
      <c r="C7313" s="55">
        <v>0.59153333333333302</v>
      </c>
      <c r="D7313" s="55">
        <v>0</v>
      </c>
      <c r="E7313" s="55">
        <v>0</v>
      </c>
    </row>
    <row r="7314" spans="1:5" ht="30" x14ac:dyDescent="0.25">
      <c r="A7314" s="41" t="s">
        <v>8450</v>
      </c>
      <c r="B7314" s="125">
        <v>3</v>
      </c>
      <c r="C7314" s="55">
        <v>1.0216666666666601</v>
      </c>
      <c r="D7314" s="55">
        <v>0</v>
      </c>
      <c r="E7314" s="55">
        <v>0</v>
      </c>
    </row>
    <row r="7315" spans="1:5" x14ac:dyDescent="0.25">
      <c r="A7315" s="41" t="s">
        <v>4717</v>
      </c>
      <c r="B7315" s="125">
        <v>3</v>
      </c>
      <c r="C7315" s="55">
        <v>2.2136999999999998</v>
      </c>
      <c r="D7315" s="55">
        <v>0</v>
      </c>
      <c r="E7315" s="55">
        <v>33.3333333333333</v>
      </c>
    </row>
    <row r="7316" spans="1:5" x14ac:dyDescent="0.25">
      <c r="A7316" s="41" t="s">
        <v>8976</v>
      </c>
      <c r="B7316" s="125">
        <v>3</v>
      </c>
      <c r="C7316" s="55">
        <v>2.81279999999999</v>
      </c>
      <c r="D7316" s="55">
        <v>0</v>
      </c>
      <c r="E7316" s="55">
        <v>66.6666666666666</v>
      </c>
    </row>
    <row r="7317" spans="1:5" x14ac:dyDescent="0.25">
      <c r="A7317" s="41" t="s">
        <v>6260</v>
      </c>
      <c r="B7317" s="125">
        <v>3</v>
      </c>
      <c r="C7317" s="55">
        <v>0</v>
      </c>
      <c r="D7317" s="55">
        <v>0</v>
      </c>
      <c r="E7317" s="55">
        <v>0</v>
      </c>
    </row>
    <row r="7318" spans="1:5" x14ac:dyDescent="0.25">
      <c r="A7318" s="41" t="s">
        <v>4114</v>
      </c>
      <c r="B7318" s="125">
        <v>3</v>
      </c>
      <c r="C7318" s="55">
        <v>0.73983333333333301</v>
      </c>
      <c r="D7318" s="55">
        <v>0</v>
      </c>
      <c r="E7318" s="55">
        <v>0</v>
      </c>
    </row>
    <row r="7319" spans="1:5" x14ac:dyDescent="0.25">
      <c r="A7319" s="41" t="s">
        <v>8977</v>
      </c>
      <c r="B7319" s="125">
        <v>3</v>
      </c>
      <c r="C7319" s="55">
        <v>0.12793333333333301</v>
      </c>
      <c r="D7319" s="55">
        <v>0</v>
      </c>
      <c r="E7319" s="55">
        <v>0</v>
      </c>
    </row>
    <row r="7320" spans="1:5" x14ac:dyDescent="0.25">
      <c r="A7320" s="41" t="s">
        <v>4404</v>
      </c>
      <c r="B7320" s="125">
        <v>3</v>
      </c>
      <c r="C7320" s="55">
        <v>1.7247666666666599</v>
      </c>
      <c r="D7320" s="55">
        <v>0</v>
      </c>
      <c r="E7320" s="55">
        <v>33.3333333333333</v>
      </c>
    </row>
    <row r="7321" spans="1:5" x14ac:dyDescent="0.25">
      <c r="A7321" s="41" t="s">
        <v>4687</v>
      </c>
      <c r="B7321" s="125">
        <v>3</v>
      </c>
      <c r="C7321" s="55">
        <v>1.6921333333333299</v>
      </c>
      <c r="D7321" s="55">
        <v>0</v>
      </c>
      <c r="E7321" s="55">
        <v>66.6666666666666</v>
      </c>
    </row>
    <row r="7322" spans="1:5" ht="30" x14ac:dyDescent="0.25">
      <c r="A7322" s="41" t="s">
        <v>6374</v>
      </c>
      <c r="B7322" s="125">
        <v>3</v>
      </c>
      <c r="C7322" s="55">
        <v>0.60146666666666604</v>
      </c>
      <c r="D7322" s="55">
        <v>0</v>
      </c>
      <c r="E7322" s="55">
        <v>0</v>
      </c>
    </row>
    <row r="7323" spans="1:5" x14ac:dyDescent="0.25">
      <c r="A7323" s="41" t="s">
        <v>7263</v>
      </c>
      <c r="B7323" s="125">
        <v>3</v>
      </c>
      <c r="C7323" s="55">
        <v>0</v>
      </c>
      <c r="D7323" s="55">
        <v>0</v>
      </c>
      <c r="E7323" s="55">
        <v>0</v>
      </c>
    </row>
    <row r="7324" spans="1:5" x14ac:dyDescent="0.25">
      <c r="A7324" s="41" t="s">
        <v>8978</v>
      </c>
      <c r="B7324" s="125">
        <v>3</v>
      </c>
      <c r="C7324" s="55">
        <v>1.0452333333333299</v>
      </c>
      <c r="D7324" s="55">
        <v>0</v>
      </c>
      <c r="E7324" s="55">
        <v>0</v>
      </c>
    </row>
    <row r="7325" spans="1:5" x14ac:dyDescent="0.25">
      <c r="A7325" s="41" t="s">
        <v>6934</v>
      </c>
      <c r="B7325" s="125">
        <v>3</v>
      </c>
      <c r="C7325" s="55">
        <v>0.64590000000000003</v>
      </c>
      <c r="D7325" s="55">
        <v>0</v>
      </c>
      <c r="E7325" s="55">
        <v>0</v>
      </c>
    </row>
    <row r="7326" spans="1:5" x14ac:dyDescent="0.25">
      <c r="A7326" s="41" t="s">
        <v>4749</v>
      </c>
      <c r="B7326" s="125">
        <v>3</v>
      </c>
      <c r="C7326" s="55">
        <v>0.23849999999999999</v>
      </c>
      <c r="D7326" s="55">
        <v>0</v>
      </c>
      <c r="E7326" s="55">
        <v>0</v>
      </c>
    </row>
    <row r="7327" spans="1:5" ht="30" x14ac:dyDescent="0.25">
      <c r="A7327" s="41" t="s">
        <v>4826</v>
      </c>
      <c r="B7327" s="125">
        <v>3</v>
      </c>
      <c r="C7327" s="55">
        <v>1.12093333333333</v>
      </c>
      <c r="D7327" s="55">
        <v>0</v>
      </c>
      <c r="E7327" s="55">
        <v>0</v>
      </c>
    </row>
    <row r="7328" spans="1:5" x14ac:dyDescent="0.25">
      <c r="A7328" s="41" t="s">
        <v>4656</v>
      </c>
      <c r="B7328" s="125">
        <v>3</v>
      </c>
      <c r="C7328" s="55">
        <v>0.52973333333333295</v>
      </c>
      <c r="D7328" s="55">
        <v>0</v>
      </c>
      <c r="E7328" s="55">
        <v>0</v>
      </c>
    </row>
    <row r="7329" spans="1:5" x14ac:dyDescent="0.25">
      <c r="A7329" s="41" t="s">
        <v>8979</v>
      </c>
      <c r="B7329" s="125">
        <v>3</v>
      </c>
      <c r="C7329" s="55">
        <v>1.0926</v>
      </c>
      <c r="D7329" s="55">
        <v>0</v>
      </c>
      <c r="E7329" s="55">
        <v>0</v>
      </c>
    </row>
    <row r="7330" spans="1:5" x14ac:dyDescent="0.25">
      <c r="A7330" s="41" t="s">
        <v>4188</v>
      </c>
      <c r="B7330" s="125">
        <v>3</v>
      </c>
      <c r="C7330" s="55">
        <v>1.0007999999999999</v>
      </c>
      <c r="D7330" s="55">
        <v>0</v>
      </c>
      <c r="E7330" s="55">
        <v>0</v>
      </c>
    </row>
    <row r="7331" spans="1:5" x14ac:dyDescent="0.25">
      <c r="A7331" s="41" t="s">
        <v>8980</v>
      </c>
      <c r="B7331" s="125">
        <v>3</v>
      </c>
      <c r="C7331" s="55">
        <v>0.9536</v>
      </c>
      <c r="D7331" s="55">
        <v>0</v>
      </c>
      <c r="E7331" s="55">
        <v>0</v>
      </c>
    </row>
    <row r="7332" spans="1:5" x14ac:dyDescent="0.25">
      <c r="A7332" s="41" t="s">
        <v>5782</v>
      </c>
      <c r="B7332" s="125">
        <v>3</v>
      </c>
      <c r="C7332" s="55">
        <v>0.473266666666666</v>
      </c>
      <c r="D7332" s="55">
        <v>0</v>
      </c>
      <c r="E7332" s="55">
        <v>0</v>
      </c>
    </row>
    <row r="7333" spans="1:5" x14ac:dyDescent="0.25">
      <c r="A7333" s="41" t="s">
        <v>8981</v>
      </c>
      <c r="B7333" s="125">
        <v>3</v>
      </c>
      <c r="C7333" s="55">
        <v>0.312033333333333</v>
      </c>
      <c r="D7333" s="55">
        <v>0</v>
      </c>
      <c r="E7333" s="55">
        <v>0</v>
      </c>
    </row>
    <row r="7334" spans="1:5" ht="30" x14ac:dyDescent="0.25">
      <c r="A7334" s="41" t="s">
        <v>8982</v>
      </c>
      <c r="B7334" s="125">
        <v>3</v>
      </c>
      <c r="C7334" s="55">
        <v>0.22186666666666599</v>
      </c>
      <c r="D7334" s="55">
        <v>0</v>
      </c>
      <c r="E7334" s="55">
        <v>0</v>
      </c>
    </row>
    <row r="7335" spans="1:5" x14ac:dyDescent="0.25">
      <c r="A7335" s="41" t="s">
        <v>4791</v>
      </c>
      <c r="B7335" s="125">
        <v>3</v>
      </c>
      <c r="C7335" s="55">
        <v>1.9697</v>
      </c>
      <c r="D7335" s="55">
        <v>0</v>
      </c>
      <c r="E7335" s="55">
        <v>33.3333333333333</v>
      </c>
    </row>
    <row r="7336" spans="1:5" x14ac:dyDescent="0.25">
      <c r="A7336" s="41" t="s">
        <v>8983</v>
      </c>
      <c r="B7336" s="125">
        <v>3</v>
      </c>
      <c r="C7336" s="55">
        <v>7.8033333333333302E-2</v>
      </c>
      <c r="D7336" s="55">
        <v>0</v>
      </c>
      <c r="E7336" s="55">
        <v>0</v>
      </c>
    </row>
    <row r="7337" spans="1:5" x14ac:dyDescent="0.25">
      <c r="A7337" s="41" t="s">
        <v>8984</v>
      </c>
      <c r="B7337" s="125">
        <v>3</v>
      </c>
      <c r="C7337" s="55">
        <v>0.77753333333333297</v>
      </c>
      <c r="D7337" s="55">
        <v>0</v>
      </c>
      <c r="E7337" s="55">
        <v>0</v>
      </c>
    </row>
    <row r="7338" spans="1:5" x14ac:dyDescent="0.25">
      <c r="A7338" s="41" t="s">
        <v>4407</v>
      </c>
      <c r="B7338" s="125">
        <v>3</v>
      </c>
      <c r="C7338" s="55">
        <v>0.14346666666666599</v>
      </c>
      <c r="D7338" s="55">
        <v>0</v>
      </c>
      <c r="E7338" s="55">
        <v>0</v>
      </c>
    </row>
    <row r="7339" spans="1:5" x14ac:dyDescent="0.25">
      <c r="A7339" s="41" t="s">
        <v>4303</v>
      </c>
      <c r="B7339" s="125">
        <v>3</v>
      </c>
      <c r="C7339" s="55">
        <v>8.76836666666666</v>
      </c>
      <c r="D7339" s="55">
        <v>33.3333333333333</v>
      </c>
      <c r="E7339" s="55">
        <v>33.3333333333333</v>
      </c>
    </row>
    <row r="7340" spans="1:5" x14ac:dyDescent="0.25">
      <c r="A7340" s="41" t="s">
        <v>8985</v>
      </c>
      <c r="B7340" s="125">
        <v>3</v>
      </c>
      <c r="C7340" s="55">
        <v>0.79869999999999897</v>
      </c>
      <c r="D7340" s="55">
        <v>0</v>
      </c>
      <c r="E7340" s="55">
        <v>0</v>
      </c>
    </row>
    <row r="7341" spans="1:5" x14ac:dyDescent="0.25">
      <c r="A7341" s="41" t="s">
        <v>7595</v>
      </c>
      <c r="B7341" s="125">
        <v>3</v>
      </c>
      <c r="C7341" s="55">
        <v>0.18303333333333299</v>
      </c>
      <c r="D7341" s="55">
        <v>0</v>
      </c>
      <c r="E7341" s="55">
        <v>0</v>
      </c>
    </row>
    <row r="7342" spans="1:5" x14ac:dyDescent="0.25">
      <c r="A7342" s="41" t="s">
        <v>4025</v>
      </c>
      <c r="B7342" s="125">
        <v>3</v>
      </c>
      <c r="C7342" s="55">
        <v>1.72983333333333</v>
      </c>
      <c r="D7342" s="55">
        <v>0</v>
      </c>
      <c r="E7342" s="55">
        <v>33.3333333333333</v>
      </c>
    </row>
    <row r="7343" spans="1:5" x14ac:dyDescent="0.25">
      <c r="A7343" s="41" t="s">
        <v>7239</v>
      </c>
      <c r="B7343" s="125">
        <v>3</v>
      </c>
      <c r="C7343" s="55">
        <v>0.55336666666666601</v>
      </c>
      <c r="D7343" s="55">
        <v>0</v>
      </c>
      <c r="E7343" s="55">
        <v>0</v>
      </c>
    </row>
    <row r="7344" spans="1:5" x14ac:dyDescent="0.25">
      <c r="A7344" s="41" t="s">
        <v>6519</v>
      </c>
      <c r="B7344" s="125">
        <v>3</v>
      </c>
      <c r="C7344" s="55">
        <v>0.18303333333333299</v>
      </c>
      <c r="D7344" s="55">
        <v>0</v>
      </c>
      <c r="E7344" s="55">
        <v>0</v>
      </c>
    </row>
    <row r="7345" spans="1:5" ht="30" x14ac:dyDescent="0.25">
      <c r="A7345" s="41" t="s">
        <v>4156</v>
      </c>
      <c r="B7345" s="125">
        <v>3</v>
      </c>
      <c r="C7345" s="55">
        <v>7.7499999999999999E-2</v>
      </c>
      <c r="D7345" s="55">
        <v>0</v>
      </c>
      <c r="E7345" s="55">
        <v>0</v>
      </c>
    </row>
    <row r="7346" spans="1:5" x14ac:dyDescent="0.25">
      <c r="A7346" s="41" t="s">
        <v>4752</v>
      </c>
      <c r="B7346" s="125">
        <v>3</v>
      </c>
      <c r="C7346" s="55">
        <v>2.1116000000000001</v>
      </c>
      <c r="D7346" s="55">
        <v>0</v>
      </c>
      <c r="E7346" s="55">
        <v>33.3333333333333</v>
      </c>
    </row>
    <row r="7347" spans="1:5" x14ac:dyDescent="0.25">
      <c r="A7347" s="41" t="s">
        <v>8986</v>
      </c>
      <c r="B7347" s="125">
        <v>3</v>
      </c>
      <c r="C7347" s="55">
        <v>1.0668</v>
      </c>
      <c r="D7347" s="55">
        <v>0</v>
      </c>
      <c r="E7347" s="55">
        <v>0</v>
      </c>
    </row>
    <row r="7348" spans="1:5" x14ac:dyDescent="0.25">
      <c r="A7348" s="41" t="s">
        <v>4594</v>
      </c>
      <c r="B7348" s="125">
        <v>3</v>
      </c>
      <c r="C7348" s="55">
        <v>0.25833333333333303</v>
      </c>
      <c r="D7348" s="55">
        <v>0</v>
      </c>
      <c r="E7348" s="55">
        <v>0</v>
      </c>
    </row>
    <row r="7349" spans="1:5" x14ac:dyDescent="0.25">
      <c r="A7349" s="41" t="s">
        <v>4392</v>
      </c>
      <c r="B7349" s="125">
        <v>3</v>
      </c>
      <c r="C7349" s="55">
        <v>0.20983333333333301</v>
      </c>
      <c r="D7349" s="55">
        <v>0</v>
      </c>
      <c r="E7349" s="55">
        <v>0</v>
      </c>
    </row>
    <row r="7350" spans="1:5" x14ac:dyDescent="0.25">
      <c r="A7350" s="41" t="s">
        <v>8987</v>
      </c>
      <c r="B7350" s="125">
        <v>3</v>
      </c>
      <c r="C7350" s="55">
        <v>1.2715000000000001</v>
      </c>
      <c r="D7350" s="55">
        <v>0</v>
      </c>
      <c r="E7350" s="55">
        <v>0</v>
      </c>
    </row>
    <row r="7351" spans="1:5" x14ac:dyDescent="0.25">
      <c r="A7351" s="41" t="s">
        <v>4720</v>
      </c>
      <c r="B7351" s="125">
        <v>3</v>
      </c>
      <c r="C7351" s="55">
        <v>0.83553333333333302</v>
      </c>
      <c r="D7351" s="55">
        <v>0</v>
      </c>
      <c r="E7351" s="55">
        <v>0</v>
      </c>
    </row>
    <row r="7352" spans="1:5" x14ac:dyDescent="0.25">
      <c r="A7352" s="41" t="s">
        <v>6708</v>
      </c>
      <c r="B7352" s="125">
        <v>3</v>
      </c>
      <c r="C7352" s="55">
        <v>0.12833333333333299</v>
      </c>
      <c r="D7352" s="55">
        <v>0</v>
      </c>
      <c r="E7352" s="55">
        <v>0</v>
      </c>
    </row>
    <row r="7353" spans="1:5" x14ac:dyDescent="0.25">
      <c r="A7353" s="41" t="s">
        <v>8466</v>
      </c>
      <c r="B7353" s="125">
        <v>3</v>
      </c>
      <c r="C7353" s="55">
        <v>3.06049999999999</v>
      </c>
      <c r="D7353" s="55">
        <v>0</v>
      </c>
      <c r="E7353" s="55">
        <v>66.6666666666666</v>
      </c>
    </row>
    <row r="7354" spans="1:5" ht="30" x14ac:dyDescent="0.25">
      <c r="A7354" s="41" t="s">
        <v>4292</v>
      </c>
      <c r="B7354" s="125">
        <v>3</v>
      </c>
      <c r="C7354" s="55">
        <v>1.91123333333333</v>
      </c>
      <c r="D7354" s="55">
        <v>0</v>
      </c>
      <c r="E7354" s="55">
        <v>66.6666666666666</v>
      </c>
    </row>
    <row r="7355" spans="1:5" ht="30" x14ac:dyDescent="0.25">
      <c r="A7355" s="41" t="s">
        <v>7334</v>
      </c>
      <c r="B7355" s="125">
        <v>3</v>
      </c>
      <c r="C7355" s="55">
        <v>1.4032</v>
      </c>
      <c r="D7355" s="55">
        <v>0</v>
      </c>
      <c r="E7355" s="55">
        <v>33.3333333333333</v>
      </c>
    </row>
    <row r="7356" spans="1:5" ht="30" x14ac:dyDescent="0.25">
      <c r="A7356" s="41" t="s">
        <v>7381</v>
      </c>
      <c r="B7356" s="125">
        <v>3</v>
      </c>
      <c r="C7356" s="55">
        <v>0.22876666666666601</v>
      </c>
      <c r="D7356" s="55">
        <v>0</v>
      </c>
      <c r="E7356" s="55">
        <v>0</v>
      </c>
    </row>
    <row r="7357" spans="1:5" ht="30" x14ac:dyDescent="0.25">
      <c r="A7357" s="41" t="s">
        <v>8043</v>
      </c>
      <c r="B7357" s="125">
        <v>3</v>
      </c>
      <c r="C7357" s="55">
        <v>0.23096666666666599</v>
      </c>
      <c r="D7357" s="55">
        <v>0</v>
      </c>
      <c r="E7357" s="55">
        <v>0</v>
      </c>
    </row>
    <row r="7358" spans="1:5" x14ac:dyDescent="0.25">
      <c r="A7358" s="41" t="s">
        <v>8476</v>
      </c>
      <c r="B7358" s="125">
        <v>3</v>
      </c>
      <c r="C7358" s="55">
        <v>0.46506666666666602</v>
      </c>
      <c r="D7358" s="55">
        <v>0</v>
      </c>
      <c r="E7358" s="55">
        <v>0</v>
      </c>
    </row>
    <row r="7359" spans="1:5" x14ac:dyDescent="0.25">
      <c r="A7359" s="41" t="s">
        <v>8988</v>
      </c>
      <c r="B7359" s="125">
        <v>3</v>
      </c>
      <c r="C7359" s="55">
        <v>0.75786666666666602</v>
      </c>
      <c r="D7359" s="55">
        <v>0</v>
      </c>
      <c r="E7359" s="55">
        <v>0</v>
      </c>
    </row>
    <row r="7360" spans="1:5" x14ac:dyDescent="0.25">
      <c r="A7360" s="41" t="s">
        <v>6711</v>
      </c>
      <c r="B7360" s="125">
        <v>3</v>
      </c>
      <c r="C7360" s="55">
        <v>0.215266666666666</v>
      </c>
      <c r="D7360" s="55">
        <v>0</v>
      </c>
      <c r="E7360" s="55">
        <v>0</v>
      </c>
    </row>
    <row r="7361" spans="1:5" x14ac:dyDescent="0.25">
      <c r="A7361" s="41" t="s">
        <v>5425</v>
      </c>
      <c r="B7361" s="125">
        <v>3</v>
      </c>
      <c r="C7361" s="55">
        <v>0.53716666666666602</v>
      </c>
      <c r="D7361" s="55">
        <v>0</v>
      </c>
      <c r="E7361" s="55">
        <v>0</v>
      </c>
    </row>
    <row r="7362" spans="1:5" x14ac:dyDescent="0.25">
      <c r="A7362" s="41" t="s">
        <v>6958</v>
      </c>
      <c r="B7362" s="125">
        <v>3</v>
      </c>
      <c r="C7362" s="55">
        <v>0.11963333333333299</v>
      </c>
      <c r="D7362" s="55">
        <v>0</v>
      </c>
      <c r="E7362" s="55">
        <v>0</v>
      </c>
    </row>
    <row r="7363" spans="1:5" x14ac:dyDescent="0.25">
      <c r="A7363" s="41" t="s">
        <v>8989</v>
      </c>
      <c r="B7363" s="125">
        <v>3</v>
      </c>
      <c r="C7363" s="55">
        <v>1.2486999999999999</v>
      </c>
      <c r="D7363" s="55">
        <v>0</v>
      </c>
      <c r="E7363" s="55">
        <v>0</v>
      </c>
    </row>
    <row r="7364" spans="1:5" x14ac:dyDescent="0.25">
      <c r="A7364" s="41" t="s">
        <v>8990</v>
      </c>
      <c r="B7364" s="125">
        <v>3</v>
      </c>
      <c r="C7364" s="55">
        <v>0.95933333333333304</v>
      </c>
      <c r="D7364" s="55">
        <v>0</v>
      </c>
      <c r="E7364" s="55">
        <v>0</v>
      </c>
    </row>
    <row r="7365" spans="1:5" x14ac:dyDescent="0.25">
      <c r="A7365" s="41" t="s">
        <v>5664</v>
      </c>
      <c r="B7365" s="125">
        <v>3</v>
      </c>
      <c r="C7365" s="55">
        <v>0.45083333333333298</v>
      </c>
      <c r="D7365" s="55">
        <v>0</v>
      </c>
      <c r="E7365" s="55">
        <v>0</v>
      </c>
    </row>
    <row r="7366" spans="1:5" ht="30" x14ac:dyDescent="0.25">
      <c r="A7366" s="41" t="s">
        <v>5461</v>
      </c>
      <c r="B7366" s="125">
        <v>3</v>
      </c>
      <c r="C7366" s="55">
        <v>0.28689999999999999</v>
      </c>
      <c r="D7366" s="55">
        <v>0</v>
      </c>
      <c r="E7366" s="55">
        <v>0</v>
      </c>
    </row>
    <row r="7367" spans="1:5" x14ac:dyDescent="0.25">
      <c r="A7367" s="41" t="s">
        <v>8991</v>
      </c>
      <c r="B7367" s="125">
        <v>3</v>
      </c>
      <c r="C7367" s="55">
        <v>0</v>
      </c>
      <c r="D7367" s="55">
        <v>0</v>
      </c>
      <c r="E7367" s="55">
        <v>0</v>
      </c>
    </row>
    <row r="7368" spans="1:5" ht="30" x14ac:dyDescent="0.25">
      <c r="A7368" s="41" t="s">
        <v>8992</v>
      </c>
      <c r="B7368" s="125">
        <v>3</v>
      </c>
      <c r="C7368" s="55">
        <v>0.220033333333333</v>
      </c>
      <c r="D7368" s="55">
        <v>0</v>
      </c>
      <c r="E7368" s="55">
        <v>0</v>
      </c>
    </row>
    <row r="7369" spans="1:5" x14ac:dyDescent="0.25">
      <c r="A7369" s="41" t="s">
        <v>5428</v>
      </c>
      <c r="B7369" s="125">
        <v>3</v>
      </c>
      <c r="C7369" s="55">
        <v>0.27739999999999998</v>
      </c>
      <c r="D7369" s="55">
        <v>0</v>
      </c>
      <c r="E7369" s="55">
        <v>0</v>
      </c>
    </row>
    <row r="7370" spans="1:5" x14ac:dyDescent="0.25">
      <c r="A7370" s="41" t="s">
        <v>8993</v>
      </c>
      <c r="B7370" s="125">
        <v>3</v>
      </c>
      <c r="C7370" s="55">
        <v>0.55336666666666601</v>
      </c>
      <c r="D7370" s="55">
        <v>0</v>
      </c>
      <c r="E7370" s="55">
        <v>0</v>
      </c>
    </row>
    <row r="7371" spans="1:5" x14ac:dyDescent="0.25">
      <c r="A7371" s="41" t="s">
        <v>8994</v>
      </c>
      <c r="B7371" s="125">
        <v>3</v>
      </c>
      <c r="C7371" s="55">
        <v>0.37616666666666598</v>
      </c>
      <c r="D7371" s="55">
        <v>0</v>
      </c>
      <c r="E7371" s="55">
        <v>0</v>
      </c>
    </row>
    <row r="7372" spans="1:5" ht="30" x14ac:dyDescent="0.25">
      <c r="A7372" s="41" t="s">
        <v>8995</v>
      </c>
      <c r="B7372" s="125">
        <v>3</v>
      </c>
      <c r="C7372" s="55">
        <v>1.20596666666666</v>
      </c>
      <c r="D7372" s="55">
        <v>0</v>
      </c>
      <c r="E7372" s="55">
        <v>0</v>
      </c>
    </row>
    <row r="7373" spans="1:5" x14ac:dyDescent="0.25">
      <c r="A7373" s="41" t="s">
        <v>8996</v>
      </c>
      <c r="B7373" s="125">
        <v>3</v>
      </c>
      <c r="C7373" s="55">
        <v>1.0668</v>
      </c>
      <c r="D7373" s="55">
        <v>0</v>
      </c>
      <c r="E7373" s="55">
        <v>0</v>
      </c>
    </row>
    <row r="7374" spans="1:5" x14ac:dyDescent="0.25">
      <c r="A7374" s="41" t="s">
        <v>6270</v>
      </c>
      <c r="B7374" s="125">
        <v>3</v>
      </c>
      <c r="C7374" s="55">
        <v>0.23403333333333301</v>
      </c>
      <c r="D7374" s="55">
        <v>0</v>
      </c>
      <c r="E7374" s="55">
        <v>0</v>
      </c>
    </row>
    <row r="7375" spans="1:5" x14ac:dyDescent="0.25">
      <c r="A7375" s="41" t="s">
        <v>7719</v>
      </c>
      <c r="B7375" s="125">
        <v>3</v>
      </c>
      <c r="C7375" s="55">
        <v>1.7846</v>
      </c>
      <c r="D7375" s="55">
        <v>0</v>
      </c>
      <c r="E7375" s="55">
        <v>33.3333333333333</v>
      </c>
    </row>
    <row r="7376" spans="1:5" x14ac:dyDescent="0.25">
      <c r="A7376" s="41" t="s">
        <v>8480</v>
      </c>
      <c r="B7376" s="125">
        <v>3</v>
      </c>
      <c r="C7376" s="55">
        <v>0.70050000000000001</v>
      </c>
      <c r="D7376" s="55">
        <v>0</v>
      </c>
      <c r="E7376" s="55">
        <v>0</v>
      </c>
    </row>
    <row r="7377" spans="1:5" x14ac:dyDescent="0.25">
      <c r="A7377" s="41" t="s">
        <v>5463</v>
      </c>
      <c r="B7377" s="125">
        <v>3</v>
      </c>
      <c r="C7377" s="55">
        <v>0.51060000000000005</v>
      </c>
      <c r="D7377" s="55">
        <v>0</v>
      </c>
      <c r="E7377" s="55">
        <v>0</v>
      </c>
    </row>
    <row r="7378" spans="1:5" x14ac:dyDescent="0.25">
      <c r="A7378" s="41" t="s">
        <v>7470</v>
      </c>
      <c r="B7378" s="125">
        <v>3</v>
      </c>
      <c r="C7378" s="55">
        <v>1.6122333333333301</v>
      </c>
      <c r="D7378" s="55">
        <v>0</v>
      </c>
      <c r="E7378" s="55">
        <v>33.3333333333333</v>
      </c>
    </row>
    <row r="7379" spans="1:5" x14ac:dyDescent="0.25">
      <c r="A7379" s="41" t="s">
        <v>5431</v>
      </c>
      <c r="B7379" s="125">
        <v>3</v>
      </c>
      <c r="C7379" s="55">
        <v>0.36776666666666602</v>
      </c>
      <c r="D7379" s="55">
        <v>0</v>
      </c>
      <c r="E7379" s="55">
        <v>0</v>
      </c>
    </row>
    <row r="7380" spans="1:5" ht="30" x14ac:dyDescent="0.25">
      <c r="A7380" s="41" t="s">
        <v>8997</v>
      </c>
      <c r="B7380" s="125">
        <v>3</v>
      </c>
      <c r="C7380" s="55">
        <v>0.166566666666666</v>
      </c>
      <c r="D7380" s="55">
        <v>0</v>
      </c>
      <c r="E7380" s="55">
        <v>0</v>
      </c>
    </row>
    <row r="7381" spans="1:5" ht="30" x14ac:dyDescent="0.25">
      <c r="A7381" s="41" t="s">
        <v>8998</v>
      </c>
      <c r="B7381" s="125">
        <v>3</v>
      </c>
      <c r="C7381" s="55">
        <v>4.0333333333333297E-2</v>
      </c>
      <c r="D7381" s="55">
        <v>0</v>
      </c>
      <c r="E7381" s="55">
        <v>0</v>
      </c>
    </row>
    <row r="7382" spans="1:5" x14ac:dyDescent="0.25">
      <c r="A7382" s="41" t="s">
        <v>8999</v>
      </c>
      <c r="B7382" s="125">
        <v>3</v>
      </c>
      <c r="C7382" s="55">
        <v>2.6246999999999998</v>
      </c>
      <c r="D7382" s="55">
        <v>0</v>
      </c>
      <c r="E7382" s="55">
        <v>33.3333333333333</v>
      </c>
    </row>
    <row r="7383" spans="1:5" x14ac:dyDescent="0.25">
      <c r="A7383" s="41" t="s">
        <v>5467</v>
      </c>
      <c r="B7383" s="125">
        <v>3</v>
      </c>
      <c r="C7383" s="55">
        <v>1.7754333333333301</v>
      </c>
      <c r="D7383" s="55">
        <v>0</v>
      </c>
      <c r="E7383" s="55">
        <v>0</v>
      </c>
    </row>
    <row r="7384" spans="1:5" x14ac:dyDescent="0.25">
      <c r="A7384" s="41" t="s">
        <v>5436</v>
      </c>
      <c r="B7384" s="125">
        <v>3</v>
      </c>
      <c r="C7384" s="55">
        <v>2.4675666666666598</v>
      </c>
      <c r="D7384" s="55">
        <v>0</v>
      </c>
      <c r="E7384" s="55">
        <v>33.3333333333333</v>
      </c>
    </row>
    <row r="7385" spans="1:5" x14ac:dyDescent="0.25">
      <c r="A7385" s="41" t="s">
        <v>5396</v>
      </c>
      <c r="B7385" s="125">
        <v>3</v>
      </c>
      <c r="C7385" s="55">
        <v>0.74746666666666595</v>
      </c>
      <c r="D7385" s="55">
        <v>0</v>
      </c>
      <c r="E7385" s="55">
        <v>0</v>
      </c>
    </row>
    <row r="7386" spans="1:5" x14ac:dyDescent="0.25">
      <c r="A7386" s="41" t="s">
        <v>7615</v>
      </c>
      <c r="B7386" s="125">
        <v>3</v>
      </c>
      <c r="C7386" s="55">
        <v>5.0072000000000001</v>
      </c>
      <c r="D7386" s="55">
        <v>66.6666666666666</v>
      </c>
      <c r="E7386" s="55">
        <v>66.6666666666666</v>
      </c>
    </row>
    <row r="7387" spans="1:5" x14ac:dyDescent="0.25">
      <c r="A7387" s="41" t="s">
        <v>5469</v>
      </c>
      <c r="B7387" s="125">
        <v>3</v>
      </c>
      <c r="C7387" s="55">
        <v>18.6272666666666</v>
      </c>
      <c r="D7387" s="55">
        <v>33.3333333333333</v>
      </c>
      <c r="E7387" s="55">
        <v>33.3333333333333</v>
      </c>
    </row>
    <row r="7388" spans="1:5" x14ac:dyDescent="0.25">
      <c r="A7388" s="41" t="s">
        <v>9000</v>
      </c>
      <c r="B7388" s="125">
        <v>3</v>
      </c>
      <c r="C7388" s="55">
        <v>7.7499999999999999E-2</v>
      </c>
      <c r="D7388" s="55">
        <v>0</v>
      </c>
      <c r="E7388" s="55">
        <v>0</v>
      </c>
    </row>
    <row r="7389" spans="1:5" ht="30" x14ac:dyDescent="0.25">
      <c r="A7389" s="41" t="s">
        <v>9001</v>
      </c>
      <c r="B7389" s="125">
        <v>3</v>
      </c>
      <c r="C7389" s="55">
        <v>7.8033333333333302E-2</v>
      </c>
      <c r="D7389" s="55">
        <v>0</v>
      </c>
      <c r="E7389" s="55">
        <v>0</v>
      </c>
    </row>
    <row r="7390" spans="1:5" x14ac:dyDescent="0.25">
      <c r="A7390" s="41" t="s">
        <v>6053</v>
      </c>
      <c r="B7390" s="125">
        <v>3</v>
      </c>
      <c r="C7390" s="55">
        <v>0.146666666666666</v>
      </c>
      <c r="D7390" s="55">
        <v>0</v>
      </c>
      <c r="E7390" s="55">
        <v>0</v>
      </c>
    </row>
    <row r="7391" spans="1:5" x14ac:dyDescent="0.25">
      <c r="A7391" s="41" t="s">
        <v>7620</v>
      </c>
      <c r="B7391" s="125">
        <v>3</v>
      </c>
      <c r="C7391" s="55">
        <v>0.76326666666666598</v>
      </c>
      <c r="D7391" s="55">
        <v>0</v>
      </c>
      <c r="E7391" s="55">
        <v>33.3333333333333</v>
      </c>
    </row>
    <row r="7392" spans="1:5" x14ac:dyDescent="0.25">
      <c r="A7392" s="41" t="s">
        <v>7190</v>
      </c>
      <c r="B7392" s="125">
        <v>3</v>
      </c>
      <c r="C7392" s="55">
        <v>0.56316666666666604</v>
      </c>
      <c r="D7392" s="55">
        <v>0</v>
      </c>
      <c r="E7392" s="55">
        <v>0</v>
      </c>
    </row>
    <row r="7393" spans="1:5" ht="45" x14ac:dyDescent="0.25">
      <c r="A7393" s="41" t="s">
        <v>6976</v>
      </c>
      <c r="B7393" s="125">
        <v>3</v>
      </c>
      <c r="C7393" s="55">
        <v>1.1178999999999999</v>
      </c>
      <c r="D7393" s="55">
        <v>0</v>
      </c>
      <c r="E7393" s="55">
        <v>0</v>
      </c>
    </row>
    <row r="7394" spans="1:5" x14ac:dyDescent="0.25">
      <c r="A7394" s="41" t="s">
        <v>9002</v>
      </c>
      <c r="B7394" s="125">
        <v>3</v>
      </c>
      <c r="C7394" s="55">
        <v>0.16739999999999999</v>
      </c>
      <c r="D7394" s="55">
        <v>0</v>
      </c>
      <c r="E7394" s="55">
        <v>0</v>
      </c>
    </row>
    <row r="7395" spans="1:5" x14ac:dyDescent="0.25">
      <c r="A7395" s="41" t="s">
        <v>6979</v>
      </c>
      <c r="B7395" s="125">
        <v>3</v>
      </c>
      <c r="C7395" s="55">
        <v>0.154966666666666</v>
      </c>
      <c r="D7395" s="55">
        <v>0</v>
      </c>
      <c r="E7395" s="55">
        <v>0</v>
      </c>
    </row>
    <row r="7396" spans="1:5" ht="30" x14ac:dyDescent="0.25">
      <c r="A7396" s="41" t="s">
        <v>9003</v>
      </c>
      <c r="B7396" s="125">
        <v>3</v>
      </c>
      <c r="C7396" s="55">
        <v>0.36416666666666597</v>
      </c>
      <c r="D7396" s="55">
        <v>0</v>
      </c>
      <c r="E7396" s="55">
        <v>0</v>
      </c>
    </row>
    <row r="7397" spans="1:5" ht="30" x14ac:dyDescent="0.25">
      <c r="A7397" s="41" t="s">
        <v>7206</v>
      </c>
      <c r="B7397" s="125">
        <v>3</v>
      </c>
      <c r="C7397" s="55">
        <v>1.36693333333333</v>
      </c>
      <c r="D7397" s="55">
        <v>0</v>
      </c>
      <c r="E7397" s="55">
        <v>0</v>
      </c>
    </row>
    <row r="7398" spans="1:5" x14ac:dyDescent="0.25">
      <c r="A7398" s="41" t="s">
        <v>8157</v>
      </c>
      <c r="B7398" s="125">
        <v>3</v>
      </c>
      <c r="C7398" s="55">
        <v>0.80930000000000002</v>
      </c>
      <c r="D7398" s="55">
        <v>0</v>
      </c>
      <c r="E7398" s="55">
        <v>0</v>
      </c>
    </row>
    <row r="7399" spans="1:5" ht="30" x14ac:dyDescent="0.25">
      <c r="A7399" s="41" t="s">
        <v>9004</v>
      </c>
      <c r="B7399" s="125">
        <v>3</v>
      </c>
      <c r="C7399" s="55">
        <v>0.77389999999999903</v>
      </c>
      <c r="D7399" s="55">
        <v>0</v>
      </c>
      <c r="E7399" s="55">
        <v>0</v>
      </c>
    </row>
    <row r="7400" spans="1:5" ht="30" x14ac:dyDescent="0.25">
      <c r="A7400" s="41" t="s">
        <v>9005</v>
      </c>
      <c r="B7400" s="125">
        <v>3</v>
      </c>
      <c r="C7400" s="55">
        <v>0.55263333333333298</v>
      </c>
      <c r="D7400" s="55">
        <v>0</v>
      </c>
      <c r="E7400" s="55">
        <v>0</v>
      </c>
    </row>
    <row r="7401" spans="1:5" ht="30" x14ac:dyDescent="0.25">
      <c r="A7401" s="41" t="s">
        <v>7339</v>
      </c>
      <c r="B7401" s="125">
        <v>3</v>
      </c>
      <c r="C7401" s="55">
        <v>0.89349999999999996</v>
      </c>
      <c r="D7401" s="55">
        <v>0</v>
      </c>
      <c r="E7401" s="55">
        <v>0</v>
      </c>
    </row>
    <row r="7402" spans="1:5" x14ac:dyDescent="0.25">
      <c r="A7402" s="41" t="s">
        <v>7340</v>
      </c>
      <c r="B7402" s="125">
        <v>3</v>
      </c>
      <c r="C7402" s="55">
        <v>1.18576666666666</v>
      </c>
      <c r="D7402" s="55">
        <v>0</v>
      </c>
      <c r="E7402" s="55">
        <v>33.3333333333333</v>
      </c>
    </row>
    <row r="7403" spans="1:5" x14ac:dyDescent="0.25">
      <c r="A7403" s="41" t="s">
        <v>9006</v>
      </c>
      <c r="B7403" s="125">
        <v>3</v>
      </c>
      <c r="C7403" s="55">
        <v>0</v>
      </c>
      <c r="D7403" s="55">
        <v>0</v>
      </c>
      <c r="E7403" s="55">
        <v>0</v>
      </c>
    </row>
    <row r="7404" spans="1:5" x14ac:dyDescent="0.25">
      <c r="A7404" s="41" t="s">
        <v>9007</v>
      </c>
      <c r="B7404" s="125">
        <v>3</v>
      </c>
      <c r="C7404" s="55">
        <v>0.51783333333333303</v>
      </c>
      <c r="D7404" s="55">
        <v>0</v>
      </c>
      <c r="E7404" s="55">
        <v>0</v>
      </c>
    </row>
    <row r="7405" spans="1:5" x14ac:dyDescent="0.25">
      <c r="A7405" s="41" t="s">
        <v>9008</v>
      </c>
      <c r="B7405" s="125">
        <v>3</v>
      </c>
      <c r="C7405" s="55">
        <v>0.85509999999999997</v>
      </c>
      <c r="D7405" s="55">
        <v>0</v>
      </c>
      <c r="E7405" s="55">
        <v>0</v>
      </c>
    </row>
    <row r="7406" spans="1:5" x14ac:dyDescent="0.25">
      <c r="A7406" s="41" t="s">
        <v>7480</v>
      </c>
      <c r="B7406" s="125">
        <v>3</v>
      </c>
      <c r="C7406" s="55">
        <v>0.69393333333333296</v>
      </c>
      <c r="D7406" s="55">
        <v>0</v>
      </c>
      <c r="E7406" s="55">
        <v>0</v>
      </c>
    </row>
    <row r="7407" spans="1:5" x14ac:dyDescent="0.25">
      <c r="A7407" s="41" t="s">
        <v>9009</v>
      </c>
      <c r="B7407" s="125">
        <v>3</v>
      </c>
      <c r="C7407" s="55">
        <v>0.94786666666666597</v>
      </c>
      <c r="D7407" s="55">
        <v>0</v>
      </c>
      <c r="E7407" s="55">
        <v>0</v>
      </c>
    </row>
    <row r="7408" spans="1:5" ht="30" x14ac:dyDescent="0.25">
      <c r="A7408" s="41" t="s">
        <v>7213</v>
      </c>
      <c r="B7408" s="125">
        <v>3</v>
      </c>
      <c r="C7408" s="55">
        <v>0.96033333333333304</v>
      </c>
      <c r="D7408" s="55">
        <v>0</v>
      </c>
      <c r="E7408" s="55">
        <v>0</v>
      </c>
    </row>
    <row r="7409" spans="1:5" x14ac:dyDescent="0.25">
      <c r="A7409" s="41" t="s">
        <v>9010</v>
      </c>
      <c r="B7409" s="125">
        <v>3</v>
      </c>
      <c r="C7409" s="55">
        <v>0.36273333333333302</v>
      </c>
      <c r="D7409" s="55">
        <v>0</v>
      </c>
      <c r="E7409" s="55">
        <v>0</v>
      </c>
    </row>
    <row r="7410" spans="1:5" x14ac:dyDescent="0.25">
      <c r="A7410" s="41" t="s">
        <v>9011</v>
      </c>
      <c r="B7410" s="125">
        <v>3</v>
      </c>
      <c r="C7410" s="55">
        <v>0.289833333333333</v>
      </c>
      <c r="D7410" s="55">
        <v>0</v>
      </c>
      <c r="E7410" s="55">
        <v>0</v>
      </c>
    </row>
    <row r="7411" spans="1:5" ht="30" x14ac:dyDescent="0.25">
      <c r="A7411" s="41" t="s">
        <v>7246</v>
      </c>
      <c r="B7411" s="125">
        <v>3</v>
      </c>
      <c r="C7411" s="55">
        <v>0.25433333333333302</v>
      </c>
      <c r="D7411" s="55">
        <v>0</v>
      </c>
      <c r="E7411" s="55">
        <v>0</v>
      </c>
    </row>
    <row r="7412" spans="1:5" x14ac:dyDescent="0.25">
      <c r="A7412" s="41" t="s">
        <v>9012</v>
      </c>
      <c r="B7412" s="125">
        <v>3</v>
      </c>
      <c r="C7412" s="55">
        <v>0.39186666666666597</v>
      </c>
      <c r="D7412" s="55">
        <v>0</v>
      </c>
      <c r="E7412" s="55">
        <v>0</v>
      </c>
    </row>
    <row r="7413" spans="1:5" x14ac:dyDescent="0.25">
      <c r="A7413" s="41" t="s">
        <v>5510</v>
      </c>
      <c r="B7413" s="125">
        <v>3</v>
      </c>
      <c r="C7413" s="55">
        <v>0.24453333333333299</v>
      </c>
      <c r="D7413" s="55">
        <v>0</v>
      </c>
      <c r="E7413" s="55">
        <v>0</v>
      </c>
    </row>
    <row r="7414" spans="1:5" x14ac:dyDescent="0.25">
      <c r="A7414" s="41" t="s">
        <v>2285</v>
      </c>
      <c r="B7414" s="125">
        <v>3</v>
      </c>
      <c r="C7414" s="55">
        <v>0.36880000000000002</v>
      </c>
      <c r="D7414" s="55">
        <v>0</v>
      </c>
      <c r="E7414" s="55">
        <v>0</v>
      </c>
    </row>
    <row r="7415" spans="1:5" x14ac:dyDescent="0.25">
      <c r="A7415" s="41" t="s">
        <v>2996</v>
      </c>
      <c r="B7415" s="125">
        <v>3</v>
      </c>
      <c r="C7415" s="55">
        <v>1.1923999999999999</v>
      </c>
      <c r="D7415" s="55">
        <v>0</v>
      </c>
      <c r="E7415" s="55">
        <v>0</v>
      </c>
    </row>
    <row r="7416" spans="1:5" x14ac:dyDescent="0.25">
      <c r="A7416" s="41" t="s">
        <v>2596</v>
      </c>
      <c r="B7416" s="125">
        <v>3</v>
      </c>
      <c r="C7416" s="55">
        <v>0.65533333333333299</v>
      </c>
      <c r="D7416" s="55">
        <v>0</v>
      </c>
      <c r="E7416" s="55">
        <v>0</v>
      </c>
    </row>
    <row r="7417" spans="1:5" x14ac:dyDescent="0.25">
      <c r="A7417" s="41" t="s">
        <v>3813</v>
      </c>
      <c r="B7417" s="125">
        <v>3</v>
      </c>
      <c r="C7417" s="55">
        <v>2.4602666666666599</v>
      </c>
      <c r="D7417" s="55">
        <v>33.3333333333333</v>
      </c>
      <c r="E7417" s="55">
        <v>33.3333333333333</v>
      </c>
    </row>
    <row r="7418" spans="1:5" x14ac:dyDescent="0.25">
      <c r="A7418" s="41" t="s">
        <v>9013</v>
      </c>
      <c r="B7418" s="125">
        <v>3</v>
      </c>
      <c r="C7418" s="55">
        <v>3.3943666666666599</v>
      </c>
      <c r="D7418" s="55">
        <v>33.3333333333333</v>
      </c>
      <c r="E7418" s="55">
        <v>66.6666666666666</v>
      </c>
    </row>
    <row r="7419" spans="1:5" x14ac:dyDescent="0.25">
      <c r="A7419" s="41" t="s">
        <v>9014</v>
      </c>
      <c r="B7419" s="125">
        <v>3</v>
      </c>
      <c r="C7419" s="55">
        <v>0.16923333333333301</v>
      </c>
      <c r="D7419" s="55">
        <v>0</v>
      </c>
      <c r="E7419" s="55">
        <v>0</v>
      </c>
    </row>
    <row r="7420" spans="1:5" x14ac:dyDescent="0.25">
      <c r="A7420" s="41" t="s">
        <v>4800</v>
      </c>
      <c r="B7420" s="125">
        <v>3</v>
      </c>
      <c r="C7420" s="55">
        <v>0.5131</v>
      </c>
      <c r="D7420" s="55">
        <v>0</v>
      </c>
      <c r="E7420" s="55">
        <v>0</v>
      </c>
    </row>
    <row r="7421" spans="1:5" ht="30" x14ac:dyDescent="0.25">
      <c r="A7421" s="41" t="s">
        <v>4757</v>
      </c>
      <c r="B7421" s="125">
        <v>3</v>
      </c>
      <c r="C7421" s="55">
        <v>0.25230000000000002</v>
      </c>
      <c r="D7421" s="55">
        <v>0</v>
      </c>
      <c r="E7421" s="55">
        <v>0</v>
      </c>
    </row>
    <row r="7422" spans="1:5" x14ac:dyDescent="0.25">
      <c r="A7422" s="41" t="s">
        <v>4598</v>
      </c>
      <c r="B7422" s="125">
        <v>3</v>
      </c>
      <c r="C7422" s="55">
        <v>0.58186666666666598</v>
      </c>
      <c r="D7422" s="55">
        <v>0</v>
      </c>
      <c r="E7422" s="55">
        <v>0</v>
      </c>
    </row>
    <row r="7423" spans="1:5" x14ac:dyDescent="0.25">
      <c r="A7423" s="41" t="s">
        <v>1809</v>
      </c>
      <c r="B7423" s="125">
        <v>3</v>
      </c>
      <c r="C7423" s="55">
        <v>0.90739999999999998</v>
      </c>
      <c r="D7423" s="55">
        <v>0</v>
      </c>
      <c r="E7423" s="55">
        <v>33.3333333333333</v>
      </c>
    </row>
    <row r="7424" spans="1:5" x14ac:dyDescent="0.25">
      <c r="A7424" s="41" t="s">
        <v>9015</v>
      </c>
      <c r="B7424" s="125">
        <v>3</v>
      </c>
      <c r="C7424" s="55">
        <v>4.0333333333333297E-2</v>
      </c>
      <c r="D7424" s="55">
        <v>0</v>
      </c>
      <c r="E7424" s="55">
        <v>0</v>
      </c>
    </row>
    <row r="7425" spans="1:5" x14ac:dyDescent="0.25">
      <c r="A7425" s="41" t="s">
        <v>5512</v>
      </c>
      <c r="B7425" s="125">
        <v>3</v>
      </c>
      <c r="C7425" s="55">
        <v>3.6700000000000003E-2</v>
      </c>
      <c r="D7425" s="55">
        <v>0</v>
      </c>
      <c r="E7425" s="55">
        <v>0</v>
      </c>
    </row>
    <row r="7426" spans="1:5" ht="30" x14ac:dyDescent="0.25">
      <c r="A7426" s="41" t="s">
        <v>4293</v>
      </c>
      <c r="B7426" s="125">
        <v>3</v>
      </c>
      <c r="C7426" s="55">
        <v>0.223266666666666</v>
      </c>
      <c r="D7426" s="55">
        <v>0</v>
      </c>
      <c r="E7426" s="55">
        <v>0</v>
      </c>
    </row>
    <row r="7427" spans="1:5" ht="30" x14ac:dyDescent="0.25">
      <c r="A7427" s="41" t="s">
        <v>4802</v>
      </c>
      <c r="B7427" s="125">
        <v>3</v>
      </c>
      <c r="C7427" s="55">
        <v>8.1966666666666604E-2</v>
      </c>
      <c r="D7427" s="55">
        <v>0</v>
      </c>
      <c r="E7427" s="55">
        <v>0</v>
      </c>
    </row>
    <row r="7428" spans="1:5" x14ac:dyDescent="0.25">
      <c r="A7428" s="41" t="s">
        <v>9016</v>
      </c>
      <c r="B7428" s="125">
        <v>3</v>
      </c>
      <c r="C7428" s="55">
        <v>0.183433333333333</v>
      </c>
      <c r="D7428" s="55">
        <v>0</v>
      </c>
      <c r="E7428" s="55">
        <v>0</v>
      </c>
    </row>
    <row r="7429" spans="1:5" x14ac:dyDescent="0.25">
      <c r="A7429" s="41" t="s">
        <v>4477</v>
      </c>
      <c r="B7429" s="125">
        <v>3</v>
      </c>
      <c r="C7429" s="55">
        <v>0.240466666666666</v>
      </c>
      <c r="D7429" s="55">
        <v>0</v>
      </c>
      <c r="E7429" s="55">
        <v>0</v>
      </c>
    </row>
    <row r="7430" spans="1:5" x14ac:dyDescent="0.25">
      <c r="A7430" s="41" t="s">
        <v>8119</v>
      </c>
      <c r="B7430" s="125">
        <v>3</v>
      </c>
      <c r="C7430" s="55">
        <v>0.5665</v>
      </c>
      <c r="D7430" s="55">
        <v>0</v>
      </c>
      <c r="E7430" s="55">
        <v>0</v>
      </c>
    </row>
    <row r="7431" spans="1:5" x14ac:dyDescent="0.25">
      <c r="A7431" s="41" t="s">
        <v>6190</v>
      </c>
      <c r="B7431" s="125">
        <v>3</v>
      </c>
      <c r="C7431" s="55">
        <v>0.26650000000000001</v>
      </c>
      <c r="D7431" s="55">
        <v>0</v>
      </c>
      <c r="E7431" s="55">
        <v>0</v>
      </c>
    </row>
    <row r="7432" spans="1:5" x14ac:dyDescent="0.25">
      <c r="A7432" s="41" t="s">
        <v>4857</v>
      </c>
      <c r="B7432" s="125">
        <v>3</v>
      </c>
      <c r="C7432" s="55">
        <v>0.34560000000000002</v>
      </c>
      <c r="D7432" s="55">
        <v>0</v>
      </c>
      <c r="E7432" s="55">
        <v>0</v>
      </c>
    </row>
    <row r="7433" spans="1:5" x14ac:dyDescent="0.25">
      <c r="A7433" s="41" t="s">
        <v>2534</v>
      </c>
      <c r="B7433" s="125">
        <v>3</v>
      </c>
      <c r="C7433" s="55">
        <v>0.325133333333333</v>
      </c>
      <c r="D7433" s="55">
        <v>0</v>
      </c>
      <c r="E7433" s="55">
        <v>0</v>
      </c>
    </row>
    <row r="7434" spans="1:5" x14ac:dyDescent="0.25">
      <c r="A7434" s="41" t="s">
        <v>6277</v>
      </c>
      <c r="B7434" s="125">
        <v>3</v>
      </c>
      <c r="C7434" s="55">
        <v>1.4176</v>
      </c>
      <c r="D7434" s="55">
        <v>0</v>
      </c>
      <c r="E7434" s="55">
        <v>33.3333333333333</v>
      </c>
    </row>
    <row r="7435" spans="1:5" ht="30" x14ac:dyDescent="0.25">
      <c r="A7435" s="41" t="s">
        <v>4758</v>
      </c>
      <c r="B7435" s="125">
        <v>3</v>
      </c>
      <c r="C7435" s="55">
        <v>0.36933333333333301</v>
      </c>
      <c r="D7435" s="55">
        <v>0</v>
      </c>
      <c r="E7435" s="55">
        <v>0</v>
      </c>
    </row>
    <row r="7436" spans="1:5" x14ac:dyDescent="0.25">
      <c r="A7436" s="41" t="s">
        <v>4725</v>
      </c>
      <c r="B7436" s="125">
        <v>3</v>
      </c>
      <c r="C7436" s="55">
        <v>0.49036666666666601</v>
      </c>
      <c r="D7436" s="55">
        <v>0</v>
      </c>
      <c r="E7436" s="55">
        <v>0</v>
      </c>
    </row>
    <row r="7437" spans="1:5" ht="30" x14ac:dyDescent="0.25">
      <c r="A7437" s="41" t="s">
        <v>9017</v>
      </c>
      <c r="B7437" s="125">
        <v>3</v>
      </c>
      <c r="C7437" s="55">
        <v>0.3332</v>
      </c>
      <c r="D7437" s="55">
        <v>0</v>
      </c>
      <c r="E7437" s="55">
        <v>0</v>
      </c>
    </row>
    <row r="7438" spans="1:5" x14ac:dyDescent="0.25">
      <c r="A7438" s="41" t="s">
        <v>6058</v>
      </c>
      <c r="B7438" s="125">
        <v>3</v>
      </c>
      <c r="C7438" s="55">
        <v>1.2173</v>
      </c>
      <c r="D7438" s="55">
        <v>0</v>
      </c>
      <c r="E7438" s="55">
        <v>0</v>
      </c>
    </row>
    <row r="7439" spans="1:5" x14ac:dyDescent="0.25">
      <c r="A7439" s="41" t="s">
        <v>5648</v>
      </c>
      <c r="B7439" s="125">
        <v>3</v>
      </c>
      <c r="C7439" s="55">
        <v>0.28156666666666602</v>
      </c>
      <c r="D7439" s="55">
        <v>0</v>
      </c>
      <c r="E7439" s="55">
        <v>0</v>
      </c>
    </row>
    <row r="7440" spans="1:5" x14ac:dyDescent="0.25">
      <c r="A7440" s="41" t="s">
        <v>9018</v>
      </c>
      <c r="B7440" s="125">
        <v>3</v>
      </c>
      <c r="C7440" s="55">
        <v>0.41899999999999998</v>
      </c>
      <c r="D7440" s="55">
        <v>0</v>
      </c>
      <c r="E7440" s="55">
        <v>0</v>
      </c>
    </row>
    <row r="7441" spans="1:5" x14ac:dyDescent="0.25">
      <c r="A7441" s="41" t="s">
        <v>9019</v>
      </c>
      <c r="B7441" s="125">
        <v>3</v>
      </c>
      <c r="C7441" s="55">
        <v>9.5299999999999996E-2</v>
      </c>
      <c r="D7441" s="55">
        <v>0</v>
      </c>
      <c r="E7441" s="55">
        <v>0</v>
      </c>
    </row>
    <row r="7442" spans="1:5" x14ac:dyDescent="0.25">
      <c r="A7442" s="41" t="s">
        <v>9020</v>
      </c>
      <c r="B7442" s="125">
        <v>3</v>
      </c>
      <c r="C7442" s="55">
        <v>0.105933333333333</v>
      </c>
      <c r="D7442" s="55">
        <v>0</v>
      </c>
      <c r="E7442" s="55">
        <v>0</v>
      </c>
    </row>
    <row r="7443" spans="1:5" ht="30" x14ac:dyDescent="0.25">
      <c r="A7443" s="41" t="s">
        <v>5970</v>
      </c>
      <c r="B7443" s="125">
        <v>3</v>
      </c>
      <c r="C7443" s="55">
        <v>1.4468333333333301</v>
      </c>
      <c r="D7443" s="55">
        <v>0</v>
      </c>
      <c r="E7443" s="55">
        <v>33.3333333333333</v>
      </c>
    </row>
    <row r="7444" spans="1:5" x14ac:dyDescent="0.25">
      <c r="A7444" s="41" t="s">
        <v>6220</v>
      </c>
      <c r="B7444" s="125">
        <v>3</v>
      </c>
      <c r="C7444" s="55">
        <v>0.99203333333333299</v>
      </c>
      <c r="D7444" s="55">
        <v>0</v>
      </c>
      <c r="E7444" s="55">
        <v>0</v>
      </c>
    </row>
    <row r="7445" spans="1:5" ht="30" x14ac:dyDescent="0.25">
      <c r="A7445" s="41" t="s">
        <v>7163</v>
      </c>
      <c r="B7445" s="125">
        <v>3</v>
      </c>
      <c r="C7445" s="55">
        <v>3.8332666666666602</v>
      </c>
      <c r="D7445" s="55">
        <v>33.3333333333333</v>
      </c>
      <c r="E7445" s="55">
        <v>33.3333333333333</v>
      </c>
    </row>
    <row r="7446" spans="1:5" ht="30" x14ac:dyDescent="0.25">
      <c r="A7446" s="41" t="s">
        <v>6396</v>
      </c>
      <c r="B7446" s="125">
        <v>3</v>
      </c>
      <c r="C7446" s="55">
        <v>0.48393333333333299</v>
      </c>
      <c r="D7446" s="55">
        <v>0</v>
      </c>
      <c r="E7446" s="55">
        <v>0</v>
      </c>
    </row>
    <row r="7447" spans="1:5" x14ac:dyDescent="0.25">
      <c r="A7447" s="41" t="s">
        <v>6284</v>
      </c>
      <c r="B7447" s="125">
        <v>3</v>
      </c>
      <c r="C7447" s="55">
        <v>1.20183333333333</v>
      </c>
      <c r="D7447" s="55">
        <v>0</v>
      </c>
      <c r="E7447" s="55">
        <v>0</v>
      </c>
    </row>
    <row r="7448" spans="1:5" x14ac:dyDescent="0.25">
      <c r="A7448" s="41" t="s">
        <v>9021</v>
      </c>
      <c r="B7448" s="125">
        <v>3</v>
      </c>
      <c r="C7448" s="55">
        <v>0.62073333333333303</v>
      </c>
      <c r="D7448" s="55">
        <v>0</v>
      </c>
      <c r="E7448" s="55">
        <v>0</v>
      </c>
    </row>
    <row r="7449" spans="1:5" x14ac:dyDescent="0.25">
      <c r="A7449" s="41" t="s">
        <v>9022</v>
      </c>
      <c r="B7449" s="125">
        <v>3</v>
      </c>
      <c r="C7449" s="55">
        <v>0.75936666666666597</v>
      </c>
      <c r="D7449" s="55">
        <v>0</v>
      </c>
      <c r="E7449" s="55">
        <v>0</v>
      </c>
    </row>
    <row r="7450" spans="1:5" x14ac:dyDescent="0.25">
      <c r="A7450" s="41" t="s">
        <v>6999</v>
      </c>
      <c r="B7450" s="125">
        <v>3</v>
      </c>
      <c r="C7450" s="55">
        <v>1.13506666666666</v>
      </c>
      <c r="D7450" s="55">
        <v>0</v>
      </c>
      <c r="E7450" s="55">
        <v>33.3333333333333</v>
      </c>
    </row>
    <row r="7451" spans="1:5" x14ac:dyDescent="0.25">
      <c r="A7451" s="41" t="s">
        <v>8239</v>
      </c>
      <c r="B7451" s="125">
        <v>3</v>
      </c>
      <c r="C7451" s="55">
        <v>10.9391</v>
      </c>
      <c r="D7451" s="55">
        <v>33.3333333333333</v>
      </c>
      <c r="E7451" s="55">
        <v>33.3333333333333</v>
      </c>
    </row>
    <row r="7452" spans="1:5" x14ac:dyDescent="0.25">
      <c r="A7452" s="41" t="s">
        <v>9023</v>
      </c>
      <c r="B7452" s="125">
        <v>3</v>
      </c>
      <c r="C7452" s="55">
        <v>1.0352333333333299</v>
      </c>
      <c r="D7452" s="55">
        <v>0</v>
      </c>
      <c r="E7452" s="55">
        <v>0</v>
      </c>
    </row>
    <row r="7453" spans="1:5" x14ac:dyDescent="0.25">
      <c r="A7453" s="41" t="s">
        <v>9024</v>
      </c>
      <c r="B7453" s="125">
        <v>3</v>
      </c>
      <c r="C7453" s="55">
        <v>2.11919999999999</v>
      </c>
      <c r="D7453" s="55">
        <v>0</v>
      </c>
      <c r="E7453" s="55">
        <v>33.3333333333333</v>
      </c>
    </row>
    <row r="7454" spans="1:5" x14ac:dyDescent="0.25">
      <c r="A7454" s="41" t="s">
        <v>4920</v>
      </c>
      <c r="B7454" s="125">
        <v>3</v>
      </c>
      <c r="C7454" s="55">
        <v>0.31409999999999999</v>
      </c>
      <c r="D7454" s="55">
        <v>0</v>
      </c>
      <c r="E7454" s="55">
        <v>0</v>
      </c>
    </row>
    <row r="7455" spans="1:5" x14ac:dyDescent="0.25">
      <c r="A7455" s="41" t="s">
        <v>9025</v>
      </c>
      <c r="B7455" s="125">
        <v>3</v>
      </c>
      <c r="C7455" s="55">
        <v>0.48583333333333301</v>
      </c>
      <c r="D7455" s="55">
        <v>0</v>
      </c>
      <c r="E7455" s="55">
        <v>0</v>
      </c>
    </row>
    <row r="7456" spans="1:5" x14ac:dyDescent="0.25">
      <c r="A7456" s="41" t="s">
        <v>5818</v>
      </c>
      <c r="B7456" s="125">
        <v>3</v>
      </c>
      <c r="C7456" s="55">
        <v>0.419866666666666</v>
      </c>
      <c r="D7456" s="55">
        <v>0</v>
      </c>
      <c r="E7456" s="55">
        <v>0</v>
      </c>
    </row>
    <row r="7457" spans="1:5" x14ac:dyDescent="0.25">
      <c r="A7457" s="41" t="s">
        <v>9026</v>
      </c>
      <c r="B7457" s="125">
        <v>3</v>
      </c>
      <c r="C7457" s="55">
        <v>0.68476666666666597</v>
      </c>
      <c r="D7457" s="55">
        <v>0</v>
      </c>
      <c r="E7457" s="55">
        <v>0</v>
      </c>
    </row>
    <row r="7458" spans="1:5" x14ac:dyDescent="0.25">
      <c r="A7458" s="41" t="s">
        <v>9027</v>
      </c>
      <c r="B7458" s="125">
        <v>3</v>
      </c>
      <c r="C7458" s="55">
        <v>0.47286666666666599</v>
      </c>
      <c r="D7458" s="55">
        <v>0</v>
      </c>
      <c r="E7458" s="55">
        <v>0</v>
      </c>
    </row>
    <row r="7459" spans="1:5" x14ac:dyDescent="0.25">
      <c r="A7459" s="41" t="s">
        <v>3854</v>
      </c>
      <c r="B7459" s="125">
        <v>3</v>
      </c>
      <c r="C7459" s="55">
        <v>0.76096666666666601</v>
      </c>
      <c r="D7459" s="55">
        <v>0</v>
      </c>
      <c r="E7459" s="55">
        <v>0</v>
      </c>
    </row>
    <row r="7460" spans="1:5" x14ac:dyDescent="0.25">
      <c r="A7460" s="41" t="s">
        <v>6596</v>
      </c>
      <c r="B7460" s="125">
        <v>3</v>
      </c>
      <c r="C7460" s="55">
        <v>0.44476666666666598</v>
      </c>
      <c r="D7460" s="55">
        <v>0</v>
      </c>
      <c r="E7460" s="55">
        <v>0</v>
      </c>
    </row>
    <row r="7461" spans="1:5" x14ac:dyDescent="0.25">
      <c r="A7461" s="41" t="s">
        <v>9028</v>
      </c>
      <c r="B7461" s="125">
        <v>3</v>
      </c>
      <c r="C7461" s="55">
        <v>0.73023333333333296</v>
      </c>
      <c r="D7461" s="55">
        <v>0</v>
      </c>
      <c r="E7461" s="55">
        <v>0</v>
      </c>
    </row>
    <row r="7462" spans="1:5" x14ac:dyDescent="0.25">
      <c r="A7462" s="41" t="s">
        <v>9029</v>
      </c>
      <c r="B7462" s="125">
        <v>2</v>
      </c>
      <c r="C7462" s="55">
        <v>1.8007500000000001</v>
      </c>
      <c r="D7462" s="55">
        <v>0</v>
      </c>
      <c r="E7462" s="55">
        <v>0</v>
      </c>
    </row>
    <row r="7463" spans="1:5" x14ac:dyDescent="0.25">
      <c r="A7463" s="41" t="s">
        <v>8242</v>
      </c>
      <c r="B7463" s="125">
        <v>2</v>
      </c>
      <c r="C7463" s="55">
        <v>6.4449999999999993E-2</v>
      </c>
      <c r="D7463" s="55">
        <v>0</v>
      </c>
      <c r="E7463" s="55">
        <v>0</v>
      </c>
    </row>
    <row r="7464" spans="1:5" x14ac:dyDescent="0.25">
      <c r="A7464" s="41" t="s">
        <v>6223</v>
      </c>
      <c r="B7464" s="125">
        <v>2</v>
      </c>
      <c r="C7464" s="55">
        <v>0.11705</v>
      </c>
      <c r="D7464" s="55">
        <v>0</v>
      </c>
      <c r="E7464" s="55">
        <v>0</v>
      </c>
    </row>
    <row r="7465" spans="1:5" x14ac:dyDescent="0.25">
      <c r="A7465" s="41" t="s">
        <v>5786</v>
      </c>
      <c r="B7465" s="125">
        <v>2</v>
      </c>
      <c r="C7465" s="55">
        <v>0.62004999999999999</v>
      </c>
      <c r="D7465" s="55">
        <v>0</v>
      </c>
      <c r="E7465" s="55">
        <v>0</v>
      </c>
    </row>
    <row r="7466" spans="1:5" x14ac:dyDescent="0.25">
      <c r="A7466" s="41" t="s">
        <v>5919</v>
      </c>
      <c r="B7466" s="125">
        <v>2</v>
      </c>
      <c r="C7466" s="55">
        <v>0.47060000000000002</v>
      </c>
      <c r="D7466" s="55">
        <v>0</v>
      </c>
      <c r="E7466" s="55">
        <v>0</v>
      </c>
    </row>
    <row r="7467" spans="1:5" x14ac:dyDescent="0.25">
      <c r="A7467" s="41" t="s">
        <v>8244</v>
      </c>
      <c r="B7467" s="125">
        <v>2</v>
      </c>
      <c r="C7467" s="55">
        <v>0.68989999999999996</v>
      </c>
      <c r="D7467" s="55">
        <v>0</v>
      </c>
      <c r="E7467" s="55">
        <v>0</v>
      </c>
    </row>
    <row r="7468" spans="1:5" x14ac:dyDescent="0.25">
      <c r="A7468" s="41" t="s">
        <v>6597</v>
      </c>
      <c r="B7468" s="125">
        <v>2</v>
      </c>
      <c r="C7468" s="55">
        <v>0.19</v>
      </c>
      <c r="D7468" s="55">
        <v>0</v>
      </c>
      <c r="E7468" s="55">
        <v>0</v>
      </c>
    </row>
    <row r="7469" spans="1:5" x14ac:dyDescent="0.25">
      <c r="A7469" s="41" t="s">
        <v>6289</v>
      </c>
      <c r="B7469" s="125">
        <v>2</v>
      </c>
      <c r="C7469" s="55">
        <v>3.1633</v>
      </c>
      <c r="D7469" s="55">
        <v>0</v>
      </c>
      <c r="E7469" s="55">
        <v>50</v>
      </c>
    </row>
    <row r="7470" spans="1:5" x14ac:dyDescent="0.25">
      <c r="A7470" s="41" t="s">
        <v>8246</v>
      </c>
      <c r="B7470" s="125">
        <v>2</v>
      </c>
      <c r="C7470" s="55">
        <v>0.30930000000000002</v>
      </c>
      <c r="D7470" s="55">
        <v>0</v>
      </c>
      <c r="E7470" s="55">
        <v>0</v>
      </c>
    </row>
    <row r="7471" spans="1:5" x14ac:dyDescent="0.25">
      <c r="A7471" s="41" t="s">
        <v>5471</v>
      </c>
      <c r="B7471" s="125">
        <v>2</v>
      </c>
      <c r="C7471" s="55">
        <v>0.54774999999999996</v>
      </c>
      <c r="D7471" s="55">
        <v>0</v>
      </c>
      <c r="E7471" s="55">
        <v>0</v>
      </c>
    </row>
    <row r="7472" spans="1:5" x14ac:dyDescent="0.25">
      <c r="A7472" s="41" t="s">
        <v>9030</v>
      </c>
      <c r="B7472" s="125">
        <v>2</v>
      </c>
      <c r="C7472" s="55">
        <v>2.0020500000000001</v>
      </c>
      <c r="D7472" s="55">
        <v>0</v>
      </c>
      <c r="E7472" s="55">
        <v>50</v>
      </c>
    </row>
    <row r="7473" spans="1:5" x14ac:dyDescent="0.25">
      <c r="A7473" s="41" t="s">
        <v>5443</v>
      </c>
      <c r="B7473" s="125">
        <v>2</v>
      </c>
      <c r="C7473" s="55">
        <v>0.37514999999999998</v>
      </c>
      <c r="D7473" s="55">
        <v>0</v>
      </c>
      <c r="E7473" s="55">
        <v>0</v>
      </c>
    </row>
    <row r="7474" spans="1:5" x14ac:dyDescent="0.25">
      <c r="A7474" s="41" t="s">
        <v>7489</v>
      </c>
      <c r="B7474" s="125">
        <v>2</v>
      </c>
      <c r="C7474" s="55">
        <v>1.0825499999999999</v>
      </c>
      <c r="D7474" s="55">
        <v>0</v>
      </c>
      <c r="E7474" s="55">
        <v>0</v>
      </c>
    </row>
    <row r="7475" spans="1:5" x14ac:dyDescent="0.25">
      <c r="A7475" s="41" t="s">
        <v>2643</v>
      </c>
      <c r="B7475" s="125">
        <v>2</v>
      </c>
      <c r="C7475" s="55">
        <v>0.16739999999999999</v>
      </c>
      <c r="D7475" s="55">
        <v>0</v>
      </c>
      <c r="E7475" s="55">
        <v>0</v>
      </c>
    </row>
    <row r="7476" spans="1:5" x14ac:dyDescent="0.25">
      <c r="A7476" s="41" t="s">
        <v>9031</v>
      </c>
      <c r="B7476" s="125">
        <v>2</v>
      </c>
      <c r="C7476" s="55">
        <v>1.9901500000000001</v>
      </c>
      <c r="D7476" s="55">
        <v>0</v>
      </c>
      <c r="E7476" s="55">
        <v>50</v>
      </c>
    </row>
    <row r="7477" spans="1:5" x14ac:dyDescent="0.25">
      <c r="A7477" s="41" t="s">
        <v>9032</v>
      </c>
      <c r="B7477" s="125">
        <v>2</v>
      </c>
      <c r="C7477" s="55">
        <v>9.665E-2</v>
      </c>
      <c r="D7477" s="55">
        <v>0</v>
      </c>
      <c r="E7477" s="55">
        <v>0</v>
      </c>
    </row>
    <row r="7478" spans="1:5" x14ac:dyDescent="0.25">
      <c r="A7478" s="41" t="s">
        <v>9033</v>
      </c>
      <c r="B7478" s="125">
        <v>2</v>
      </c>
      <c r="C7478" s="55">
        <v>0.46825</v>
      </c>
      <c r="D7478" s="55">
        <v>0</v>
      </c>
      <c r="E7478" s="55">
        <v>0</v>
      </c>
    </row>
    <row r="7479" spans="1:5" x14ac:dyDescent="0.25">
      <c r="A7479" s="41" t="s">
        <v>7674</v>
      </c>
      <c r="B7479" s="125">
        <v>2</v>
      </c>
      <c r="C7479" s="55">
        <v>2.3807999999999998</v>
      </c>
      <c r="D7479" s="55">
        <v>0</v>
      </c>
      <c r="E7479" s="55">
        <v>50</v>
      </c>
    </row>
    <row r="7480" spans="1:5" x14ac:dyDescent="0.25">
      <c r="A7480" s="41" t="s">
        <v>3905</v>
      </c>
      <c r="B7480" s="125">
        <v>2</v>
      </c>
      <c r="C7480" s="55">
        <v>0</v>
      </c>
      <c r="D7480" s="55">
        <v>0</v>
      </c>
      <c r="E7480" s="55">
        <v>0</v>
      </c>
    </row>
    <row r="7481" spans="1:5" x14ac:dyDescent="0.25">
      <c r="A7481" s="41" t="s">
        <v>6749</v>
      </c>
      <c r="B7481" s="125">
        <v>2</v>
      </c>
      <c r="C7481" s="55">
        <v>0</v>
      </c>
      <c r="D7481" s="55">
        <v>0</v>
      </c>
      <c r="E7481" s="55">
        <v>0</v>
      </c>
    </row>
    <row r="7482" spans="1:5" x14ac:dyDescent="0.25">
      <c r="A7482" s="41" t="s">
        <v>6290</v>
      </c>
      <c r="B7482" s="125">
        <v>2</v>
      </c>
      <c r="C7482" s="55">
        <v>2.0623499999999999</v>
      </c>
      <c r="D7482" s="55">
        <v>0</v>
      </c>
      <c r="E7482" s="55">
        <v>50</v>
      </c>
    </row>
    <row r="7483" spans="1:5" x14ac:dyDescent="0.25">
      <c r="A7483" s="41" t="s">
        <v>9034</v>
      </c>
      <c r="B7483" s="125">
        <v>2</v>
      </c>
      <c r="C7483" s="55">
        <v>0.65610000000000002</v>
      </c>
      <c r="D7483" s="55">
        <v>0</v>
      </c>
      <c r="E7483" s="55">
        <v>0</v>
      </c>
    </row>
    <row r="7484" spans="1:5" x14ac:dyDescent="0.25">
      <c r="A7484" s="41" t="s">
        <v>2409</v>
      </c>
      <c r="B7484" s="125">
        <v>2</v>
      </c>
      <c r="C7484" s="55">
        <v>0.53659999999999997</v>
      </c>
      <c r="D7484" s="55">
        <v>0</v>
      </c>
      <c r="E7484" s="55">
        <v>0</v>
      </c>
    </row>
    <row r="7485" spans="1:5" x14ac:dyDescent="0.25">
      <c r="A7485" s="41" t="s">
        <v>9035</v>
      </c>
      <c r="B7485" s="125">
        <v>2</v>
      </c>
      <c r="C7485" s="55">
        <v>0.22189999999999999</v>
      </c>
      <c r="D7485" s="55">
        <v>0</v>
      </c>
      <c r="E7485" s="55">
        <v>0</v>
      </c>
    </row>
    <row r="7486" spans="1:5" x14ac:dyDescent="0.25">
      <c r="A7486" s="41" t="s">
        <v>9036</v>
      </c>
      <c r="B7486" s="125">
        <v>2</v>
      </c>
      <c r="C7486" s="55">
        <v>0.58825000000000005</v>
      </c>
      <c r="D7486" s="55">
        <v>0</v>
      </c>
      <c r="E7486" s="55">
        <v>0</v>
      </c>
    </row>
    <row r="7487" spans="1:5" x14ac:dyDescent="0.25">
      <c r="A7487" s="41" t="s">
        <v>3135</v>
      </c>
      <c r="B7487" s="125">
        <v>2</v>
      </c>
      <c r="C7487" s="55">
        <v>0.97640000000000005</v>
      </c>
      <c r="D7487" s="55">
        <v>0</v>
      </c>
      <c r="E7487" s="55">
        <v>0</v>
      </c>
    </row>
    <row r="7488" spans="1:5" x14ac:dyDescent="0.25">
      <c r="A7488" s="41" t="s">
        <v>9037</v>
      </c>
      <c r="B7488" s="125">
        <v>2</v>
      </c>
      <c r="C7488" s="55">
        <v>1.5503</v>
      </c>
      <c r="D7488" s="55">
        <v>0</v>
      </c>
      <c r="E7488" s="55">
        <v>0</v>
      </c>
    </row>
    <row r="7489" spans="1:5" x14ac:dyDescent="0.25">
      <c r="A7489" s="41" t="s">
        <v>9038</v>
      </c>
      <c r="B7489" s="125">
        <v>2</v>
      </c>
      <c r="C7489" s="55">
        <v>0.2341</v>
      </c>
      <c r="D7489" s="55">
        <v>0</v>
      </c>
      <c r="E7489" s="55">
        <v>0</v>
      </c>
    </row>
    <row r="7490" spans="1:5" x14ac:dyDescent="0.25">
      <c r="A7490" s="41" t="s">
        <v>5972</v>
      </c>
      <c r="B7490" s="125">
        <v>2</v>
      </c>
      <c r="C7490" s="55">
        <v>4.3280500000000002</v>
      </c>
      <c r="D7490" s="55">
        <v>0</v>
      </c>
      <c r="E7490" s="55">
        <v>50</v>
      </c>
    </row>
    <row r="7491" spans="1:5" x14ac:dyDescent="0.25">
      <c r="A7491" s="41" t="s">
        <v>9039</v>
      </c>
      <c r="B7491" s="125">
        <v>2</v>
      </c>
      <c r="C7491" s="55">
        <v>0.45989999999999998</v>
      </c>
      <c r="D7491" s="55">
        <v>0</v>
      </c>
      <c r="E7491" s="55">
        <v>0</v>
      </c>
    </row>
    <row r="7492" spans="1:5" x14ac:dyDescent="0.25">
      <c r="A7492" s="41" t="s">
        <v>9040</v>
      </c>
      <c r="B7492" s="125">
        <v>2</v>
      </c>
      <c r="C7492" s="55">
        <v>275.13119999999998</v>
      </c>
      <c r="D7492" s="55">
        <v>50</v>
      </c>
      <c r="E7492" s="55">
        <v>50</v>
      </c>
    </row>
    <row r="7493" spans="1:5" x14ac:dyDescent="0.25">
      <c r="A7493" s="41" t="s">
        <v>9041</v>
      </c>
      <c r="B7493" s="125">
        <v>2</v>
      </c>
      <c r="C7493" s="55">
        <v>0.69350000000000001</v>
      </c>
      <c r="D7493" s="55">
        <v>0</v>
      </c>
      <c r="E7493" s="55">
        <v>0</v>
      </c>
    </row>
    <row r="7494" spans="1:5" x14ac:dyDescent="0.25">
      <c r="A7494" s="41" t="s">
        <v>6603</v>
      </c>
      <c r="B7494" s="125">
        <v>2</v>
      </c>
      <c r="C7494" s="55">
        <v>0.60740000000000005</v>
      </c>
      <c r="D7494" s="55">
        <v>0</v>
      </c>
      <c r="E7494" s="55">
        <v>0</v>
      </c>
    </row>
    <row r="7495" spans="1:5" x14ac:dyDescent="0.25">
      <c r="A7495" s="41" t="s">
        <v>3210</v>
      </c>
      <c r="B7495" s="125">
        <v>2</v>
      </c>
      <c r="C7495" s="55">
        <v>0.40975</v>
      </c>
      <c r="D7495" s="55">
        <v>0</v>
      </c>
      <c r="E7495" s="55">
        <v>0</v>
      </c>
    </row>
    <row r="7496" spans="1:5" x14ac:dyDescent="0.25">
      <c r="A7496" s="41" t="s">
        <v>6752</v>
      </c>
      <c r="B7496" s="125">
        <v>2</v>
      </c>
      <c r="C7496" s="55">
        <v>0.3024</v>
      </c>
      <c r="D7496" s="55">
        <v>0</v>
      </c>
      <c r="E7496" s="55">
        <v>0</v>
      </c>
    </row>
    <row r="7497" spans="1:5" x14ac:dyDescent="0.25">
      <c r="A7497" s="41" t="s">
        <v>7494</v>
      </c>
      <c r="B7497" s="125">
        <v>2</v>
      </c>
      <c r="C7497" s="55">
        <v>1.3308500000000001</v>
      </c>
      <c r="D7497" s="55">
        <v>0</v>
      </c>
      <c r="E7497" s="55">
        <v>0</v>
      </c>
    </row>
    <row r="7498" spans="1:5" x14ac:dyDescent="0.25">
      <c r="A7498" s="41" t="s">
        <v>6153</v>
      </c>
      <c r="B7498" s="125">
        <v>2</v>
      </c>
      <c r="C7498" s="55">
        <v>0.64444999999999997</v>
      </c>
      <c r="D7498" s="55">
        <v>0</v>
      </c>
      <c r="E7498" s="55">
        <v>0</v>
      </c>
    </row>
    <row r="7499" spans="1:5" x14ac:dyDescent="0.25">
      <c r="A7499" s="41" t="s">
        <v>9042</v>
      </c>
      <c r="B7499" s="125">
        <v>2</v>
      </c>
      <c r="C7499" s="55">
        <v>0.51324999999999998</v>
      </c>
      <c r="D7499" s="55">
        <v>0</v>
      </c>
      <c r="E7499" s="55">
        <v>0</v>
      </c>
    </row>
    <row r="7500" spans="1:5" x14ac:dyDescent="0.25">
      <c r="A7500" s="41" t="s">
        <v>5604</v>
      </c>
      <c r="B7500" s="125">
        <v>2</v>
      </c>
      <c r="C7500" s="55">
        <v>0.72330000000000005</v>
      </c>
      <c r="D7500" s="55">
        <v>0</v>
      </c>
      <c r="E7500" s="55">
        <v>0</v>
      </c>
    </row>
    <row r="7501" spans="1:5" x14ac:dyDescent="0.25">
      <c r="A7501" s="41" t="s">
        <v>4695</v>
      </c>
      <c r="B7501" s="125">
        <v>2</v>
      </c>
      <c r="C7501" s="55">
        <v>4.2281000000000004</v>
      </c>
      <c r="D7501" s="55">
        <v>0</v>
      </c>
      <c r="E7501" s="55">
        <v>100</v>
      </c>
    </row>
    <row r="7502" spans="1:5" x14ac:dyDescent="0.25">
      <c r="A7502" s="41" t="s">
        <v>4465</v>
      </c>
      <c r="B7502" s="125">
        <v>2</v>
      </c>
      <c r="C7502" s="55">
        <v>0.67879999999999996</v>
      </c>
      <c r="D7502" s="55">
        <v>0</v>
      </c>
      <c r="E7502" s="55">
        <v>0</v>
      </c>
    </row>
    <row r="7503" spans="1:5" x14ac:dyDescent="0.25">
      <c r="A7503" s="41" t="s">
        <v>5627</v>
      </c>
      <c r="B7503" s="125">
        <v>2</v>
      </c>
      <c r="C7503" s="55">
        <v>1.86355</v>
      </c>
      <c r="D7503" s="55">
        <v>0</v>
      </c>
      <c r="E7503" s="55">
        <v>50</v>
      </c>
    </row>
    <row r="7504" spans="1:5" x14ac:dyDescent="0.25">
      <c r="A7504" s="41" t="s">
        <v>5446</v>
      </c>
      <c r="B7504" s="125">
        <v>2</v>
      </c>
      <c r="C7504" s="55">
        <v>0.76485000000000003</v>
      </c>
      <c r="D7504" s="55">
        <v>0</v>
      </c>
      <c r="E7504" s="55">
        <v>0</v>
      </c>
    </row>
    <row r="7505" spans="1:5" x14ac:dyDescent="0.25">
      <c r="A7505" s="41" t="s">
        <v>5447</v>
      </c>
      <c r="B7505" s="125">
        <v>2</v>
      </c>
      <c r="C7505" s="55">
        <v>1.0044999999999999</v>
      </c>
      <c r="D7505" s="55">
        <v>0</v>
      </c>
      <c r="E7505" s="55">
        <v>0</v>
      </c>
    </row>
    <row r="7506" spans="1:5" x14ac:dyDescent="0.25">
      <c r="A7506" s="41" t="s">
        <v>5974</v>
      </c>
      <c r="B7506" s="125">
        <v>2</v>
      </c>
      <c r="C7506" s="55">
        <v>0.59560000000000002</v>
      </c>
      <c r="D7506" s="55">
        <v>0</v>
      </c>
      <c r="E7506" s="55">
        <v>0</v>
      </c>
    </row>
    <row r="7507" spans="1:5" x14ac:dyDescent="0.25">
      <c r="A7507" s="41" t="s">
        <v>8171</v>
      </c>
      <c r="B7507" s="125">
        <v>2</v>
      </c>
      <c r="C7507" s="55">
        <v>0.62319999999999998</v>
      </c>
      <c r="D7507" s="55">
        <v>0</v>
      </c>
      <c r="E7507" s="55">
        <v>0</v>
      </c>
    </row>
    <row r="7508" spans="1:5" x14ac:dyDescent="0.25">
      <c r="A7508" s="41" t="s">
        <v>8263</v>
      </c>
      <c r="B7508" s="125">
        <v>2</v>
      </c>
      <c r="C7508" s="55">
        <v>0</v>
      </c>
      <c r="D7508" s="55">
        <v>0</v>
      </c>
      <c r="E7508" s="55">
        <v>0</v>
      </c>
    </row>
    <row r="7509" spans="1:5" x14ac:dyDescent="0.25">
      <c r="A7509" s="41" t="s">
        <v>9043</v>
      </c>
      <c r="B7509" s="125">
        <v>2</v>
      </c>
      <c r="C7509" s="55">
        <v>0</v>
      </c>
      <c r="D7509" s="55">
        <v>0</v>
      </c>
      <c r="E7509" s="55">
        <v>0</v>
      </c>
    </row>
    <row r="7510" spans="1:5" x14ac:dyDescent="0.25">
      <c r="A7510" s="41" t="s">
        <v>3895</v>
      </c>
      <c r="B7510" s="125">
        <v>2</v>
      </c>
      <c r="C7510" s="55">
        <v>0.16064999999999999</v>
      </c>
      <c r="D7510" s="55">
        <v>0</v>
      </c>
      <c r="E7510" s="55">
        <v>0</v>
      </c>
    </row>
    <row r="7511" spans="1:5" x14ac:dyDescent="0.25">
      <c r="A7511" s="41" t="s">
        <v>6154</v>
      </c>
      <c r="B7511" s="125">
        <v>2</v>
      </c>
      <c r="C7511" s="55">
        <v>0.2477</v>
      </c>
      <c r="D7511" s="55">
        <v>0</v>
      </c>
      <c r="E7511" s="55">
        <v>0</v>
      </c>
    </row>
    <row r="7512" spans="1:5" x14ac:dyDescent="0.25">
      <c r="A7512" s="41" t="s">
        <v>9044</v>
      </c>
      <c r="B7512" s="125">
        <v>2</v>
      </c>
      <c r="C7512" s="55">
        <v>0.52729999999999999</v>
      </c>
      <c r="D7512" s="55">
        <v>0</v>
      </c>
      <c r="E7512" s="55">
        <v>0</v>
      </c>
    </row>
    <row r="7513" spans="1:5" x14ac:dyDescent="0.25">
      <c r="A7513" s="41" t="s">
        <v>7196</v>
      </c>
      <c r="B7513" s="125">
        <v>2</v>
      </c>
      <c r="C7513" s="55">
        <v>0.28694999999999998</v>
      </c>
      <c r="D7513" s="55">
        <v>0</v>
      </c>
      <c r="E7513" s="55">
        <v>0</v>
      </c>
    </row>
    <row r="7514" spans="1:5" x14ac:dyDescent="0.25">
      <c r="A7514" s="41" t="s">
        <v>5976</v>
      </c>
      <c r="B7514" s="125">
        <v>2</v>
      </c>
      <c r="C7514" s="55">
        <v>0.18049999999999999</v>
      </c>
      <c r="D7514" s="55">
        <v>0</v>
      </c>
      <c r="E7514" s="55">
        <v>0</v>
      </c>
    </row>
    <row r="7515" spans="1:5" x14ac:dyDescent="0.25">
      <c r="A7515" s="41" t="s">
        <v>6433</v>
      </c>
      <c r="B7515" s="125">
        <v>2</v>
      </c>
      <c r="C7515" s="55">
        <v>0.35120000000000001</v>
      </c>
      <c r="D7515" s="55">
        <v>0</v>
      </c>
      <c r="E7515" s="55">
        <v>0</v>
      </c>
    </row>
    <row r="7516" spans="1:5" x14ac:dyDescent="0.25">
      <c r="A7516" s="41" t="s">
        <v>5977</v>
      </c>
      <c r="B7516" s="125">
        <v>2</v>
      </c>
      <c r="C7516" s="55">
        <v>0.54100000000000004</v>
      </c>
      <c r="D7516" s="55">
        <v>0</v>
      </c>
      <c r="E7516" s="55">
        <v>0</v>
      </c>
    </row>
    <row r="7517" spans="1:5" x14ac:dyDescent="0.25">
      <c r="A7517" s="41" t="s">
        <v>5893</v>
      </c>
      <c r="B7517" s="125">
        <v>2</v>
      </c>
      <c r="C7517" s="55">
        <v>0.94474999999999998</v>
      </c>
      <c r="D7517" s="55">
        <v>0</v>
      </c>
      <c r="E7517" s="55">
        <v>0</v>
      </c>
    </row>
    <row r="7518" spans="1:5" x14ac:dyDescent="0.25">
      <c r="A7518" s="41" t="s">
        <v>9045</v>
      </c>
      <c r="B7518" s="125">
        <v>2</v>
      </c>
      <c r="C7518" s="55">
        <v>0.1696</v>
      </c>
      <c r="D7518" s="55">
        <v>0</v>
      </c>
      <c r="E7518" s="55">
        <v>0</v>
      </c>
    </row>
    <row r="7519" spans="1:5" x14ac:dyDescent="0.25">
      <c r="A7519" s="41" t="s">
        <v>5894</v>
      </c>
      <c r="B7519" s="125">
        <v>2</v>
      </c>
      <c r="C7519" s="55">
        <v>5.5050000000000002E-2</v>
      </c>
      <c r="D7519" s="55">
        <v>0</v>
      </c>
      <c r="E7519" s="55">
        <v>0</v>
      </c>
    </row>
    <row r="7520" spans="1:5" x14ac:dyDescent="0.25">
      <c r="A7520" s="41" t="s">
        <v>3141</v>
      </c>
      <c r="B7520" s="125">
        <v>2</v>
      </c>
      <c r="C7520" s="55">
        <v>1.01755</v>
      </c>
      <c r="D7520" s="55">
        <v>0</v>
      </c>
      <c r="E7520" s="55">
        <v>50</v>
      </c>
    </row>
    <row r="7521" spans="1:5" x14ac:dyDescent="0.25">
      <c r="A7521" s="41" t="s">
        <v>5982</v>
      </c>
      <c r="B7521" s="125">
        <v>2</v>
      </c>
      <c r="C7521" s="55">
        <v>3.4189500000000002</v>
      </c>
      <c r="D7521" s="55">
        <v>0</v>
      </c>
      <c r="E7521" s="55">
        <v>50</v>
      </c>
    </row>
    <row r="7522" spans="1:5" x14ac:dyDescent="0.25">
      <c r="A7522" s="41" t="s">
        <v>3804</v>
      </c>
      <c r="B7522" s="125">
        <v>2</v>
      </c>
      <c r="C7522" s="55">
        <v>1.25505</v>
      </c>
      <c r="D7522" s="55">
        <v>0</v>
      </c>
      <c r="E7522" s="55">
        <v>0</v>
      </c>
    </row>
    <row r="7523" spans="1:5" x14ac:dyDescent="0.25">
      <c r="A7523" s="41" t="s">
        <v>3696</v>
      </c>
      <c r="B7523" s="125">
        <v>2</v>
      </c>
      <c r="C7523" s="55">
        <v>0.12554999999999999</v>
      </c>
      <c r="D7523" s="55">
        <v>0</v>
      </c>
      <c r="E7523" s="55">
        <v>0</v>
      </c>
    </row>
    <row r="7524" spans="1:5" x14ac:dyDescent="0.25">
      <c r="A7524" s="41" t="s">
        <v>2426</v>
      </c>
      <c r="B7524" s="125">
        <v>2</v>
      </c>
      <c r="C7524" s="55">
        <v>1.60995</v>
      </c>
      <c r="D7524" s="55">
        <v>0</v>
      </c>
      <c r="E7524" s="55">
        <v>0</v>
      </c>
    </row>
    <row r="7525" spans="1:5" x14ac:dyDescent="0.25">
      <c r="A7525" s="41" t="s">
        <v>5983</v>
      </c>
      <c r="B7525" s="125">
        <v>2</v>
      </c>
      <c r="C7525" s="55">
        <v>6.0499999999999998E-2</v>
      </c>
      <c r="D7525" s="55">
        <v>0</v>
      </c>
      <c r="E7525" s="55">
        <v>0</v>
      </c>
    </row>
    <row r="7526" spans="1:5" x14ac:dyDescent="0.25">
      <c r="A7526" s="41" t="s">
        <v>5896</v>
      </c>
      <c r="B7526" s="125">
        <v>2</v>
      </c>
      <c r="C7526" s="55">
        <v>0.39179999999999998</v>
      </c>
      <c r="D7526" s="55">
        <v>0</v>
      </c>
      <c r="E7526" s="55">
        <v>0</v>
      </c>
    </row>
    <row r="7527" spans="1:5" x14ac:dyDescent="0.25">
      <c r="A7527" s="41" t="s">
        <v>5762</v>
      </c>
      <c r="B7527" s="125">
        <v>2</v>
      </c>
      <c r="C7527" s="55">
        <v>1.96225</v>
      </c>
      <c r="D7527" s="55">
        <v>0</v>
      </c>
      <c r="E7527" s="55">
        <v>50</v>
      </c>
    </row>
    <row r="7528" spans="1:5" x14ac:dyDescent="0.25">
      <c r="A7528" s="41" t="s">
        <v>5476</v>
      </c>
      <c r="B7528" s="125">
        <v>2</v>
      </c>
      <c r="C7528" s="55">
        <v>8.7710000000000008</v>
      </c>
      <c r="D7528" s="55">
        <v>50</v>
      </c>
      <c r="E7528" s="55">
        <v>100</v>
      </c>
    </row>
    <row r="7529" spans="1:5" x14ac:dyDescent="0.25">
      <c r="A7529" s="41" t="s">
        <v>3888</v>
      </c>
      <c r="B7529" s="125">
        <v>2</v>
      </c>
      <c r="C7529" s="55">
        <v>0.96665000000000001</v>
      </c>
      <c r="D7529" s="55">
        <v>0</v>
      </c>
      <c r="E7529" s="55">
        <v>0</v>
      </c>
    </row>
    <row r="7530" spans="1:5" x14ac:dyDescent="0.25">
      <c r="A7530" s="41" t="s">
        <v>5840</v>
      </c>
      <c r="B7530" s="125">
        <v>2</v>
      </c>
      <c r="C7530" s="55">
        <v>0.29780000000000001</v>
      </c>
      <c r="D7530" s="55">
        <v>0</v>
      </c>
      <c r="E7530" s="55">
        <v>0</v>
      </c>
    </row>
    <row r="7531" spans="1:5" x14ac:dyDescent="0.25">
      <c r="A7531" s="41" t="s">
        <v>6171</v>
      </c>
      <c r="B7531" s="125">
        <v>2</v>
      </c>
      <c r="C7531" s="55">
        <v>1.60995</v>
      </c>
      <c r="D7531" s="55">
        <v>0</v>
      </c>
      <c r="E7531" s="55">
        <v>50</v>
      </c>
    </row>
    <row r="7532" spans="1:5" x14ac:dyDescent="0.25">
      <c r="A7532" s="41" t="s">
        <v>6764</v>
      </c>
      <c r="B7532" s="125">
        <v>2</v>
      </c>
      <c r="C7532" s="55">
        <v>1.1652499999999999</v>
      </c>
      <c r="D7532" s="55">
        <v>0</v>
      </c>
      <c r="E7532" s="55">
        <v>0</v>
      </c>
    </row>
    <row r="7533" spans="1:5" x14ac:dyDescent="0.25">
      <c r="A7533" s="41" t="s">
        <v>6225</v>
      </c>
      <c r="B7533" s="125">
        <v>2</v>
      </c>
      <c r="C7533" s="55">
        <v>0.20075000000000001</v>
      </c>
      <c r="D7533" s="55">
        <v>0</v>
      </c>
      <c r="E7533" s="55">
        <v>0</v>
      </c>
    </row>
    <row r="7534" spans="1:5" x14ac:dyDescent="0.25">
      <c r="A7534" s="41" t="s">
        <v>7680</v>
      </c>
      <c r="B7534" s="125">
        <v>2</v>
      </c>
      <c r="C7534" s="55">
        <v>0.53259999999999996</v>
      </c>
      <c r="D7534" s="55">
        <v>0</v>
      </c>
      <c r="E7534" s="55">
        <v>0</v>
      </c>
    </row>
    <row r="7535" spans="1:5" x14ac:dyDescent="0.25">
      <c r="A7535" s="41" t="s">
        <v>7260</v>
      </c>
      <c r="B7535" s="125">
        <v>2</v>
      </c>
      <c r="C7535" s="55">
        <v>0.11705</v>
      </c>
      <c r="D7535" s="55">
        <v>0</v>
      </c>
      <c r="E7535" s="55">
        <v>0</v>
      </c>
    </row>
    <row r="7536" spans="1:5" x14ac:dyDescent="0.25">
      <c r="A7536" s="41" t="s">
        <v>7212</v>
      </c>
      <c r="B7536" s="125">
        <v>2</v>
      </c>
      <c r="C7536" s="55">
        <v>0.20735000000000001</v>
      </c>
      <c r="D7536" s="55">
        <v>0</v>
      </c>
      <c r="E7536" s="55">
        <v>0</v>
      </c>
    </row>
    <row r="7537" spans="1:5" x14ac:dyDescent="0.25">
      <c r="A7537" s="41" t="s">
        <v>9046</v>
      </c>
      <c r="B7537" s="125">
        <v>2</v>
      </c>
      <c r="C7537" s="125">
        <v>0.67605000000000004</v>
      </c>
      <c r="D7537" s="125">
        <v>0</v>
      </c>
      <c r="E7537" s="125">
        <v>0</v>
      </c>
    </row>
    <row r="7538" spans="1:5" x14ac:dyDescent="0.25">
      <c r="A7538" s="41" t="s">
        <v>5986</v>
      </c>
      <c r="B7538" s="125">
        <v>2</v>
      </c>
      <c r="C7538" s="125">
        <v>2.6802999999999999</v>
      </c>
      <c r="D7538" s="125">
        <v>0</v>
      </c>
      <c r="E7538" s="125">
        <v>50</v>
      </c>
    </row>
    <row r="7539" spans="1:5" x14ac:dyDescent="0.25">
      <c r="A7539" s="41" t="s">
        <v>3124</v>
      </c>
      <c r="B7539" s="125">
        <v>2</v>
      </c>
      <c r="C7539" s="125">
        <v>1.0304</v>
      </c>
      <c r="D7539" s="125">
        <v>0</v>
      </c>
      <c r="E7539" s="125">
        <v>0</v>
      </c>
    </row>
    <row r="7540" spans="1:5" x14ac:dyDescent="0.25">
      <c r="A7540" s="41" t="s">
        <v>6772</v>
      </c>
      <c r="B7540" s="125">
        <v>2</v>
      </c>
      <c r="C7540" s="125">
        <v>3.6452499999999999</v>
      </c>
      <c r="D7540" s="125">
        <v>0</v>
      </c>
      <c r="E7540" s="125">
        <v>50</v>
      </c>
    </row>
    <row r="7541" spans="1:5" x14ac:dyDescent="0.25">
      <c r="A7541" s="41" t="s">
        <v>5987</v>
      </c>
      <c r="B7541" s="125">
        <v>2</v>
      </c>
      <c r="C7541" s="125">
        <v>0.29780000000000001</v>
      </c>
      <c r="D7541" s="125">
        <v>0</v>
      </c>
      <c r="E7541" s="125">
        <v>0</v>
      </c>
    </row>
    <row r="7542" spans="1:5" x14ac:dyDescent="0.25">
      <c r="A7542" s="41" t="s">
        <v>3161</v>
      </c>
      <c r="B7542" s="125">
        <v>2</v>
      </c>
      <c r="C7542" s="125">
        <v>0.18365000000000001</v>
      </c>
      <c r="D7542" s="125">
        <v>0</v>
      </c>
      <c r="E7542" s="125">
        <v>0</v>
      </c>
    </row>
    <row r="7543" spans="1:5" x14ac:dyDescent="0.25">
      <c r="A7543" s="41" t="s">
        <v>5988</v>
      </c>
      <c r="B7543" s="125">
        <v>2</v>
      </c>
      <c r="C7543" s="125">
        <v>0.58535000000000004</v>
      </c>
      <c r="D7543" s="125">
        <v>0</v>
      </c>
      <c r="E7543" s="125">
        <v>0</v>
      </c>
    </row>
    <row r="7544" spans="1:5" x14ac:dyDescent="0.25">
      <c r="A7544" s="41" t="s">
        <v>3710</v>
      </c>
      <c r="B7544" s="125">
        <v>2</v>
      </c>
      <c r="C7544" s="125">
        <v>0.86995</v>
      </c>
      <c r="D7544" s="125">
        <v>0</v>
      </c>
      <c r="E7544" s="125">
        <v>0</v>
      </c>
    </row>
    <row r="7545" spans="1:5" x14ac:dyDescent="0.25">
      <c r="A7545" s="41" t="s">
        <v>6299</v>
      </c>
      <c r="B7545" s="125">
        <v>2</v>
      </c>
      <c r="C7545" s="125">
        <v>1.8709499999999999</v>
      </c>
      <c r="D7545" s="125">
        <v>0</v>
      </c>
      <c r="E7545" s="125">
        <v>0</v>
      </c>
    </row>
    <row r="7546" spans="1:5" x14ac:dyDescent="0.25">
      <c r="A7546" s="41" t="s">
        <v>5416</v>
      </c>
      <c r="B7546" s="125">
        <v>2</v>
      </c>
      <c r="C7546" s="125">
        <v>1.6358999999999999</v>
      </c>
      <c r="D7546" s="125">
        <v>0</v>
      </c>
      <c r="E7546" s="125">
        <v>50</v>
      </c>
    </row>
    <row r="7547" spans="1:5" x14ac:dyDescent="0.25">
      <c r="A7547" s="41" t="s">
        <v>6775</v>
      </c>
      <c r="B7547" s="125">
        <v>2</v>
      </c>
      <c r="C7547" s="125">
        <v>0.17330000000000001</v>
      </c>
      <c r="D7547" s="125">
        <v>0</v>
      </c>
      <c r="E7547" s="125">
        <v>0</v>
      </c>
    </row>
    <row r="7548" spans="1:5" x14ac:dyDescent="0.25">
      <c r="A7548" s="41" t="s">
        <v>7503</v>
      </c>
      <c r="B7548" s="125">
        <v>2</v>
      </c>
      <c r="C7548" s="125">
        <v>0.17755000000000001</v>
      </c>
      <c r="D7548" s="125">
        <v>0</v>
      </c>
      <c r="E7548" s="125">
        <v>0</v>
      </c>
    </row>
    <row r="7549" spans="1:5" x14ac:dyDescent="0.25">
      <c r="A7549" s="41" t="s">
        <v>9047</v>
      </c>
      <c r="B7549" s="125">
        <v>2</v>
      </c>
      <c r="C7549" s="125">
        <v>0.74834999999999996</v>
      </c>
      <c r="D7549" s="125">
        <v>0</v>
      </c>
      <c r="E7549" s="125">
        <v>0</v>
      </c>
    </row>
    <row r="7550" spans="1:5" x14ac:dyDescent="0.25">
      <c r="A7550" s="41" t="s">
        <v>2109</v>
      </c>
      <c r="B7550" s="125">
        <v>2</v>
      </c>
      <c r="C7550" s="125">
        <v>1.3584000000000001</v>
      </c>
      <c r="D7550" s="125">
        <v>0</v>
      </c>
      <c r="E7550" s="125">
        <v>0</v>
      </c>
    </row>
    <row r="7551" spans="1:5" x14ac:dyDescent="0.25">
      <c r="A7551" s="41" t="s">
        <v>9048</v>
      </c>
      <c r="B7551" s="125">
        <v>2</v>
      </c>
      <c r="C7551" s="125">
        <v>0.58025000000000004</v>
      </c>
      <c r="D7551" s="125">
        <v>0</v>
      </c>
      <c r="E7551" s="125">
        <v>0</v>
      </c>
    </row>
    <row r="7552" spans="1:5" x14ac:dyDescent="0.25">
      <c r="A7552" s="41" t="s">
        <v>1882</v>
      </c>
      <c r="B7552" s="125">
        <v>2</v>
      </c>
      <c r="C7552" s="125">
        <v>0.42799999999999999</v>
      </c>
      <c r="D7552" s="125">
        <v>0</v>
      </c>
      <c r="E7552" s="125">
        <v>0</v>
      </c>
    </row>
    <row r="7553" spans="1:5" x14ac:dyDescent="0.25">
      <c r="A7553" s="41" t="s">
        <v>7506</v>
      </c>
      <c r="B7553" s="125">
        <v>2</v>
      </c>
      <c r="C7553" s="125">
        <v>0.56945000000000001</v>
      </c>
      <c r="D7553" s="125">
        <v>0</v>
      </c>
      <c r="E7553" s="125">
        <v>0</v>
      </c>
    </row>
    <row r="7554" spans="1:5" x14ac:dyDescent="0.25">
      <c r="A7554" s="41" t="s">
        <v>6620</v>
      </c>
      <c r="B7554" s="125">
        <v>2</v>
      </c>
      <c r="C7554" s="125">
        <v>0.25905</v>
      </c>
      <c r="D7554" s="125">
        <v>0</v>
      </c>
      <c r="E7554" s="125">
        <v>0</v>
      </c>
    </row>
    <row r="7555" spans="1:5" x14ac:dyDescent="0.25">
      <c r="A7555" s="41" t="s">
        <v>4997</v>
      </c>
      <c r="B7555" s="125">
        <v>2</v>
      </c>
      <c r="C7555" s="125">
        <v>0.57245000000000001</v>
      </c>
      <c r="D7555" s="125">
        <v>0</v>
      </c>
      <c r="E7555" s="125">
        <v>0</v>
      </c>
    </row>
    <row r="7556" spans="1:5" x14ac:dyDescent="0.25">
      <c r="A7556" s="41" t="s">
        <v>9049</v>
      </c>
      <c r="B7556" s="125">
        <v>2</v>
      </c>
      <c r="C7556" s="125">
        <v>0.35799999999999998</v>
      </c>
      <c r="D7556" s="125">
        <v>0</v>
      </c>
      <c r="E7556" s="125">
        <v>0</v>
      </c>
    </row>
    <row r="7557" spans="1:5" x14ac:dyDescent="0.25">
      <c r="A7557" s="41" t="s">
        <v>5554</v>
      </c>
      <c r="B7557" s="125">
        <v>2</v>
      </c>
      <c r="C7557" s="125">
        <v>0.99014999999999997</v>
      </c>
      <c r="D7557" s="125">
        <v>0</v>
      </c>
      <c r="E7557" s="125">
        <v>50</v>
      </c>
    </row>
    <row r="7558" spans="1:5" x14ac:dyDescent="0.25">
      <c r="A7558" s="41" t="s">
        <v>1312</v>
      </c>
      <c r="B7558" s="125">
        <v>2</v>
      </c>
      <c r="C7558" s="125">
        <v>1.8371500000000001</v>
      </c>
      <c r="D7558" s="125">
        <v>0</v>
      </c>
      <c r="E7558" s="125">
        <v>50</v>
      </c>
    </row>
    <row r="7559" spans="1:5" x14ac:dyDescent="0.25">
      <c r="A7559" s="41" t="s">
        <v>9050</v>
      </c>
      <c r="B7559" s="125">
        <v>2</v>
      </c>
      <c r="C7559" s="125">
        <v>1.2705</v>
      </c>
      <c r="D7559" s="125">
        <v>0</v>
      </c>
      <c r="E7559" s="125">
        <v>50</v>
      </c>
    </row>
    <row r="7560" spans="1:5" x14ac:dyDescent="0.25">
      <c r="A7560" s="41" t="s">
        <v>9051</v>
      </c>
      <c r="B7560" s="125">
        <v>2</v>
      </c>
      <c r="C7560" s="125">
        <v>0.39074999999999999</v>
      </c>
      <c r="D7560" s="125">
        <v>0</v>
      </c>
      <c r="E7560" s="125">
        <v>0</v>
      </c>
    </row>
    <row r="7561" spans="1:5" x14ac:dyDescent="0.25">
      <c r="A7561" s="41" t="s">
        <v>9052</v>
      </c>
      <c r="B7561" s="125">
        <v>2</v>
      </c>
      <c r="C7561" s="125">
        <v>0.74690000000000001</v>
      </c>
      <c r="D7561" s="125">
        <v>0</v>
      </c>
      <c r="E7561" s="125">
        <v>0</v>
      </c>
    </row>
    <row r="7562" spans="1:5" x14ac:dyDescent="0.25">
      <c r="A7562" s="41" t="s">
        <v>7396</v>
      </c>
      <c r="B7562" s="125">
        <v>2</v>
      </c>
      <c r="C7562" s="125">
        <v>0.78835</v>
      </c>
      <c r="D7562" s="125">
        <v>0</v>
      </c>
      <c r="E7562" s="125">
        <v>0</v>
      </c>
    </row>
    <row r="7563" spans="1:5" x14ac:dyDescent="0.25">
      <c r="A7563" s="41" t="s">
        <v>9053</v>
      </c>
      <c r="B7563" s="125">
        <v>2</v>
      </c>
      <c r="C7563" s="125">
        <v>0.32185000000000002</v>
      </c>
      <c r="D7563" s="125">
        <v>0</v>
      </c>
      <c r="E7563" s="125">
        <v>0</v>
      </c>
    </row>
    <row r="7564" spans="1:5" x14ac:dyDescent="0.25">
      <c r="A7564" s="41" t="s">
        <v>3711</v>
      </c>
      <c r="B7564" s="125">
        <v>2</v>
      </c>
      <c r="C7564" s="125">
        <v>1.22445</v>
      </c>
      <c r="D7564" s="125">
        <v>0</v>
      </c>
      <c r="E7564" s="125">
        <v>0</v>
      </c>
    </row>
    <row r="7565" spans="1:5" ht="30" x14ac:dyDescent="0.25">
      <c r="A7565" s="41" t="s">
        <v>3814</v>
      </c>
      <c r="B7565" s="125">
        <v>2</v>
      </c>
      <c r="C7565" s="125">
        <v>1.6526000000000001</v>
      </c>
      <c r="D7565" s="125">
        <v>0</v>
      </c>
      <c r="E7565" s="125">
        <v>50</v>
      </c>
    </row>
    <row r="7566" spans="1:5" x14ac:dyDescent="0.25">
      <c r="A7566" s="41" t="s">
        <v>6304</v>
      </c>
      <c r="B7566" s="125">
        <v>2</v>
      </c>
      <c r="C7566" s="125">
        <v>0.1933</v>
      </c>
      <c r="D7566" s="125">
        <v>0</v>
      </c>
      <c r="E7566" s="125">
        <v>0</v>
      </c>
    </row>
    <row r="7567" spans="1:5" x14ac:dyDescent="0.25">
      <c r="A7567" s="41" t="s">
        <v>2446</v>
      </c>
      <c r="B7567" s="125">
        <v>2</v>
      </c>
      <c r="C7567" s="125">
        <v>0.51034999999999997</v>
      </c>
      <c r="D7567" s="125">
        <v>0</v>
      </c>
      <c r="E7567" s="125">
        <v>0</v>
      </c>
    </row>
    <row r="7568" spans="1:5" x14ac:dyDescent="0.25">
      <c r="A7568" s="41" t="s">
        <v>6538</v>
      </c>
      <c r="B7568" s="125">
        <v>2</v>
      </c>
      <c r="C7568" s="125">
        <v>0.8659</v>
      </c>
      <c r="D7568" s="125">
        <v>0</v>
      </c>
      <c r="E7568" s="125">
        <v>0</v>
      </c>
    </row>
    <row r="7569" spans="1:5" x14ac:dyDescent="0.25">
      <c r="A7569" s="41" t="s">
        <v>6305</v>
      </c>
      <c r="B7569" s="125">
        <v>2</v>
      </c>
      <c r="C7569" s="125">
        <v>0</v>
      </c>
      <c r="D7569" s="125">
        <v>0</v>
      </c>
      <c r="E7569" s="125">
        <v>0</v>
      </c>
    </row>
    <row r="7570" spans="1:5" x14ac:dyDescent="0.25">
      <c r="A7570" s="41" t="s">
        <v>6626</v>
      </c>
      <c r="B7570" s="125">
        <v>2</v>
      </c>
      <c r="C7570" s="125">
        <v>1.3394999999999999</v>
      </c>
      <c r="D7570" s="125">
        <v>0</v>
      </c>
      <c r="E7570" s="125">
        <v>0</v>
      </c>
    </row>
    <row r="7571" spans="1:5" ht="30" x14ac:dyDescent="0.25">
      <c r="A7571" s="41" t="s">
        <v>6231</v>
      </c>
      <c r="B7571" s="125">
        <v>2</v>
      </c>
      <c r="C7571" s="125">
        <v>0</v>
      </c>
      <c r="D7571" s="125">
        <v>0</v>
      </c>
      <c r="E7571" s="125">
        <v>0</v>
      </c>
    </row>
    <row r="7572" spans="1:5" x14ac:dyDescent="0.25">
      <c r="A7572" s="41" t="s">
        <v>6115</v>
      </c>
      <c r="B7572" s="125">
        <v>2</v>
      </c>
      <c r="C7572" s="125">
        <v>0.56154999999999999</v>
      </c>
      <c r="D7572" s="125">
        <v>0</v>
      </c>
      <c r="E7572" s="125">
        <v>0</v>
      </c>
    </row>
    <row r="7573" spans="1:5" x14ac:dyDescent="0.25">
      <c r="A7573" s="41" t="s">
        <v>6175</v>
      </c>
      <c r="B7573" s="125">
        <v>2</v>
      </c>
      <c r="C7573" s="125">
        <v>0.73824999999999996</v>
      </c>
      <c r="D7573" s="125">
        <v>0</v>
      </c>
      <c r="E7573" s="125">
        <v>0</v>
      </c>
    </row>
    <row r="7574" spans="1:5" x14ac:dyDescent="0.25">
      <c r="A7574" s="41" t="s">
        <v>5005</v>
      </c>
      <c r="B7574" s="125">
        <v>2</v>
      </c>
      <c r="C7574" s="125">
        <v>0.55474999999999997</v>
      </c>
      <c r="D7574" s="125">
        <v>0</v>
      </c>
      <c r="E7574" s="125">
        <v>0</v>
      </c>
    </row>
    <row r="7575" spans="1:5" x14ac:dyDescent="0.25">
      <c r="A7575" s="41" t="s">
        <v>6497</v>
      </c>
      <c r="B7575" s="125">
        <v>2</v>
      </c>
      <c r="C7575" s="125">
        <v>0</v>
      </c>
      <c r="D7575" s="125">
        <v>0</v>
      </c>
      <c r="E7575" s="125">
        <v>0</v>
      </c>
    </row>
    <row r="7576" spans="1:5" x14ac:dyDescent="0.25">
      <c r="A7576" s="41" t="s">
        <v>6176</v>
      </c>
      <c r="B7576" s="125">
        <v>2</v>
      </c>
      <c r="C7576" s="125">
        <v>0.32179999999999997</v>
      </c>
      <c r="D7576" s="125">
        <v>0</v>
      </c>
      <c r="E7576" s="125">
        <v>0</v>
      </c>
    </row>
    <row r="7577" spans="1:5" x14ac:dyDescent="0.25">
      <c r="A7577" s="41" t="s">
        <v>5555</v>
      </c>
      <c r="B7577" s="125">
        <v>2</v>
      </c>
      <c r="C7577" s="125">
        <v>2.0846499999999999</v>
      </c>
      <c r="D7577" s="125">
        <v>0</v>
      </c>
      <c r="E7577" s="125">
        <v>50</v>
      </c>
    </row>
    <row r="7578" spans="1:5" x14ac:dyDescent="0.25">
      <c r="A7578" s="41" t="s">
        <v>2975</v>
      </c>
      <c r="B7578" s="125">
        <v>2</v>
      </c>
      <c r="C7578" s="125">
        <v>0.41575000000000001</v>
      </c>
      <c r="D7578" s="125">
        <v>0</v>
      </c>
      <c r="E7578" s="125">
        <v>0</v>
      </c>
    </row>
    <row r="7579" spans="1:5" x14ac:dyDescent="0.25">
      <c r="A7579" s="41" t="s">
        <v>2567</v>
      </c>
      <c r="B7579" s="125">
        <v>2</v>
      </c>
      <c r="C7579" s="125">
        <v>0.41249999999999998</v>
      </c>
      <c r="D7579" s="125">
        <v>0</v>
      </c>
      <c r="E7579" s="125">
        <v>0</v>
      </c>
    </row>
    <row r="7580" spans="1:5" x14ac:dyDescent="0.25">
      <c r="A7580" s="41" t="s">
        <v>1465</v>
      </c>
      <c r="B7580" s="125">
        <v>2</v>
      </c>
      <c r="C7580" s="125">
        <v>1.6193500000000001</v>
      </c>
      <c r="D7580" s="125">
        <v>0</v>
      </c>
      <c r="E7580" s="125">
        <v>50</v>
      </c>
    </row>
    <row r="7581" spans="1:5" x14ac:dyDescent="0.25">
      <c r="A7581" s="41" t="s">
        <v>4998</v>
      </c>
      <c r="B7581" s="125">
        <v>2</v>
      </c>
      <c r="C7581" s="125">
        <v>0.15734999999999999</v>
      </c>
      <c r="D7581" s="125">
        <v>0</v>
      </c>
      <c r="E7581" s="125">
        <v>0</v>
      </c>
    </row>
    <row r="7582" spans="1:5" x14ac:dyDescent="0.25">
      <c r="A7582" s="41" t="s">
        <v>6309</v>
      </c>
      <c r="B7582" s="125">
        <v>2</v>
      </c>
      <c r="C7582" s="125">
        <v>0.77454999999999996</v>
      </c>
      <c r="D7582" s="125">
        <v>0</v>
      </c>
      <c r="E7582" s="125">
        <v>0</v>
      </c>
    </row>
    <row r="7583" spans="1:5" x14ac:dyDescent="0.25">
      <c r="A7583" s="41" t="s">
        <v>2929</v>
      </c>
      <c r="B7583" s="125">
        <v>2</v>
      </c>
      <c r="C7583" s="125">
        <v>0.52980000000000005</v>
      </c>
      <c r="D7583" s="125">
        <v>0</v>
      </c>
      <c r="E7583" s="125">
        <v>0</v>
      </c>
    </row>
    <row r="7584" spans="1:5" x14ac:dyDescent="0.25">
      <c r="A7584" s="41" t="s">
        <v>9054</v>
      </c>
      <c r="B7584" s="125">
        <v>2</v>
      </c>
      <c r="C7584" s="125">
        <v>6.0499999999999998E-2</v>
      </c>
      <c r="D7584" s="125">
        <v>0</v>
      </c>
      <c r="E7584" s="125">
        <v>0</v>
      </c>
    </row>
    <row r="7585" spans="1:5" x14ac:dyDescent="0.25">
      <c r="A7585" s="41" t="s">
        <v>9055</v>
      </c>
      <c r="B7585" s="125">
        <v>2</v>
      </c>
      <c r="C7585" s="125">
        <v>0.64259999999999995</v>
      </c>
      <c r="D7585" s="125">
        <v>0</v>
      </c>
      <c r="E7585" s="125">
        <v>0</v>
      </c>
    </row>
    <row r="7586" spans="1:5" x14ac:dyDescent="0.25">
      <c r="A7586" s="41" t="s">
        <v>6144</v>
      </c>
      <c r="B7586" s="125">
        <v>2</v>
      </c>
      <c r="C7586" s="125">
        <v>1.5274000000000001</v>
      </c>
      <c r="D7586" s="125">
        <v>0</v>
      </c>
      <c r="E7586" s="125">
        <v>0</v>
      </c>
    </row>
    <row r="7587" spans="1:5" x14ac:dyDescent="0.25">
      <c r="A7587" s="41" t="s">
        <v>2040</v>
      </c>
      <c r="B7587" s="125">
        <v>2</v>
      </c>
      <c r="C7587" s="125">
        <v>2.7206000000000001</v>
      </c>
      <c r="D7587" s="125">
        <v>0</v>
      </c>
      <c r="E7587" s="125">
        <v>100</v>
      </c>
    </row>
    <row r="7588" spans="1:5" x14ac:dyDescent="0.25">
      <c r="A7588" s="41" t="s">
        <v>9056</v>
      </c>
      <c r="B7588" s="125">
        <v>2</v>
      </c>
      <c r="C7588" s="125">
        <v>1.67845</v>
      </c>
      <c r="D7588" s="125">
        <v>0</v>
      </c>
      <c r="E7588" s="125">
        <v>50</v>
      </c>
    </row>
    <row r="7589" spans="1:5" x14ac:dyDescent="0.25">
      <c r="A7589" s="41" t="s">
        <v>5872</v>
      </c>
      <c r="B7589" s="125">
        <v>2</v>
      </c>
      <c r="C7589" s="125">
        <v>2.4584000000000001</v>
      </c>
      <c r="D7589" s="125">
        <v>0</v>
      </c>
      <c r="E7589" s="125">
        <v>50</v>
      </c>
    </row>
    <row r="7590" spans="1:5" ht="30" x14ac:dyDescent="0.25">
      <c r="A7590" s="41" t="s">
        <v>8316</v>
      </c>
      <c r="B7590" s="125">
        <v>2</v>
      </c>
      <c r="C7590" s="125">
        <v>0.18484999999999999</v>
      </c>
      <c r="D7590" s="125">
        <v>0</v>
      </c>
      <c r="E7590" s="125">
        <v>0</v>
      </c>
    </row>
    <row r="7591" spans="1:5" x14ac:dyDescent="0.25">
      <c r="A7591" s="41" t="s">
        <v>2267</v>
      </c>
      <c r="B7591" s="125">
        <v>2</v>
      </c>
      <c r="C7591" s="125">
        <v>1.1921999999999999</v>
      </c>
      <c r="D7591" s="125">
        <v>0</v>
      </c>
      <c r="E7591" s="125">
        <v>50</v>
      </c>
    </row>
    <row r="7592" spans="1:5" x14ac:dyDescent="0.25">
      <c r="A7592" s="41" t="s">
        <v>6000</v>
      </c>
      <c r="B7592" s="125">
        <v>2</v>
      </c>
      <c r="C7592" s="55">
        <v>0</v>
      </c>
      <c r="D7592" s="55">
        <v>0</v>
      </c>
      <c r="E7592" s="55">
        <v>0</v>
      </c>
    </row>
    <row r="7593" spans="1:5" x14ac:dyDescent="0.25">
      <c r="A7593" s="41" t="s">
        <v>7518</v>
      </c>
      <c r="B7593" s="125">
        <v>2</v>
      </c>
      <c r="C7593" s="55">
        <v>0.89910000000000001</v>
      </c>
      <c r="D7593" s="55">
        <v>0</v>
      </c>
      <c r="E7593" s="55">
        <v>0</v>
      </c>
    </row>
    <row r="7594" spans="1:5" x14ac:dyDescent="0.25">
      <c r="A7594" s="41" t="s">
        <v>9057</v>
      </c>
      <c r="B7594" s="125">
        <v>2</v>
      </c>
      <c r="C7594" s="55">
        <v>2.5112000000000001</v>
      </c>
      <c r="D7594" s="55">
        <v>0</v>
      </c>
      <c r="E7594" s="55">
        <v>50</v>
      </c>
    </row>
    <row r="7595" spans="1:5" x14ac:dyDescent="0.25">
      <c r="A7595" s="41" t="s">
        <v>2196</v>
      </c>
      <c r="B7595" s="125">
        <v>2</v>
      </c>
      <c r="C7595" s="55">
        <v>0.75149999999999995</v>
      </c>
      <c r="D7595" s="55">
        <v>0</v>
      </c>
      <c r="E7595" s="55">
        <v>0</v>
      </c>
    </row>
    <row r="7596" spans="1:5" x14ac:dyDescent="0.25">
      <c r="A7596" s="41" t="s">
        <v>7235</v>
      </c>
      <c r="B7596" s="125">
        <v>2</v>
      </c>
      <c r="C7596" s="55">
        <v>1.4633499999999999</v>
      </c>
      <c r="D7596" s="55">
        <v>0</v>
      </c>
      <c r="E7596" s="55">
        <v>0</v>
      </c>
    </row>
    <row r="7597" spans="1:5" x14ac:dyDescent="0.25">
      <c r="A7597" s="41" t="s">
        <v>9058</v>
      </c>
      <c r="B7597" s="125">
        <v>2</v>
      </c>
      <c r="C7597" s="55">
        <v>0.1638</v>
      </c>
      <c r="D7597" s="55">
        <v>0</v>
      </c>
      <c r="E7597" s="55">
        <v>0</v>
      </c>
    </row>
    <row r="7598" spans="1:5" x14ac:dyDescent="0.25">
      <c r="A7598" s="41" t="s">
        <v>9059</v>
      </c>
      <c r="B7598" s="125">
        <v>2</v>
      </c>
      <c r="C7598" s="55">
        <v>1.86985</v>
      </c>
      <c r="D7598" s="55">
        <v>0</v>
      </c>
      <c r="E7598" s="55">
        <v>50</v>
      </c>
    </row>
    <row r="7599" spans="1:5" x14ac:dyDescent="0.25">
      <c r="A7599" s="41" t="s">
        <v>8319</v>
      </c>
      <c r="B7599" s="125">
        <v>2</v>
      </c>
      <c r="C7599" s="55">
        <v>1.26285</v>
      </c>
      <c r="D7599" s="55">
        <v>0</v>
      </c>
      <c r="E7599" s="55">
        <v>0</v>
      </c>
    </row>
    <row r="7600" spans="1:5" x14ac:dyDescent="0.25">
      <c r="A7600" s="41" t="s">
        <v>9060</v>
      </c>
      <c r="B7600" s="125">
        <v>2</v>
      </c>
      <c r="C7600" s="55">
        <v>0.35510000000000003</v>
      </c>
      <c r="D7600" s="55">
        <v>0</v>
      </c>
      <c r="E7600" s="55">
        <v>0</v>
      </c>
    </row>
    <row r="7601" spans="1:5" x14ac:dyDescent="0.25">
      <c r="A7601" s="41" t="s">
        <v>5537</v>
      </c>
      <c r="B7601" s="125">
        <v>2</v>
      </c>
      <c r="C7601" s="55">
        <v>0.91805000000000003</v>
      </c>
      <c r="D7601" s="55">
        <v>0</v>
      </c>
      <c r="E7601" s="55">
        <v>0</v>
      </c>
    </row>
    <row r="7602" spans="1:5" ht="30" x14ac:dyDescent="0.25">
      <c r="A7602" s="41" t="s">
        <v>9061</v>
      </c>
      <c r="B7602" s="125">
        <v>2</v>
      </c>
      <c r="C7602" s="55">
        <v>0.12095</v>
      </c>
      <c r="D7602" s="55">
        <v>0</v>
      </c>
      <c r="E7602" s="55">
        <v>0</v>
      </c>
    </row>
    <row r="7603" spans="1:5" ht="30" x14ac:dyDescent="0.25">
      <c r="A7603" s="41" t="s">
        <v>3020</v>
      </c>
      <c r="B7603" s="125">
        <v>2</v>
      </c>
      <c r="C7603" s="55">
        <v>9.325E-2</v>
      </c>
      <c r="D7603" s="55">
        <v>0</v>
      </c>
      <c r="E7603" s="55">
        <v>0</v>
      </c>
    </row>
    <row r="7604" spans="1:5" x14ac:dyDescent="0.25">
      <c r="A7604" s="41" t="s">
        <v>5903</v>
      </c>
      <c r="B7604" s="125">
        <v>2</v>
      </c>
      <c r="C7604" s="55">
        <v>0.91625000000000001</v>
      </c>
      <c r="D7604" s="55">
        <v>0</v>
      </c>
      <c r="E7604" s="55">
        <v>0</v>
      </c>
    </row>
    <row r="7605" spans="1:5" ht="30" x14ac:dyDescent="0.25">
      <c r="A7605" s="41" t="s">
        <v>9062</v>
      </c>
      <c r="B7605" s="125">
        <v>2</v>
      </c>
      <c r="C7605" s="55">
        <v>0.37285000000000001</v>
      </c>
      <c r="D7605" s="55">
        <v>0</v>
      </c>
      <c r="E7605" s="55">
        <v>0</v>
      </c>
    </row>
    <row r="7606" spans="1:5" x14ac:dyDescent="0.25">
      <c r="A7606" s="41" t="s">
        <v>9063</v>
      </c>
      <c r="B7606" s="125">
        <v>2</v>
      </c>
      <c r="C7606" s="55">
        <v>2.3550499999999999</v>
      </c>
      <c r="D7606" s="55">
        <v>0</v>
      </c>
      <c r="E7606" s="55">
        <v>50</v>
      </c>
    </row>
    <row r="7607" spans="1:5" ht="30" x14ac:dyDescent="0.25">
      <c r="A7607" s="41" t="s">
        <v>9064</v>
      </c>
      <c r="B7607" s="125">
        <v>2</v>
      </c>
      <c r="C7607" s="55">
        <v>0.76795000000000002</v>
      </c>
      <c r="D7607" s="55">
        <v>0</v>
      </c>
      <c r="E7607" s="55">
        <v>0</v>
      </c>
    </row>
    <row r="7608" spans="1:5" x14ac:dyDescent="0.25">
      <c r="A7608" s="41" t="s">
        <v>9065</v>
      </c>
      <c r="B7608" s="125">
        <v>2</v>
      </c>
      <c r="C7608" s="55">
        <v>0.64615</v>
      </c>
      <c r="D7608" s="55">
        <v>0</v>
      </c>
      <c r="E7608" s="55">
        <v>0</v>
      </c>
    </row>
    <row r="7609" spans="1:5" x14ac:dyDescent="0.25">
      <c r="A7609" s="41" t="s">
        <v>5094</v>
      </c>
      <c r="B7609" s="125">
        <v>2</v>
      </c>
      <c r="C7609" s="55">
        <v>2.9559500000000001</v>
      </c>
      <c r="D7609" s="55">
        <v>0</v>
      </c>
      <c r="E7609" s="55">
        <v>50</v>
      </c>
    </row>
    <row r="7610" spans="1:5" x14ac:dyDescent="0.25">
      <c r="A7610" s="41" t="s">
        <v>9066</v>
      </c>
      <c r="B7610" s="125">
        <v>2</v>
      </c>
      <c r="C7610" s="55">
        <v>0.48975000000000002</v>
      </c>
      <c r="D7610" s="55">
        <v>0</v>
      </c>
      <c r="E7610" s="55">
        <v>0</v>
      </c>
    </row>
    <row r="7611" spans="1:5" x14ac:dyDescent="0.25">
      <c r="A7611" s="41" t="s">
        <v>9067</v>
      </c>
      <c r="B7611" s="125">
        <v>2</v>
      </c>
      <c r="C7611" s="55">
        <v>1.4552499999999999</v>
      </c>
      <c r="D7611" s="55">
        <v>0</v>
      </c>
      <c r="E7611" s="55">
        <v>0</v>
      </c>
    </row>
    <row r="7612" spans="1:5" x14ac:dyDescent="0.25">
      <c r="A7612" s="41" t="s">
        <v>5689</v>
      </c>
      <c r="B7612" s="125">
        <v>2</v>
      </c>
      <c r="C7612" s="55">
        <v>1.25895</v>
      </c>
      <c r="D7612" s="55">
        <v>0</v>
      </c>
      <c r="E7612" s="55">
        <v>50</v>
      </c>
    </row>
    <row r="7613" spans="1:5" x14ac:dyDescent="0.25">
      <c r="A7613" s="41" t="s">
        <v>6004</v>
      </c>
      <c r="B7613" s="125">
        <v>2</v>
      </c>
      <c r="C7613" s="55">
        <v>0.52415</v>
      </c>
      <c r="D7613" s="55">
        <v>0</v>
      </c>
      <c r="E7613" s="55">
        <v>0</v>
      </c>
    </row>
    <row r="7614" spans="1:5" x14ac:dyDescent="0.25">
      <c r="A7614" s="41" t="s">
        <v>2201</v>
      </c>
      <c r="B7614" s="125">
        <v>2</v>
      </c>
      <c r="C7614" s="55">
        <v>5.2132500000000004</v>
      </c>
      <c r="D7614" s="55">
        <v>50</v>
      </c>
      <c r="E7614" s="55">
        <v>50</v>
      </c>
    </row>
    <row r="7615" spans="1:5" ht="30" x14ac:dyDescent="0.25">
      <c r="A7615" s="41" t="s">
        <v>9068</v>
      </c>
      <c r="B7615" s="125">
        <v>2</v>
      </c>
      <c r="C7615" s="55">
        <v>0.39824999999999999</v>
      </c>
      <c r="D7615" s="55">
        <v>0</v>
      </c>
      <c r="E7615" s="55">
        <v>0</v>
      </c>
    </row>
    <row r="7616" spans="1:5" x14ac:dyDescent="0.25">
      <c r="A7616" s="41" t="s">
        <v>5482</v>
      </c>
      <c r="B7616" s="125">
        <v>2</v>
      </c>
      <c r="C7616" s="55">
        <v>0.32540000000000002</v>
      </c>
      <c r="D7616" s="55">
        <v>0</v>
      </c>
      <c r="E7616" s="55">
        <v>0</v>
      </c>
    </row>
    <row r="7617" spans="1:5" ht="30" x14ac:dyDescent="0.25">
      <c r="A7617" s="41" t="s">
        <v>9069</v>
      </c>
      <c r="B7617" s="125">
        <v>2</v>
      </c>
      <c r="C7617" s="55">
        <v>0.39069999999999999</v>
      </c>
      <c r="D7617" s="55">
        <v>0</v>
      </c>
      <c r="E7617" s="55">
        <v>0</v>
      </c>
    </row>
    <row r="7618" spans="1:5" x14ac:dyDescent="0.25">
      <c r="A7618" s="41" t="s">
        <v>7522</v>
      </c>
      <c r="B7618" s="125">
        <v>2</v>
      </c>
      <c r="C7618" s="55">
        <v>0.42154999999999998</v>
      </c>
      <c r="D7618" s="55">
        <v>0</v>
      </c>
      <c r="E7618" s="55">
        <v>0</v>
      </c>
    </row>
    <row r="7619" spans="1:5" ht="30" x14ac:dyDescent="0.25">
      <c r="A7619" s="41" t="s">
        <v>9070</v>
      </c>
      <c r="B7619" s="125">
        <v>2</v>
      </c>
      <c r="C7619" s="55">
        <v>1.0298499999999999</v>
      </c>
      <c r="D7619" s="55">
        <v>0</v>
      </c>
      <c r="E7619" s="55">
        <v>0</v>
      </c>
    </row>
    <row r="7620" spans="1:5" x14ac:dyDescent="0.25">
      <c r="A7620" s="41" t="s">
        <v>5007</v>
      </c>
      <c r="B7620" s="125">
        <v>2</v>
      </c>
      <c r="C7620" s="55">
        <v>1.2967</v>
      </c>
      <c r="D7620" s="55">
        <v>0</v>
      </c>
      <c r="E7620" s="55">
        <v>0</v>
      </c>
    </row>
    <row r="7621" spans="1:5" ht="30" x14ac:dyDescent="0.25">
      <c r="A7621" s="41" t="s">
        <v>9071</v>
      </c>
      <c r="B7621" s="125">
        <v>2</v>
      </c>
      <c r="C7621" s="55">
        <v>1.1068</v>
      </c>
      <c r="D7621" s="55">
        <v>0</v>
      </c>
      <c r="E7621" s="55">
        <v>0</v>
      </c>
    </row>
    <row r="7622" spans="1:5" x14ac:dyDescent="0.25">
      <c r="A7622" s="41" t="s">
        <v>5843</v>
      </c>
      <c r="B7622" s="125">
        <v>2</v>
      </c>
      <c r="C7622" s="55">
        <v>1.1641999999999999</v>
      </c>
      <c r="D7622" s="55">
        <v>0</v>
      </c>
      <c r="E7622" s="55">
        <v>0</v>
      </c>
    </row>
    <row r="7623" spans="1:5" x14ac:dyDescent="0.25">
      <c r="A7623" s="41" t="s">
        <v>6804</v>
      </c>
      <c r="B7623" s="125">
        <v>2</v>
      </c>
      <c r="C7623" s="55">
        <v>0.8085</v>
      </c>
      <c r="D7623" s="55">
        <v>0</v>
      </c>
      <c r="E7623" s="55">
        <v>0</v>
      </c>
    </row>
    <row r="7624" spans="1:5" x14ac:dyDescent="0.25">
      <c r="A7624" s="41" t="s">
        <v>7204</v>
      </c>
      <c r="B7624" s="125">
        <v>2</v>
      </c>
      <c r="C7624" s="55">
        <v>1.87225</v>
      </c>
      <c r="D7624" s="55">
        <v>0</v>
      </c>
      <c r="E7624" s="55">
        <v>50</v>
      </c>
    </row>
    <row r="7625" spans="1:5" ht="30" x14ac:dyDescent="0.25">
      <c r="A7625" s="41" t="s">
        <v>5844</v>
      </c>
      <c r="B7625" s="125">
        <v>2</v>
      </c>
      <c r="C7625" s="55">
        <v>2.4584000000000001</v>
      </c>
      <c r="D7625" s="55">
        <v>0</v>
      </c>
      <c r="E7625" s="55">
        <v>50</v>
      </c>
    </row>
    <row r="7626" spans="1:5" x14ac:dyDescent="0.25">
      <c r="A7626" s="41" t="s">
        <v>6806</v>
      </c>
      <c r="B7626" s="125">
        <v>2</v>
      </c>
      <c r="C7626" s="55">
        <v>0.45105000000000001</v>
      </c>
      <c r="D7626" s="55">
        <v>0</v>
      </c>
      <c r="E7626" s="55">
        <v>0</v>
      </c>
    </row>
    <row r="7627" spans="1:5" x14ac:dyDescent="0.25">
      <c r="A7627" s="41" t="s">
        <v>5904</v>
      </c>
      <c r="B7627" s="125">
        <v>2</v>
      </c>
      <c r="C7627" s="55">
        <v>0.21445</v>
      </c>
      <c r="D7627" s="55">
        <v>0</v>
      </c>
      <c r="E7627" s="55">
        <v>0</v>
      </c>
    </row>
    <row r="7628" spans="1:5" x14ac:dyDescent="0.25">
      <c r="A7628" s="41" t="s">
        <v>6552</v>
      </c>
      <c r="B7628" s="125">
        <v>2</v>
      </c>
      <c r="C7628" s="55">
        <v>1.4391</v>
      </c>
      <c r="D7628" s="55">
        <v>0</v>
      </c>
      <c r="E7628" s="55">
        <v>50</v>
      </c>
    </row>
    <row r="7629" spans="1:5" x14ac:dyDescent="0.25">
      <c r="A7629" s="41" t="s">
        <v>4729</v>
      </c>
      <c r="B7629" s="125">
        <v>2</v>
      </c>
      <c r="C7629" s="55">
        <v>1.0154000000000001</v>
      </c>
      <c r="D7629" s="55">
        <v>0</v>
      </c>
      <c r="E7629" s="55">
        <v>0</v>
      </c>
    </row>
    <row r="7630" spans="1:5" x14ac:dyDescent="0.25">
      <c r="A7630" s="41" t="s">
        <v>4549</v>
      </c>
      <c r="B7630" s="125">
        <v>2</v>
      </c>
      <c r="C7630" s="55">
        <v>1.6976500000000001</v>
      </c>
      <c r="D7630" s="55">
        <v>0</v>
      </c>
      <c r="E7630" s="55">
        <v>50</v>
      </c>
    </row>
    <row r="7631" spans="1:5" x14ac:dyDescent="0.25">
      <c r="A7631" s="41" t="s">
        <v>4810</v>
      </c>
      <c r="B7631" s="125">
        <v>2</v>
      </c>
      <c r="C7631" s="55">
        <v>14.48565</v>
      </c>
      <c r="D7631" s="55">
        <v>50</v>
      </c>
      <c r="E7631" s="55">
        <v>50</v>
      </c>
    </row>
    <row r="7632" spans="1:5" x14ac:dyDescent="0.25">
      <c r="A7632" s="41" t="s">
        <v>4701</v>
      </c>
      <c r="B7632" s="125">
        <v>2</v>
      </c>
      <c r="C7632" s="55">
        <v>9.2450000000000004E-2</v>
      </c>
      <c r="D7632" s="55">
        <v>0</v>
      </c>
      <c r="E7632" s="55">
        <v>0</v>
      </c>
    </row>
    <row r="7633" spans="1:5" x14ac:dyDescent="0.25">
      <c r="A7633" s="41" t="s">
        <v>6810</v>
      </c>
      <c r="B7633" s="125">
        <v>2</v>
      </c>
      <c r="C7633" s="55">
        <v>0</v>
      </c>
      <c r="D7633" s="55">
        <v>0</v>
      </c>
      <c r="E7633" s="55">
        <v>0</v>
      </c>
    </row>
    <row r="7634" spans="1:5" x14ac:dyDescent="0.25">
      <c r="A7634" s="41" t="s">
        <v>6811</v>
      </c>
      <c r="B7634" s="125">
        <v>2</v>
      </c>
      <c r="C7634" s="55">
        <v>0</v>
      </c>
      <c r="D7634" s="55">
        <v>0</v>
      </c>
      <c r="E7634" s="55">
        <v>0</v>
      </c>
    </row>
    <row r="7635" spans="1:5" x14ac:dyDescent="0.25">
      <c r="A7635" s="41" t="s">
        <v>9072</v>
      </c>
      <c r="B7635" s="125">
        <v>2</v>
      </c>
      <c r="C7635" s="55">
        <v>0.29780000000000001</v>
      </c>
      <c r="D7635" s="55">
        <v>0</v>
      </c>
      <c r="E7635" s="55">
        <v>0</v>
      </c>
    </row>
    <row r="7636" spans="1:5" x14ac:dyDescent="0.25">
      <c r="A7636" s="41" t="s">
        <v>9073</v>
      </c>
      <c r="B7636" s="125">
        <v>2</v>
      </c>
      <c r="C7636" s="55">
        <v>0.94669999999999999</v>
      </c>
      <c r="D7636" s="55">
        <v>0</v>
      </c>
      <c r="E7636" s="55">
        <v>0</v>
      </c>
    </row>
    <row r="7637" spans="1:5" x14ac:dyDescent="0.25">
      <c r="A7637" s="41" t="s">
        <v>9074</v>
      </c>
      <c r="B7637" s="125">
        <v>2</v>
      </c>
      <c r="C7637" s="55">
        <v>0.81489999999999996</v>
      </c>
      <c r="D7637" s="55">
        <v>0</v>
      </c>
      <c r="E7637" s="55">
        <v>0</v>
      </c>
    </row>
    <row r="7638" spans="1:5" x14ac:dyDescent="0.25">
      <c r="A7638" s="41" t="s">
        <v>5905</v>
      </c>
      <c r="B7638" s="125">
        <v>2</v>
      </c>
      <c r="C7638" s="55">
        <v>6.28315</v>
      </c>
      <c r="D7638" s="55">
        <v>50</v>
      </c>
      <c r="E7638" s="55">
        <v>50</v>
      </c>
    </row>
    <row r="7639" spans="1:5" x14ac:dyDescent="0.25">
      <c r="A7639" s="41" t="s">
        <v>9075</v>
      </c>
      <c r="B7639" s="125">
        <v>2</v>
      </c>
      <c r="C7639" s="55">
        <v>0.42749999999999999</v>
      </c>
      <c r="D7639" s="55">
        <v>0</v>
      </c>
      <c r="E7639" s="55">
        <v>0</v>
      </c>
    </row>
    <row r="7640" spans="1:5" x14ac:dyDescent="0.25">
      <c r="A7640" s="41" t="s">
        <v>5653</v>
      </c>
      <c r="B7640" s="125">
        <v>2</v>
      </c>
      <c r="C7640" s="55">
        <v>0</v>
      </c>
      <c r="D7640" s="55">
        <v>0</v>
      </c>
      <c r="E7640" s="55">
        <v>0</v>
      </c>
    </row>
    <row r="7641" spans="1:5" x14ac:dyDescent="0.25">
      <c r="A7641" s="41" t="s">
        <v>5452</v>
      </c>
      <c r="B7641" s="125">
        <v>2</v>
      </c>
      <c r="C7641" s="55">
        <v>16.3904</v>
      </c>
      <c r="D7641" s="55">
        <v>50</v>
      </c>
      <c r="E7641" s="55">
        <v>100</v>
      </c>
    </row>
    <row r="7642" spans="1:5" ht="30" x14ac:dyDescent="0.25">
      <c r="A7642" s="41" t="s">
        <v>9076</v>
      </c>
      <c r="B7642" s="125">
        <v>2</v>
      </c>
      <c r="C7642" s="55">
        <v>0</v>
      </c>
      <c r="D7642" s="55">
        <v>0</v>
      </c>
      <c r="E7642" s="55">
        <v>0</v>
      </c>
    </row>
    <row r="7643" spans="1:5" x14ac:dyDescent="0.25">
      <c r="A7643" s="41" t="s">
        <v>8338</v>
      </c>
      <c r="B7643" s="125">
        <v>2</v>
      </c>
      <c r="C7643" s="55">
        <v>1.0153000000000001</v>
      </c>
      <c r="D7643" s="55">
        <v>0</v>
      </c>
      <c r="E7643" s="55">
        <v>0</v>
      </c>
    </row>
    <row r="7644" spans="1:5" x14ac:dyDescent="0.25">
      <c r="A7644" s="41" t="s">
        <v>7091</v>
      </c>
      <c r="B7644" s="125">
        <v>2</v>
      </c>
      <c r="C7644" s="55">
        <v>0</v>
      </c>
      <c r="D7644" s="55">
        <v>0</v>
      </c>
      <c r="E7644" s="55">
        <v>0</v>
      </c>
    </row>
    <row r="7645" spans="1:5" x14ac:dyDescent="0.25">
      <c r="A7645" s="41" t="s">
        <v>6009</v>
      </c>
      <c r="B7645" s="125">
        <v>2</v>
      </c>
      <c r="C7645" s="55">
        <v>0.89370000000000005</v>
      </c>
      <c r="D7645" s="55">
        <v>0</v>
      </c>
      <c r="E7645" s="55">
        <v>0</v>
      </c>
    </row>
    <row r="7646" spans="1:5" ht="30" x14ac:dyDescent="0.25">
      <c r="A7646" s="41" t="s">
        <v>3915</v>
      </c>
      <c r="B7646" s="125">
        <v>2</v>
      </c>
      <c r="C7646" s="55">
        <v>0.44919999999999999</v>
      </c>
      <c r="D7646" s="55">
        <v>0</v>
      </c>
      <c r="E7646" s="55">
        <v>0</v>
      </c>
    </row>
    <row r="7647" spans="1:5" ht="30" x14ac:dyDescent="0.25">
      <c r="A7647" s="41" t="s">
        <v>6816</v>
      </c>
      <c r="B7647" s="125">
        <v>2</v>
      </c>
      <c r="C7647" s="55">
        <v>1.0545</v>
      </c>
      <c r="D7647" s="55">
        <v>0</v>
      </c>
      <c r="E7647" s="55">
        <v>0</v>
      </c>
    </row>
    <row r="7648" spans="1:5" ht="30" x14ac:dyDescent="0.25">
      <c r="A7648" s="41" t="s">
        <v>9077</v>
      </c>
      <c r="B7648" s="125">
        <v>2</v>
      </c>
      <c r="C7648" s="55">
        <v>0.53259999999999996</v>
      </c>
      <c r="D7648" s="55">
        <v>0</v>
      </c>
      <c r="E7648" s="55">
        <v>0</v>
      </c>
    </row>
    <row r="7649" spans="1:5" x14ac:dyDescent="0.25">
      <c r="A7649" s="41" t="s">
        <v>7442</v>
      </c>
      <c r="B7649" s="125">
        <v>2</v>
      </c>
      <c r="C7649" s="55">
        <v>0.8528</v>
      </c>
      <c r="D7649" s="55">
        <v>0</v>
      </c>
      <c r="E7649" s="55">
        <v>0</v>
      </c>
    </row>
    <row r="7650" spans="1:5" x14ac:dyDescent="0.25">
      <c r="A7650" s="41" t="s">
        <v>6011</v>
      </c>
      <c r="B7650" s="125">
        <v>2</v>
      </c>
      <c r="C7650" s="55">
        <v>0</v>
      </c>
      <c r="D7650" s="55">
        <v>0</v>
      </c>
      <c r="E7650" s="55">
        <v>0</v>
      </c>
    </row>
    <row r="7651" spans="1:5" ht="30" x14ac:dyDescent="0.25">
      <c r="A7651" s="41" t="s">
        <v>9078</v>
      </c>
      <c r="B7651" s="125">
        <v>2</v>
      </c>
      <c r="C7651" s="55">
        <v>1.12775</v>
      </c>
      <c r="D7651" s="55">
        <v>0</v>
      </c>
      <c r="E7651" s="55">
        <v>0</v>
      </c>
    </row>
    <row r="7652" spans="1:5" ht="30" x14ac:dyDescent="0.25">
      <c r="A7652" s="41" t="s">
        <v>7262</v>
      </c>
      <c r="B7652" s="125">
        <v>2</v>
      </c>
      <c r="C7652" s="55">
        <v>0.31524999999999997</v>
      </c>
      <c r="D7652" s="55">
        <v>0</v>
      </c>
      <c r="E7652" s="55">
        <v>0</v>
      </c>
    </row>
    <row r="7653" spans="1:5" x14ac:dyDescent="0.25">
      <c r="A7653" s="41" t="s">
        <v>4912</v>
      </c>
      <c r="B7653" s="125">
        <v>2</v>
      </c>
      <c r="C7653" s="55">
        <v>0.70135000000000003</v>
      </c>
      <c r="D7653" s="55">
        <v>0</v>
      </c>
      <c r="E7653" s="55">
        <v>0</v>
      </c>
    </row>
    <row r="7654" spans="1:5" x14ac:dyDescent="0.25">
      <c r="A7654" s="41" t="s">
        <v>9079</v>
      </c>
      <c r="B7654" s="125">
        <v>2</v>
      </c>
      <c r="C7654" s="55">
        <v>0.51990000000000003</v>
      </c>
      <c r="D7654" s="55">
        <v>0</v>
      </c>
      <c r="E7654" s="55">
        <v>0</v>
      </c>
    </row>
    <row r="7655" spans="1:5" x14ac:dyDescent="0.25">
      <c r="A7655" s="41" t="s">
        <v>6157</v>
      </c>
      <c r="B7655" s="125">
        <v>2</v>
      </c>
      <c r="C7655" s="55">
        <v>0</v>
      </c>
      <c r="D7655" s="55">
        <v>0</v>
      </c>
      <c r="E7655" s="55">
        <v>0</v>
      </c>
    </row>
    <row r="7656" spans="1:5" x14ac:dyDescent="0.25">
      <c r="A7656" s="41" t="s">
        <v>9080</v>
      </c>
      <c r="B7656" s="125">
        <v>2</v>
      </c>
      <c r="C7656" s="55">
        <v>0.12554999999999999</v>
      </c>
      <c r="D7656" s="55">
        <v>0</v>
      </c>
      <c r="E7656" s="55">
        <v>0</v>
      </c>
    </row>
    <row r="7657" spans="1:5" x14ac:dyDescent="0.25">
      <c r="A7657" s="41" t="s">
        <v>9081</v>
      </c>
      <c r="B7657" s="125">
        <v>2</v>
      </c>
      <c r="C7657" s="55">
        <v>0.11705</v>
      </c>
      <c r="D7657" s="55">
        <v>0</v>
      </c>
      <c r="E7657" s="55">
        <v>0</v>
      </c>
    </row>
    <row r="7658" spans="1:5" ht="30" x14ac:dyDescent="0.25">
      <c r="A7658" s="41" t="s">
        <v>9082</v>
      </c>
      <c r="B7658" s="125">
        <v>2</v>
      </c>
      <c r="C7658" s="55">
        <v>1.5961000000000001</v>
      </c>
      <c r="D7658" s="55">
        <v>0</v>
      </c>
      <c r="E7658" s="55">
        <v>50</v>
      </c>
    </row>
    <row r="7659" spans="1:5" x14ac:dyDescent="0.25">
      <c r="A7659" s="41" t="s">
        <v>7191</v>
      </c>
      <c r="B7659" s="125">
        <v>2</v>
      </c>
      <c r="C7659" s="55">
        <v>0.29780000000000001</v>
      </c>
      <c r="D7659" s="55">
        <v>0</v>
      </c>
      <c r="E7659" s="55">
        <v>0</v>
      </c>
    </row>
    <row r="7660" spans="1:5" ht="30" x14ac:dyDescent="0.25">
      <c r="A7660" s="41" t="s">
        <v>6822</v>
      </c>
      <c r="B7660" s="125">
        <v>2</v>
      </c>
      <c r="C7660" s="55">
        <v>0</v>
      </c>
      <c r="D7660" s="55">
        <v>0</v>
      </c>
      <c r="E7660" s="55">
        <v>0</v>
      </c>
    </row>
    <row r="7661" spans="1:5" ht="30" x14ac:dyDescent="0.25">
      <c r="A7661" s="41" t="s">
        <v>9083</v>
      </c>
      <c r="B7661" s="125">
        <v>2</v>
      </c>
      <c r="C7661" s="55">
        <v>3.0249000000000001</v>
      </c>
      <c r="D7661" s="55">
        <v>0</v>
      </c>
      <c r="E7661" s="55">
        <v>50</v>
      </c>
    </row>
    <row r="7662" spans="1:5" x14ac:dyDescent="0.25">
      <c r="A7662" s="41" t="s">
        <v>3013</v>
      </c>
      <c r="B7662" s="125">
        <v>2</v>
      </c>
      <c r="C7662" s="55">
        <v>0.1827</v>
      </c>
      <c r="D7662" s="55">
        <v>0</v>
      </c>
      <c r="E7662" s="55">
        <v>0</v>
      </c>
    </row>
    <row r="7663" spans="1:5" x14ac:dyDescent="0.25">
      <c r="A7663" s="41" t="s">
        <v>6823</v>
      </c>
      <c r="B7663" s="125">
        <v>2</v>
      </c>
      <c r="C7663" s="55">
        <v>0.96209999999999996</v>
      </c>
      <c r="D7663" s="55">
        <v>0</v>
      </c>
      <c r="E7663" s="55">
        <v>0</v>
      </c>
    </row>
    <row r="7664" spans="1:5" x14ac:dyDescent="0.25">
      <c r="A7664" s="41" t="s">
        <v>7533</v>
      </c>
      <c r="B7664" s="125">
        <v>2</v>
      </c>
      <c r="C7664" s="55">
        <v>0</v>
      </c>
      <c r="D7664" s="55">
        <v>0</v>
      </c>
      <c r="E7664" s="55">
        <v>0</v>
      </c>
    </row>
    <row r="7665" spans="1:5" x14ac:dyDescent="0.25">
      <c r="A7665" s="41" t="s">
        <v>2215</v>
      </c>
      <c r="B7665" s="125">
        <v>2</v>
      </c>
      <c r="C7665" s="55">
        <v>0.51780000000000004</v>
      </c>
      <c r="D7665" s="55">
        <v>0</v>
      </c>
      <c r="E7665" s="55">
        <v>0</v>
      </c>
    </row>
    <row r="7666" spans="1:5" x14ac:dyDescent="0.25">
      <c r="A7666" s="41" t="s">
        <v>2277</v>
      </c>
      <c r="B7666" s="125">
        <v>2</v>
      </c>
      <c r="C7666" s="55">
        <v>2.8702000000000001</v>
      </c>
      <c r="D7666" s="55">
        <v>0</v>
      </c>
      <c r="E7666" s="55">
        <v>100</v>
      </c>
    </row>
    <row r="7667" spans="1:5" x14ac:dyDescent="0.25">
      <c r="A7667" s="41" t="s">
        <v>5875</v>
      </c>
      <c r="B7667" s="125">
        <v>2</v>
      </c>
      <c r="C7667" s="55">
        <v>10.4763</v>
      </c>
      <c r="D7667" s="55">
        <v>50</v>
      </c>
      <c r="E7667" s="55">
        <v>50</v>
      </c>
    </row>
    <row r="7668" spans="1:5" ht="30" x14ac:dyDescent="0.25">
      <c r="A7668" s="41" t="s">
        <v>5704</v>
      </c>
      <c r="B7668" s="125">
        <v>2</v>
      </c>
      <c r="C7668" s="55">
        <v>0.66249999999999998</v>
      </c>
      <c r="D7668" s="55">
        <v>0</v>
      </c>
      <c r="E7668" s="55">
        <v>0</v>
      </c>
    </row>
    <row r="7669" spans="1:5" x14ac:dyDescent="0.25">
      <c r="A7669" s="41" t="s">
        <v>9084</v>
      </c>
      <c r="B7669" s="125">
        <v>2</v>
      </c>
      <c r="C7669" s="55">
        <v>2.044</v>
      </c>
      <c r="D7669" s="55">
        <v>0</v>
      </c>
      <c r="E7669" s="55">
        <v>50</v>
      </c>
    </row>
    <row r="7670" spans="1:5" ht="30" x14ac:dyDescent="0.25">
      <c r="A7670" s="41" t="s">
        <v>5455</v>
      </c>
      <c r="B7670" s="125">
        <v>2</v>
      </c>
      <c r="C7670" s="55">
        <v>0.35820000000000002</v>
      </c>
      <c r="D7670" s="55">
        <v>0</v>
      </c>
      <c r="E7670" s="55">
        <v>0</v>
      </c>
    </row>
    <row r="7671" spans="1:5" x14ac:dyDescent="0.25">
      <c r="A7671" s="41" t="s">
        <v>4668</v>
      </c>
      <c r="B7671" s="125">
        <v>2</v>
      </c>
      <c r="C7671" s="55">
        <v>1.1035999999999999</v>
      </c>
      <c r="D7671" s="55">
        <v>0</v>
      </c>
      <c r="E7671" s="55">
        <v>50</v>
      </c>
    </row>
    <row r="7672" spans="1:5" ht="30" x14ac:dyDescent="0.25">
      <c r="A7672" s="41" t="s">
        <v>9085</v>
      </c>
      <c r="B7672" s="125">
        <v>2</v>
      </c>
      <c r="C7672" s="55">
        <v>1.1912499999999999</v>
      </c>
      <c r="D7672" s="55">
        <v>0</v>
      </c>
      <c r="E7672" s="55">
        <v>0</v>
      </c>
    </row>
    <row r="7673" spans="1:5" x14ac:dyDescent="0.25">
      <c r="A7673" s="41" t="s">
        <v>9086</v>
      </c>
      <c r="B7673" s="125">
        <v>2</v>
      </c>
      <c r="C7673" s="55">
        <v>0.74890000000000001</v>
      </c>
      <c r="D7673" s="55">
        <v>0</v>
      </c>
      <c r="E7673" s="55">
        <v>0</v>
      </c>
    </row>
    <row r="7674" spans="1:5" x14ac:dyDescent="0.25">
      <c r="A7674" s="41" t="s">
        <v>6327</v>
      </c>
      <c r="B7674" s="125">
        <v>2</v>
      </c>
      <c r="C7674" s="55">
        <v>0.46825</v>
      </c>
      <c r="D7674" s="55">
        <v>0</v>
      </c>
      <c r="E7674" s="55">
        <v>0</v>
      </c>
    </row>
    <row r="7675" spans="1:5" x14ac:dyDescent="0.25">
      <c r="A7675" s="41" t="s">
        <v>4890</v>
      </c>
      <c r="B7675" s="125">
        <v>2</v>
      </c>
      <c r="C7675" s="55">
        <v>1.0123500000000001</v>
      </c>
      <c r="D7675" s="55">
        <v>0</v>
      </c>
      <c r="E7675" s="55">
        <v>0</v>
      </c>
    </row>
    <row r="7676" spans="1:5" ht="30" x14ac:dyDescent="0.25">
      <c r="A7676" s="41" t="s">
        <v>9087</v>
      </c>
      <c r="B7676" s="125">
        <v>2</v>
      </c>
      <c r="C7676" s="55">
        <v>0.9889</v>
      </c>
      <c r="D7676" s="55">
        <v>0</v>
      </c>
      <c r="E7676" s="55">
        <v>0</v>
      </c>
    </row>
    <row r="7677" spans="1:5" x14ac:dyDescent="0.25">
      <c r="A7677" s="41" t="s">
        <v>4990</v>
      </c>
      <c r="B7677" s="125">
        <v>2</v>
      </c>
      <c r="C7677" s="55">
        <v>9.9900000000000003E-2</v>
      </c>
      <c r="D7677" s="55">
        <v>0</v>
      </c>
      <c r="E7677" s="55">
        <v>0</v>
      </c>
    </row>
    <row r="7678" spans="1:5" x14ac:dyDescent="0.25">
      <c r="A7678" s="41" t="s">
        <v>4840</v>
      </c>
      <c r="B7678" s="125">
        <v>2</v>
      </c>
      <c r="C7678" s="55">
        <v>0.63934999999999997</v>
      </c>
      <c r="D7678" s="55">
        <v>0</v>
      </c>
      <c r="E7678" s="55">
        <v>0</v>
      </c>
    </row>
    <row r="7679" spans="1:5" x14ac:dyDescent="0.25">
      <c r="A7679" s="41" t="s">
        <v>5691</v>
      </c>
      <c r="B7679" s="125">
        <v>2</v>
      </c>
      <c r="C7679" s="55">
        <v>0.44035000000000002</v>
      </c>
      <c r="D7679" s="55">
        <v>0</v>
      </c>
      <c r="E7679" s="55">
        <v>0</v>
      </c>
    </row>
    <row r="7680" spans="1:5" ht="30" x14ac:dyDescent="0.25">
      <c r="A7680" s="41" t="s">
        <v>5940</v>
      </c>
      <c r="B7680" s="125">
        <v>2</v>
      </c>
      <c r="C7680" s="55">
        <v>0.73399999999999999</v>
      </c>
      <c r="D7680" s="55">
        <v>0</v>
      </c>
      <c r="E7680" s="55">
        <v>0</v>
      </c>
    </row>
    <row r="7681" spans="1:5" x14ac:dyDescent="0.25">
      <c r="A7681" s="41" t="s">
        <v>9088</v>
      </c>
      <c r="B7681" s="125">
        <v>2</v>
      </c>
      <c r="C7681" s="55">
        <v>0.33484999999999998</v>
      </c>
      <c r="D7681" s="55">
        <v>0</v>
      </c>
      <c r="E7681" s="55">
        <v>0</v>
      </c>
    </row>
    <row r="7682" spans="1:5" x14ac:dyDescent="0.25">
      <c r="A7682" s="41" t="s">
        <v>6560</v>
      </c>
      <c r="B7682" s="125">
        <v>2</v>
      </c>
      <c r="C7682" s="55">
        <v>0.70379999999999998</v>
      </c>
      <c r="D7682" s="55">
        <v>0</v>
      </c>
      <c r="E7682" s="55">
        <v>0</v>
      </c>
    </row>
    <row r="7683" spans="1:5" x14ac:dyDescent="0.25">
      <c r="A7683" s="41" t="s">
        <v>6331</v>
      </c>
      <c r="B7683" s="125">
        <v>2</v>
      </c>
      <c r="C7683" s="55">
        <v>0.23415</v>
      </c>
      <c r="D7683" s="55">
        <v>0</v>
      </c>
      <c r="E7683" s="55">
        <v>0</v>
      </c>
    </row>
    <row r="7684" spans="1:5" x14ac:dyDescent="0.25">
      <c r="A7684" s="41" t="s">
        <v>6561</v>
      </c>
      <c r="B7684" s="125">
        <v>2</v>
      </c>
      <c r="C7684" s="55">
        <v>1.0202500000000001</v>
      </c>
      <c r="D7684" s="55">
        <v>0</v>
      </c>
      <c r="E7684" s="55">
        <v>0</v>
      </c>
    </row>
    <row r="7685" spans="1:5" x14ac:dyDescent="0.25">
      <c r="A7685" s="41" t="s">
        <v>6507</v>
      </c>
      <c r="B7685" s="125">
        <v>2</v>
      </c>
      <c r="C7685" s="55">
        <v>0.48809999999999998</v>
      </c>
      <c r="D7685" s="55">
        <v>0</v>
      </c>
      <c r="E7685" s="55">
        <v>0</v>
      </c>
    </row>
    <row r="7686" spans="1:5" x14ac:dyDescent="0.25">
      <c r="A7686" s="41" t="s">
        <v>6832</v>
      </c>
      <c r="B7686" s="125">
        <v>2</v>
      </c>
      <c r="C7686" s="55">
        <v>0.32700000000000001</v>
      </c>
      <c r="D7686" s="55">
        <v>0</v>
      </c>
      <c r="E7686" s="55">
        <v>0</v>
      </c>
    </row>
    <row r="7687" spans="1:5" x14ac:dyDescent="0.25">
      <c r="A7687" s="41" t="s">
        <v>9089</v>
      </c>
      <c r="B7687" s="125">
        <v>2</v>
      </c>
      <c r="C7687" s="55">
        <v>7.8549999999999995E-2</v>
      </c>
      <c r="D7687" s="55">
        <v>0</v>
      </c>
      <c r="E7687" s="55">
        <v>0</v>
      </c>
    </row>
    <row r="7688" spans="1:5" x14ac:dyDescent="0.25">
      <c r="A7688" s="41" t="s">
        <v>5534</v>
      </c>
      <c r="B7688" s="125">
        <v>2</v>
      </c>
      <c r="C7688" s="55">
        <v>1.37205</v>
      </c>
      <c r="D7688" s="55">
        <v>0</v>
      </c>
      <c r="E7688" s="55">
        <v>0</v>
      </c>
    </row>
    <row r="7689" spans="1:5" x14ac:dyDescent="0.25">
      <c r="A7689" s="41" t="s">
        <v>9090</v>
      </c>
      <c r="B7689" s="125">
        <v>2</v>
      </c>
      <c r="C7689" s="55">
        <v>0.93515000000000004</v>
      </c>
      <c r="D7689" s="55">
        <v>0</v>
      </c>
      <c r="E7689" s="55">
        <v>0</v>
      </c>
    </row>
    <row r="7690" spans="1:5" x14ac:dyDescent="0.25">
      <c r="A7690" s="41" t="s">
        <v>6663</v>
      </c>
      <c r="B7690" s="125">
        <v>2</v>
      </c>
      <c r="C7690" s="55">
        <v>0.3826</v>
      </c>
      <c r="D7690" s="55">
        <v>0</v>
      </c>
      <c r="E7690" s="55">
        <v>0</v>
      </c>
    </row>
    <row r="7691" spans="1:5" ht="30" x14ac:dyDescent="0.25">
      <c r="A7691" s="41" t="s">
        <v>6020</v>
      </c>
      <c r="B7691" s="125">
        <v>2</v>
      </c>
      <c r="C7691" s="55">
        <v>0.98304999999999998</v>
      </c>
      <c r="D7691" s="55">
        <v>0</v>
      </c>
      <c r="E7691" s="55">
        <v>0</v>
      </c>
    </row>
    <row r="7692" spans="1:5" x14ac:dyDescent="0.25">
      <c r="A7692" s="41" t="s">
        <v>5850</v>
      </c>
      <c r="B7692" s="125">
        <v>2</v>
      </c>
      <c r="C7692" s="55">
        <v>0.1792</v>
      </c>
      <c r="D7692" s="55">
        <v>0</v>
      </c>
      <c r="E7692" s="55">
        <v>0</v>
      </c>
    </row>
    <row r="7693" spans="1:5" x14ac:dyDescent="0.25">
      <c r="A7693" s="41" t="s">
        <v>3825</v>
      </c>
      <c r="B7693" s="125">
        <v>2</v>
      </c>
      <c r="C7693" s="55">
        <v>2.5478499999999999</v>
      </c>
      <c r="D7693" s="55">
        <v>0</v>
      </c>
      <c r="E7693" s="55">
        <v>50</v>
      </c>
    </row>
    <row r="7694" spans="1:5" x14ac:dyDescent="0.25">
      <c r="A7694" s="41" t="s">
        <v>7192</v>
      </c>
      <c r="B7694" s="125">
        <v>2</v>
      </c>
      <c r="C7694" s="55">
        <v>0.37454999999999999</v>
      </c>
      <c r="D7694" s="55">
        <v>0</v>
      </c>
      <c r="E7694" s="55">
        <v>0</v>
      </c>
    </row>
    <row r="7695" spans="1:5" x14ac:dyDescent="0.25">
      <c r="A7695" s="41" t="s">
        <v>6834</v>
      </c>
      <c r="B7695" s="125">
        <v>2</v>
      </c>
      <c r="C7695" s="55">
        <v>1.4551499999999999</v>
      </c>
      <c r="D7695" s="55">
        <v>0</v>
      </c>
      <c r="E7695" s="55">
        <v>50</v>
      </c>
    </row>
    <row r="7696" spans="1:5" ht="30" x14ac:dyDescent="0.25">
      <c r="A7696" s="41" t="s">
        <v>3828</v>
      </c>
      <c r="B7696" s="125">
        <v>2</v>
      </c>
      <c r="C7696" s="55">
        <v>0.89915</v>
      </c>
      <c r="D7696" s="55">
        <v>0</v>
      </c>
      <c r="E7696" s="55">
        <v>0</v>
      </c>
    </row>
    <row r="7697" spans="1:5" x14ac:dyDescent="0.25">
      <c r="A7697" s="41" t="s">
        <v>7107</v>
      </c>
      <c r="B7697" s="125">
        <v>2</v>
      </c>
      <c r="C7697" s="55">
        <v>0.71614999999999995</v>
      </c>
      <c r="D7697" s="55">
        <v>0</v>
      </c>
      <c r="E7697" s="55">
        <v>0</v>
      </c>
    </row>
    <row r="7698" spans="1:5" ht="30" x14ac:dyDescent="0.25">
      <c r="A7698" s="41" t="s">
        <v>7330</v>
      </c>
      <c r="B7698" s="125">
        <v>2</v>
      </c>
      <c r="C7698" s="55">
        <v>0.1101</v>
      </c>
      <c r="D7698" s="55">
        <v>0</v>
      </c>
      <c r="E7698" s="55">
        <v>0</v>
      </c>
    </row>
    <row r="7699" spans="1:5" x14ac:dyDescent="0.25">
      <c r="A7699" s="41" t="s">
        <v>8202</v>
      </c>
      <c r="B7699" s="125">
        <v>2</v>
      </c>
      <c r="C7699" s="55">
        <v>0.40250000000000002</v>
      </c>
      <c r="D7699" s="55">
        <v>0</v>
      </c>
      <c r="E7699" s="55">
        <v>0</v>
      </c>
    </row>
    <row r="7700" spans="1:5" x14ac:dyDescent="0.25">
      <c r="A7700" s="41" t="s">
        <v>6021</v>
      </c>
      <c r="B7700" s="125">
        <v>2</v>
      </c>
      <c r="C7700" s="55">
        <v>1.2764500000000001</v>
      </c>
      <c r="D7700" s="55">
        <v>0</v>
      </c>
      <c r="E7700" s="55">
        <v>0</v>
      </c>
    </row>
    <row r="7701" spans="1:5" x14ac:dyDescent="0.25">
      <c r="A7701" s="41" t="s">
        <v>9091</v>
      </c>
      <c r="B7701" s="125">
        <v>2</v>
      </c>
      <c r="C7701" s="55">
        <v>0.22925000000000001</v>
      </c>
      <c r="D7701" s="55">
        <v>0</v>
      </c>
      <c r="E7701" s="55">
        <v>0</v>
      </c>
    </row>
    <row r="7702" spans="1:5" x14ac:dyDescent="0.25">
      <c r="A7702" s="41" t="s">
        <v>9092</v>
      </c>
      <c r="B7702" s="125">
        <v>2</v>
      </c>
      <c r="C7702" s="55">
        <v>0.18145</v>
      </c>
      <c r="D7702" s="55">
        <v>0</v>
      </c>
      <c r="E7702" s="55">
        <v>0</v>
      </c>
    </row>
    <row r="7703" spans="1:5" x14ac:dyDescent="0.25">
      <c r="A7703" s="41" t="s">
        <v>9093</v>
      </c>
      <c r="B7703" s="125">
        <v>2</v>
      </c>
      <c r="C7703" s="55">
        <v>1.50285</v>
      </c>
      <c r="D7703" s="55">
        <v>0</v>
      </c>
      <c r="E7703" s="55">
        <v>0</v>
      </c>
    </row>
    <row r="7704" spans="1:5" x14ac:dyDescent="0.25">
      <c r="A7704" s="41" t="s">
        <v>6179</v>
      </c>
      <c r="B7704" s="125">
        <v>2</v>
      </c>
      <c r="C7704" s="55">
        <v>0.32179999999999997</v>
      </c>
      <c r="D7704" s="55">
        <v>0</v>
      </c>
      <c r="E7704" s="55">
        <v>0</v>
      </c>
    </row>
    <row r="7705" spans="1:5" x14ac:dyDescent="0.25">
      <c r="A7705" s="41" t="s">
        <v>9094</v>
      </c>
      <c r="B7705" s="125">
        <v>2</v>
      </c>
      <c r="C7705" s="55">
        <v>0.24195</v>
      </c>
      <c r="D7705" s="55">
        <v>0</v>
      </c>
      <c r="E7705" s="55">
        <v>0</v>
      </c>
    </row>
    <row r="7706" spans="1:5" ht="30" x14ac:dyDescent="0.25">
      <c r="A7706" s="41" t="s">
        <v>4576</v>
      </c>
      <c r="B7706" s="125">
        <v>2</v>
      </c>
      <c r="C7706" s="55">
        <v>0.41610000000000003</v>
      </c>
      <c r="D7706" s="55">
        <v>0</v>
      </c>
      <c r="E7706" s="55">
        <v>0</v>
      </c>
    </row>
    <row r="7707" spans="1:5" x14ac:dyDescent="0.25">
      <c r="A7707" s="41" t="s">
        <v>9095</v>
      </c>
      <c r="B7707" s="125">
        <v>2</v>
      </c>
      <c r="C7707" s="55">
        <v>0.58214999999999995</v>
      </c>
      <c r="D7707" s="55">
        <v>0</v>
      </c>
      <c r="E7707" s="55">
        <v>0</v>
      </c>
    </row>
    <row r="7708" spans="1:5" x14ac:dyDescent="0.25">
      <c r="A7708" s="41" t="s">
        <v>3832</v>
      </c>
      <c r="B7708" s="125">
        <v>2</v>
      </c>
      <c r="C7708" s="55">
        <v>0.40565000000000001</v>
      </c>
      <c r="D7708" s="55">
        <v>0</v>
      </c>
      <c r="E7708" s="55">
        <v>0</v>
      </c>
    </row>
    <row r="7709" spans="1:5" x14ac:dyDescent="0.25">
      <c r="A7709" s="41" t="s">
        <v>6022</v>
      </c>
      <c r="B7709" s="125">
        <v>2</v>
      </c>
      <c r="C7709" s="55">
        <v>0</v>
      </c>
      <c r="D7709" s="55">
        <v>0</v>
      </c>
      <c r="E7709" s="55">
        <v>0</v>
      </c>
    </row>
    <row r="7710" spans="1:5" ht="30" x14ac:dyDescent="0.25">
      <c r="A7710" s="41" t="s">
        <v>6146</v>
      </c>
      <c r="B7710" s="125">
        <v>2</v>
      </c>
      <c r="C7710" s="55">
        <v>0.10825</v>
      </c>
      <c r="D7710" s="55">
        <v>0</v>
      </c>
      <c r="E7710" s="55">
        <v>0</v>
      </c>
    </row>
    <row r="7711" spans="1:5" x14ac:dyDescent="0.25">
      <c r="A7711" s="41" t="s">
        <v>6843</v>
      </c>
      <c r="B7711" s="125">
        <v>2</v>
      </c>
      <c r="C7711" s="55">
        <v>1.2624500000000001</v>
      </c>
      <c r="D7711" s="55">
        <v>0</v>
      </c>
      <c r="E7711" s="55">
        <v>0</v>
      </c>
    </row>
    <row r="7712" spans="1:5" ht="30" x14ac:dyDescent="0.25">
      <c r="A7712" s="41" t="s">
        <v>8206</v>
      </c>
      <c r="B7712" s="125">
        <v>2</v>
      </c>
      <c r="C7712" s="55">
        <v>1.9981</v>
      </c>
      <c r="D7712" s="55">
        <v>0</v>
      </c>
      <c r="E7712" s="55">
        <v>50</v>
      </c>
    </row>
    <row r="7713" spans="1:5" ht="30" x14ac:dyDescent="0.25">
      <c r="A7713" s="41" t="s">
        <v>8374</v>
      </c>
      <c r="B7713" s="125">
        <v>2</v>
      </c>
      <c r="C7713" s="55">
        <v>1.1827000000000001</v>
      </c>
      <c r="D7713" s="55">
        <v>0</v>
      </c>
      <c r="E7713" s="55">
        <v>50</v>
      </c>
    </row>
    <row r="7714" spans="1:5" x14ac:dyDescent="0.25">
      <c r="A7714" s="41" t="s">
        <v>6090</v>
      </c>
      <c r="B7714" s="125">
        <v>2</v>
      </c>
      <c r="C7714" s="55">
        <v>0.99085000000000001</v>
      </c>
      <c r="D7714" s="55">
        <v>0</v>
      </c>
      <c r="E7714" s="55">
        <v>0</v>
      </c>
    </row>
    <row r="7715" spans="1:5" x14ac:dyDescent="0.25">
      <c r="A7715" s="41" t="s">
        <v>7372</v>
      </c>
      <c r="B7715" s="125">
        <v>2</v>
      </c>
      <c r="C7715" s="55">
        <v>4.1849999999999998E-2</v>
      </c>
      <c r="D7715" s="55">
        <v>0</v>
      </c>
      <c r="E7715" s="55">
        <v>0</v>
      </c>
    </row>
    <row r="7716" spans="1:5" x14ac:dyDescent="0.25">
      <c r="A7716" s="41" t="s">
        <v>6341</v>
      </c>
      <c r="B7716" s="125">
        <v>2</v>
      </c>
      <c r="C7716" s="55">
        <v>0</v>
      </c>
      <c r="D7716" s="55">
        <v>0</v>
      </c>
      <c r="E7716" s="55">
        <v>0</v>
      </c>
    </row>
    <row r="7717" spans="1:5" x14ac:dyDescent="0.25">
      <c r="A7717" s="41" t="s">
        <v>6137</v>
      </c>
      <c r="B7717" s="125">
        <v>2</v>
      </c>
      <c r="C7717" s="55">
        <v>0.89534999999999998</v>
      </c>
      <c r="D7717" s="55">
        <v>0</v>
      </c>
      <c r="E7717" s="55">
        <v>0</v>
      </c>
    </row>
    <row r="7718" spans="1:5" ht="30" x14ac:dyDescent="0.25">
      <c r="A7718" s="41" t="s">
        <v>6342</v>
      </c>
      <c r="B7718" s="125">
        <v>2</v>
      </c>
      <c r="C7718" s="55">
        <v>1.1191</v>
      </c>
      <c r="D7718" s="55">
        <v>0</v>
      </c>
      <c r="E7718" s="55">
        <v>0</v>
      </c>
    </row>
    <row r="7719" spans="1:5" x14ac:dyDescent="0.25">
      <c r="A7719" s="41" t="s">
        <v>3026</v>
      </c>
      <c r="B7719" s="125">
        <v>2</v>
      </c>
      <c r="C7719" s="55">
        <v>0.16985</v>
      </c>
      <c r="D7719" s="55">
        <v>0</v>
      </c>
      <c r="E7719" s="55">
        <v>0</v>
      </c>
    </row>
    <row r="7720" spans="1:5" x14ac:dyDescent="0.25">
      <c r="A7720" s="41" t="s">
        <v>9096</v>
      </c>
      <c r="B7720" s="125">
        <v>2</v>
      </c>
      <c r="C7720" s="55">
        <v>0.32574999999999998</v>
      </c>
      <c r="D7720" s="55">
        <v>0</v>
      </c>
      <c r="E7720" s="55">
        <v>0</v>
      </c>
    </row>
    <row r="7721" spans="1:5" x14ac:dyDescent="0.25">
      <c r="A7721" s="41" t="s">
        <v>6563</v>
      </c>
      <c r="B7721" s="125">
        <v>2</v>
      </c>
      <c r="C7721" s="55">
        <v>0</v>
      </c>
      <c r="D7721" s="55">
        <v>0</v>
      </c>
      <c r="E7721" s="55">
        <v>0</v>
      </c>
    </row>
    <row r="7722" spans="1:5" x14ac:dyDescent="0.25">
      <c r="A7722" s="41" t="s">
        <v>7545</v>
      </c>
      <c r="B7722" s="125">
        <v>2</v>
      </c>
      <c r="C7722" s="55">
        <v>1.1137999999999999</v>
      </c>
      <c r="D7722" s="55">
        <v>0</v>
      </c>
      <c r="E7722" s="55">
        <v>0</v>
      </c>
    </row>
    <row r="7723" spans="1:5" x14ac:dyDescent="0.25">
      <c r="A7723" s="41" t="s">
        <v>9097</v>
      </c>
      <c r="B7723" s="125">
        <v>2</v>
      </c>
      <c r="C7723" s="55">
        <v>0.98040000000000005</v>
      </c>
      <c r="D7723" s="55">
        <v>0</v>
      </c>
      <c r="E7723" s="55">
        <v>0</v>
      </c>
    </row>
    <row r="7724" spans="1:5" x14ac:dyDescent="0.25">
      <c r="A7724" s="41" t="s">
        <v>9098</v>
      </c>
      <c r="B7724" s="125">
        <v>2</v>
      </c>
      <c r="C7724" s="55">
        <v>1.1647000000000001</v>
      </c>
      <c r="D7724" s="55">
        <v>0</v>
      </c>
      <c r="E7724" s="55">
        <v>0</v>
      </c>
    </row>
    <row r="7725" spans="1:5" x14ac:dyDescent="0.25">
      <c r="A7725" s="41" t="s">
        <v>6854</v>
      </c>
      <c r="B7725" s="125">
        <v>2</v>
      </c>
      <c r="C7725" s="55">
        <v>0.31240000000000001</v>
      </c>
      <c r="D7725" s="55">
        <v>0</v>
      </c>
      <c r="E7725" s="55">
        <v>0</v>
      </c>
    </row>
    <row r="7726" spans="1:5" x14ac:dyDescent="0.25">
      <c r="A7726" s="41" t="s">
        <v>6344</v>
      </c>
      <c r="B7726" s="125">
        <v>2</v>
      </c>
      <c r="C7726" s="55">
        <v>0</v>
      </c>
      <c r="D7726" s="55">
        <v>0</v>
      </c>
      <c r="E7726" s="55">
        <v>0</v>
      </c>
    </row>
    <row r="7727" spans="1:5" x14ac:dyDescent="0.25">
      <c r="A7727" s="41" t="s">
        <v>9099</v>
      </c>
      <c r="B7727" s="125">
        <v>2</v>
      </c>
      <c r="C7727" s="55">
        <v>6.2837500000000004</v>
      </c>
      <c r="D7727" s="55">
        <v>50</v>
      </c>
      <c r="E7727" s="55">
        <v>50</v>
      </c>
    </row>
    <row r="7728" spans="1:5" ht="30" x14ac:dyDescent="0.25">
      <c r="A7728" s="41" t="s">
        <v>9100</v>
      </c>
      <c r="B7728" s="125">
        <v>2</v>
      </c>
      <c r="C7728" s="55">
        <v>9.665E-2</v>
      </c>
      <c r="D7728" s="55">
        <v>0</v>
      </c>
      <c r="E7728" s="55">
        <v>0</v>
      </c>
    </row>
    <row r="7729" spans="1:5" x14ac:dyDescent="0.25">
      <c r="A7729" s="41" t="s">
        <v>6677</v>
      </c>
      <c r="B7729" s="125">
        <v>2</v>
      </c>
      <c r="C7729" s="55">
        <v>0.36499999999999999</v>
      </c>
      <c r="D7729" s="55">
        <v>0</v>
      </c>
      <c r="E7729" s="55">
        <v>0</v>
      </c>
    </row>
    <row r="7730" spans="1:5" x14ac:dyDescent="0.25">
      <c r="A7730" s="41" t="s">
        <v>6857</v>
      </c>
      <c r="B7730" s="125">
        <v>2</v>
      </c>
      <c r="C7730" s="55">
        <v>0.19334999999999999</v>
      </c>
      <c r="D7730" s="55">
        <v>0</v>
      </c>
      <c r="E7730" s="55">
        <v>0</v>
      </c>
    </row>
    <row r="7731" spans="1:5" x14ac:dyDescent="0.25">
      <c r="A7731" s="41" t="s">
        <v>9101</v>
      </c>
      <c r="B7731" s="125">
        <v>2</v>
      </c>
      <c r="C7731" s="55">
        <v>0.91525000000000001</v>
      </c>
      <c r="D7731" s="55">
        <v>0</v>
      </c>
      <c r="E7731" s="55">
        <v>0</v>
      </c>
    </row>
    <row r="7732" spans="1:5" x14ac:dyDescent="0.25">
      <c r="A7732" s="41" t="s">
        <v>5946</v>
      </c>
      <c r="B7732" s="125">
        <v>2</v>
      </c>
      <c r="C7732" s="55">
        <v>1.8988</v>
      </c>
      <c r="D7732" s="55">
        <v>0</v>
      </c>
      <c r="E7732" s="55">
        <v>0</v>
      </c>
    </row>
    <row r="7733" spans="1:5" x14ac:dyDescent="0.25">
      <c r="A7733" s="41" t="s">
        <v>6511</v>
      </c>
      <c r="B7733" s="125">
        <v>2</v>
      </c>
      <c r="C7733" s="55">
        <v>0.74729999999999996</v>
      </c>
      <c r="D7733" s="55">
        <v>0</v>
      </c>
      <c r="E7733" s="55">
        <v>0</v>
      </c>
    </row>
    <row r="7734" spans="1:5" x14ac:dyDescent="0.25">
      <c r="A7734" s="41" t="s">
        <v>7549</v>
      </c>
      <c r="B7734" s="125">
        <v>2</v>
      </c>
      <c r="C7734" s="55">
        <v>3.9300000000000002E-2</v>
      </c>
      <c r="D7734" s="55">
        <v>0</v>
      </c>
      <c r="E7734" s="55">
        <v>0</v>
      </c>
    </row>
    <row r="7735" spans="1:5" x14ac:dyDescent="0.25">
      <c r="A7735" s="41" t="s">
        <v>9102</v>
      </c>
      <c r="B7735" s="125">
        <v>2</v>
      </c>
      <c r="C7735" s="55">
        <v>0.35444999999999999</v>
      </c>
      <c r="D7735" s="55">
        <v>0</v>
      </c>
      <c r="E7735" s="55">
        <v>0</v>
      </c>
    </row>
    <row r="7736" spans="1:5" x14ac:dyDescent="0.25">
      <c r="A7736" s="41" t="s">
        <v>2936</v>
      </c>
      <c r="B7736" s="125">
        <v>2</v>
      </c>
      <c r="C7736" s="55">
        <v>0.30980000000000002</v>
      </c>
      <c r="D7736" s="55">
        <v>0</v>
      </c>
      <c r="E7736" s="55">
        <v>0</v>
      </c>
    </row>
    <row r="7737" spans="1:5" x14ac:dyDescent="0.25">
      <c r="A7737" s="41" t="s">
        <v>9103</v>
      </c>
      <c r="B7737" s="125">
        <v>2</v>
      </c>
      <c r="C7737" s="55">
        <v>0</v>
      </c>
      <c r="D7737" s="55">
        <v>0</v>
      </c>
      <c r="E7737" s="55">
        <v>0</v>
      </c>
    </row>
    <row r="7738" spans="1:5" x14ac:dyDescent="0.25">
      <c r="A7738" s="41" t="s">
        <v>2994</v>
      </c>
      <c r="B7738" s="125">
        <v>2</v>
      </c>
      <c r="C7738" s="55">
        <v>1.06715</v>
      </c>
      <c r="D7738" s="55">
        <v>0</v>
      </c>
      <c r="E7738" s="55">
        <v>50</v>
      </c>
    </row>
    <row r="7739" spans="1:5" ht="30" x14ac:dyDescent="0.25">
      <c r="A7739" s="41" t="s">
        <v>9104</v>
      </c>
      <c r="B7739" s="125">
        <v>2</v>
      </c>
      <c r="C7739" s="55">
        <v>0.14419999999999999</v>
      </c>
      <c r="D7739" s="55">
        <v>0</v>
      </c>
      <c r="E7739" s="55">
        <v>0</v>
      </c>
    </row>
    <row r="7740" spans="1:5" ht="30" x14ac:dyDescent="0.25">
      <c r="A7740" s="41" t="s">
        <v>3811</v>
      </c>
      <c r="B7740" s="125">
        <v>2</v>
      </c>
      <c r="C7740" s="55">
        <v>0.28510000000000002</v>
      </c>
      <c r="D7740" s="55">
        <v>0</v>
      </c>
      <c r="E7740" s="55">
        <v>0</v>
      </c>
    </row>
    <row r="7741" spans="1:5" x14ac:dyDescent="0.25">
      <c r="A7741" s="41" t="s">
        <v>9105</v>
      </c>
      <c r="B7741" s="125">
        <v>2</v>
      </c>
      <c r="C7741" s="55">
        <v>1.1416999999999999</v>
      </c>
      <c r="D7741" s="55">
        <v>0</v>
      </c>
      <c r="E7741" s="55">
        <v>0</v>
      </c>
    </row>
    <row r="7742" spans="1:5" ht="30" x14ac:dyDescent="0.25">
      <c r="A7742" s="41" t="s">
        <v>9106</v>
      </c>
      <c r="B7742" s="125">
        <v>2</v>
      </c>
      <c r="C7742" s="55">
        <v>2.0278499999999999</v>
      </c>
      <c r="D7742" s="55">
        <v>0</v>
      </c>
      <c r="E7742" s="55">
        <v>50</v>
      </c>
    </row>
    <row r="7743" spans="1:5" ht="30" x14ac:dyDescent="0.25">
      <c r="A7743" s="41" t="s">
        <v>7554</v>
      </c>
      <c r="B7743" s="125">
        <v>2</v>
      </c>
      <c r="C7743" s="55">
        <v>0.46039999999999998</v>
      </c>
      <c r="D7743" s="55">
        <v>0</v>
      </c>
      <c r="E7743" s="55">
        <v>0</v>
      </c>
    </row>
    <row r="7744" spans="1:5" x14ac:dyDescent="0.25">
      <c r="A7744" s="41" t="s">
        <v>2940</v>
      </c>
      <c r="B7744" s="125">
        <v>2</v>
      </c>
      <c r="C7744" s="55">
        <v>0.2873</v>
      </c>
      <c r="D7744" s="55">
        <v>0</v>
      </c>
      <c r="E7744" s="55">
        <v>0</v>
      </c>
    </row>
    <row r="7745" spans="1:5" x14ac:dyDescent="0.25">
      <c r="A7745" s="41" t="s">
        <v>6138</v>
      </c>
      <c r="B7745" s="125">
        <v>2</v>
      </c>
      <c r="C7745" s="55">
        <v>1.8649500000000001</v>
      </c>
      <c r="D7745" s="55">
        <v>0</v>
      </c>
      <c r="E7745" s="55">
        <v>50</v>
      </c>
    </row>
    <row r="7746" spans="1:5" x14ac:dyDescent="0.25">
      <c r="A7746" s="41" t="s">
        <v>6413</v>
      </c>
      <c r="B7746" s="125">
        <v>2</v>
      </c>
      <c r="C7746" s="55">
        <v>0.4995</v>
      </c>
      <c r="D7746" s="55">
        <v>0</v>
      </c>
      <c r="E7746" s="55">
        <v>0</v>
      </c>
    </row>
    <row r="7747" spans="1:5" ht="30" x14ac:dyDescent="0.25">
      <c r="A7747" s="41" t="s">
        <v>9107</v>
      </c>
      <c r="B7747" s="125">
        <v>2</v>
      </c>
      <c r="C7747" s="55">
        <v>0.53774999999999995</v>
      </c>
      <c r="D7747" s="55">
        <v>0</v>
      </c>
      <c r="E7747" s="55">
        <v>0</v>
      </c>
    </row>
    <row r="7748" spans="1:5" x14ac:dyDescent="0.25">
      <c r="A7748" s="41" t="s">
        <v>8396</v>
      </c>
      <c r="B7748" s="125">
        <v>2</v>
      </c>
      <c r="C7748" s="55">
        <v>0.35830000000000001</v>
      </c>
      <c r="D7748" s="55">
        <v>0</v>
      </c>
      <c r="E7748" s="55">
        <v>0</v>
      </c>
    </row>
    <row r="7749" spans="1:5" x14ac:dyDescent="0.25">
      <c r="A7749" s="41" t="s">
        <v>9108</v>
      </c>
      <c r="B7749" s="125">
        <v>2</v>
      </c>
      <c r="C7749" s="55">
        <v>0</v>
      </c>
      <c r="D7749" s="55">
        <v>0</v>
      </c>
      <c r="E7749" s="55">
        <v>0</v>
      </c>
    </row>
    <row r="7750" spans="1:5" x14ac:dyDescent="0.25">
      <c r="A7750" s="41" t="s">
        <v>5950</v>
      </c>
      <c r="B7750" s="125">
        <v>2</v>
      </c>
      <c r="C7750" s="55">
        <v>6.5000000000000002E-2</v>
      </c>
      <c r="D7750" s="55">
        <v>0</v>
      </c>
      <c r="E7750" s="55">
        <v>0</v>
      </c>
    </row>
    <row r="7751" spans="1:5" x14ac:dyDescent="0.25">
      <c r="A7751" s="41" t="s">
        <v>6206</v>
      </c>
      <c r="B7751" s="125">
        <v>2</v>
      </c>
      <c r="C7751" s="55">
        <v>0.39119999999999999</v>
      </c>
      <c r="D7751" s="55">
        <v>0</v>
      </c>
      <c r="E7751" s="55">
        <v>0</v>
      </c>
    </row>
    <row r="7752" spans="1:5" x14ac:dyDescent="0.25">
      <c r="A7752" s="41" t="s">
        <v>6181</v>
      </c>
      <c r="B7752" s="125">
        <v>2</v>
      </c>
      <c r="C7752" s="55">
        <v>0.10825</v>
      </c>
      <c r="D7752" s="55">
        <v>0</v>
      </c>
      <c r="E7752" s="55">
        <v>0</v>
      </c>
    </row>
    <row r="7753" spans="1:5" x14ac:dyDescent="0.25">
      <c r="A7753" s="41" t="s">
        <v>7348</v>
      </c>
      <c r="B7753" s="125">
        <v>2</v>
      </c>
      <c r="C7753" s="55">
        <v>1.1828000000000001</v>
      </c>
      <c r="D7753" s="55">
        <v>0</v>
      </c>
      <c r="E7753" s="55">
        <v>0</v>
      </c>
    </row>
    <row r="7754" spans="1:5" x14ac:dyDescent="0.25">
      <c r="A7754" s="41" t="s">
        <v>9109</v>
      </c>
      <c r="B7754" s="125">
        <v>2</v>
      </c>
      <c r="C7754" s="55">
        <v>0.97089999999999999</v>
      </c>
      <c r="D7754" s="55">
        <v>0</v>
      </c>
      <c r="E7754" s="55">
        <v>0</v>
      </c>
    </row>
    <row r="7755" spans="1:5" x14ac:dyDescent="0.25">
      <c r="A7755" s="41" t="s">
        <v>9110</v>
      </c>
      <c r="B7755" s="125">
        <v>2</v>
      </c>
      <c r="C7755" s="55">
        <v>1.4418500000000001</v>
      </c>
      <c r="D7755" s="55">
        <v>0</v>
      </c>
      <c r="E7755" s="55">
        <v>0</v>
      </c>
    </row>
    <row r="7756" spans="1:5" x14ac:dyDescent="0.25">
      <c r="A7756" s="41" t="s">
        <v>9111</v>
      </c>
      <c r="B7756" s="125">
        <v>2</v>
      </c>
      <c r="C7756" s="55">
        <v>0.32545000000000002</v>
      </c>
      <c r="D7756" s="55">
        <v>0</v>
      </c>
      <c r="E7756" s="55">
        <v>0</v>
      </c>
    </row>
    <row r="7757" spans="1:5" ht="30" x14ac:dyDescent="0.25">
      <c r="A7757" s="41" t="s">
        <v>9112</v>
      </c>
      <c r="B7757" s="125">
        <v>2</v>
      </c>
      <c r="C7757" s="55">
        <v>0.17025000000000001</v>
      </c>
      <c r="D7757" s="55">
        <v>0</v>
      </c>
      <c r="E7757" s="55">
        <v>0</v>
      </c>
    </row>
    <row r="7758" spans="1:5" ht="30" x14ac:dyDescent="0.25">
      <c r="A7758" s="41" t="s">
        <v>3079</v>
      </c>
      <c r="B7758" s="125">
        <v>2</v>
      </c>
      <c r="C7758" s="55">
        <v>0.31995000000000001</v>
      </c>
      <c r="D7758" s="55">
        <v>0</v>
      </c>
      <c r="E7758" s="55">
        <v>0</v>
      </c>
    </row>
    <row r="7759" spans="1:5" ht="30" x14ac:dyDescent="0.25">
      <c r="A7759" s="41" t="s">
        <v>7561</v>
      </c>
      <c r="B7759" s="125">
        <v>2</v>
      </c>
      <c r="C7759" s="55">
        <v>0.49114999999999998</v>
      </c>
      <c r="D7759" s="55">
        <v>0</v>
      </c>
      <c r="E7759" s="55">
        <v>0</v>
      </c>
    </row>
    <row r="7760" spans="1:5" ht="30" x14ac:dyDescent="0.25">
      <c r="A7760" s="41" t="s">
        <v>9113</v>
      </c>
      <c r="B7760" s="125">
        <v>2</v>
      </c>
      <c r="C7760" s="55">
        <v>0.1142</v>
      </c>
      <c r="D7760" s="55">
        <v>0</v>
      </c>
      <c r="E7760" s="55">
        <v>0</v>
      </c>
    </row>
    <row r="7761" spans="1:5" x14ac:dyDescent="0.25">
      <c r="A7761" s="41" t="s">
        <v>9114</v>
      </c>
      <c r="B7761" s="125">
        <v>2</v>
      </c>
      <c r="C7761" s="55">
        <v>0.20185</v>
      </c>
      <c r="D7761" s="55">
        <v>0</v>
      </c>
      <c r="E7761" s="55">
        <v>0</v>
      </c>
    </row>
    <row r="7762" spans="1:5" x14ac:dyDescent="0.25">
      <c r="A7762" s="41" t="s">
        <v>9115</v>
      </c>
      <c r="B7762" s="125">
        <v>2</v>
      </c>
      <c r="C7762" s="55">
        <v>0.16109999999999999</v>
      </c>
      <c r="D7762" s="55">
        <v>0</v>
      </c>
      <c r="E7762" s="55">
        <v>0</v>
      </c>
    </row>
    <row r="7763" spans="1:5" ht="30" x14ac:dyDescent="0.25">
      <c r="A7763" s="41" t="s">
        <v>7105</v>
      </c>
      <c r="B7763" s="125">
        <v>2</v>
      </c>
      <c r="C7763" s="55">
        <v>0.50555000000000005</v>
      </c>
      <c r="D7763" s="55">
        <v>0</v>
      </c>
      <c r="E7763" s="55">
        <v>0</v>
      </c>
    </row>
    <row r="7764" spans="1:5" x14ac:dyDescent="0.25">
      <c r="A7764" s="41" t="s">
        <v>9116</v>
      </c>
      <c r="B7764" s="125">
        <v>2</v>
      </c>
      <c r="C7764" s="55">
        <v>7.9549999999999996E-2</v>
      </c>
      <c r="D7764" s="55">
        <v>0</v>
      </c>
      <c r="E7764" s="55">
        <v>0</v>
      </c>
    </row>
    <row r="7765" spans="1:5" x14ac:dyDescent="0.25">
      <c r="A7765" s="41" t="s">
        <v>9117</v>
      </c>
      <c r="B7765" s="125">
        <v>2</v>
      </c>
      <c r="C7765" s="55">
        <v>0.61895</v>
      </c>
      <c r="D7765" s="55">
        <v>0</v>
      </c>
      <c r="E7765" s="55">
        <v>0</v>
      </c>
    </row>
    <row r="7766" spans="1:5" x14ac:dyDescent="0.25">
      <c r="A7766" s="41" t="s">
        <v>7448</v>
      </c>
      <c r="B7766" s="125">
        <v>2</v>
      </c>
      <c r="C7766" s="55">
        <v>0.16289999999999999</v>
      </c>
      <c r="D7766" s="55">
        <v>0</v>
      </c>
      <c r="E7766" s="55">
        <v>0</v>
      </c>
    </row>
    <row r="7767" spans="1:5" x14ac:dyDescent="0.25">
      <c r="A7767" s="41" t="s">
        <v>8406</v>
      </c>
      <c r="B7767" s="125">
        <v>2</v>
      </c>
      <c r="C7767" s="55">
        <v>1.80375</v>
      </c>
      <c r="D7767" s="55">
        <v>0</v>
      </c>
      <c r="E7767" s="55">
        <v>0</v>
      </c>
    </row>
    <row r="7768" spans="1:5" x14ac:dyDescent="0.25">
      <c r="A7768" s="41" t="s">
        <v>6469</v>
      </c>
      <c r="B7768" s="125">
        <v>2</v>
      </c>
      <c r="C7768" s="55">
        <v>0.65754999999999997</v>
      </c>
      <c r="D7768" s="55">
        <v>0</v>
      </c>
      <c r="E7768" s="55">
        <v>0</v>
      </c>
    </row>
    <row r="7769" spans="1:5" x14ac:dyDescent="0.25">
      <c r="A7769" s="41" t="s">
        <v>6883</v>
      </c>
      <c r="B7769" s="125">
        <v>2</v>
      </c>
      <c r="C7769" s="55">
        <v>0.66010000000000002</v>
      </c>
      <c r="D7769" s="55">
        <v>0</v>
      </c>
      <c r="E7769" s="55">
        <v>0</v>
      </c>
    </row>
    <row r="7770" spans="1:5" x14ac:dyDescent="0.25">
      <c r="A7770" s="41" t="s">
        <v>6884</v>
      </c>
      <c r="B7770" s="125">
        <v>2</v>
      </c>
      <c r="C7770" s="55">
        <v>0.17835000000000001</v>
      </c>
      <c r="D7770" s="55">
        <v>0</v>
      </c>
      <c r="E7770" s="55">
        <v>0</v>
      </c>
    </row>
    <row r="7771" spans="1:5" x14ac:dyDescent="0.25">
      <c r="A7771" s="41" t="s">
        <v>5708</v>
      </c>
      <c r="B7771" s="125">
        <v>2</v>
      </c>
      <c r="C7771" s="55">
        <v>0.5675</v>
      </c>
      <c r="D7771" s="55">
        <v>0</v>
      </c>
      <c r="E7771" s="55">
        <v>0</v>
      </c>
    </row>
    <row r="7772" spans="1:5" x14ac:dyDescent="0.25">
      <c r="A7772" s="41" t="s">
        <v>9118</v>
      </c>
      <c r="B7772" s="125">
        <v>2</v>
      </c>
      <c r="C7772" s="55">
        <v>0.37595000000000001</v>
      </c>
      <c r="D7772" s="55">
        <v>0</v>
      </c>
      <c r="E7772" s="55">
        <v>0</v>
      </c>
    </row>
    <row r="7773" spans="1:5" x14ac:dyDescent="0.25">
      <c r="A7773" s="41" t="s">
        <v>5693</v>
      </c>
      <c r="B7773" s="125">
        <v>2</v>
      </c>
      <c r="C7773" s="55">
        <v>0</v>
      </c>
      <c r="D7773" s="55">
        <v>0</v>
      </c>
      <c r="E7773" s="55">
        <v>0</v>
      </c>
    </row>
    <row r="7774" spans="1:5" x14ac:dyDescent="0.25">
      <c r="A7774" s="41" t="s">
        <v>6119</v>
      </c>
      <c r="B7774" s="125">
        <v>2</v>
      </c>
      <c r="C7774" s="55">
        <v>0.23244999999999999</v>
      </c>
      <c r="D7774" s="55">
        <v>0</v>
      </c>
      <c r="E7774" s="55">
        <v>0</v>
      </c>
    </row>
    <row r="7775" spans="1:5" ht="30" x14ac:dyDescent="0.25">
      <c r="A7775" s="41" t="s">
        <v>6353</v>
      </c>
      <c r="B7775" s="125">
        <v>2</v>
      </c>
      <c r="C7775" s="55">
        <v>0.41830000000000001</v>
      </c>
      <c r="D7775" s="55">
        <v>0</v>
      </c>
      <c r="E7775" s="55">
        <v>0</v>
      </c>
    </row>
    <row r="7776" spans="1:5" x14ac:dyDescent="0.25">
      <c r="A7776" s="41" t="s">
        <v>9119</v>
      </c>
      <c r="B7776" s="125">
        <v>2</v>
      </c>
      <c r="C7776" s="55">
        <v>1.9806999999999999</v>
      </c>
      <c r="D7776" s="55">
        <v>0</v>
      </c>
      <c r="E7776" s="55">
        <v>50</v>
      </c>
    </row>
    <row r="7777" spans="1:5" x14ac:dyDescent="0.25">
      <c r="A7777" s="41" t="s">
        <v>6356</v>
      </c>
      <c r="B7777" s="125">
        <v>2</v>
      </c>
      <c r="C7777" s="55">
        <v>0.35965000000000003</v>
      </c>
      <c r="D7777" s="55">
        <v>0</v>
      </c>
      <c r="E7777" s="55">
        <v>0</v>
      </c>
    </row>
    <row r="7778" spans="1:5" x14ac:dyDescent="0.25">
      <c r="A7778" s="41" t="s">
        <v>9120</v>
      </c>
      <c r="B7778" s="125">
        <v>2</v>
      </c>
      <c r="C7778" s="55">
        <v>0.63859999999999995</v>
      </c>
      <c r="D7778" s="55">
        <v>0</v>
      </c>
      <c r="E7778" s="55">
        <v>0</v>
      </c>
    </row>
    <row r="7779" spans="1:5" x14ac:dyDescent="0.25">
      <c r="A7779" s="41" t="s">
        <v>3689</v>
      </c>
      <c r="B7779" s="125">
        <v>2</v>
      </c>
      <c r="C7779" s="55">
        <v>2.11565</v>
      </c>
      <c r="D7779" s="55">
        <v>0</v>
      </c>
      <c r="E7779" s="55">
        <v>50</v>
      </c>
    </row>
    <row r="7780" spans="1:5" x14ac:dyDescent="0.25">
      <c r="A7780" s="41" t="s">
        <v>6430</v>
      </c>
      <c r="B7780" s="125">
        <v>2</v>
      </c>
      <c r="C7780" s="55">
        <v>0.19980000000000001</v>
      </c>
      <c r="D7780" s="55">
        <v>0</v>
      </c>
      <c r="E7780" s="55">
        <v>0</v>
      </c>
    </row>
    <row r="7781" spans="1:5" x14ac:dyDescent="0.25">
      <c r="A7781" s="41" t="s">
        <v>5458</v>
      </c>
      <c r="B7781" s="125">
        <v>2</v>
      </c>
      <c r="C7781" s="55">
        <v>0.32555000000000001</v>
      </c>
      <c r="D7781" s="55">
        <v>0</v>
      </c>
      <c r="E7781" s="55">
        <v>0</v>
      </c>
    </row>
    <row r="7782" spans="1:5" x14ac:dyDescent="0.25">
      <c r="A7782" s="41" t="s">
        <v>5831</v>
      </c>
      <c r="B7782" s="125">
        <v>2</v>
      </c>
      <c r="C7782" s="55">
        <v>0.62995000000000001</v>
      </c>
      <c r="D7782" s="55">
        <v>0</v>
      </c>
      <c r="E7782" s="55">
        <v>0</v>
      </c>
    </row>
    <row r="7783" spans="1:5" x14ac:dyDescent="0.25">
      <c r="A7783" s="41" t="s">
        <v>7569</v>
      </c>
      <c r="B7783" s="125">
        <v>2</v>
      </c>
      <c r="C7783" s="55">
        <v>0.37645000000000001</v>
      </c>
      <c r="D7783" s="55">
        <v>0</v>
      </c>
      <c r="E7783" s="55">
        <v>0</v>
      </c>
    </row>
    <row r="7784" spans="1:5" x14ac:dyDescent="0.25">
      <c r="A7784" s="41" t="s">
        <v>9121</v>
      </c>
      <c r="B7784" s="125">
        <v>2</v>
      </c>
      <c r="C7784" s="55">
        <v>3.1340499999999998</v>
      </c>
      <c r="D7784" s="55">
        <v>0</v>
      </c>
      <c r="E7784" s="55">
        <v>100</v>
      </c>
    </row>
    <row r="7785" spans="1:5" x14ac:dyDescent="0.25">
      <c r="A7785" s="41" t="s">
        <v>9122</v>
      </c>
      <c r="B7785" s="125">
        <v>2</v>
      </c>
      <c r="C7785" s="55">
        <v>6.5887500000000001</v>
      </c>
      <c r="D7785" s="55">
        <v>0</v>
      </c>
      <c r="E7785" s="55">
        <v>50</v>
      </c>
    </row>
    <row r="7786" spans="1:5" x14ac:dyDescent="0.25">
      <c r="A7786" s="41" t="s">
        <v>3718</v>
      </c>
      <c r="B7786" s="125">
        <v>2</v>
      </c>
      <c r="C7786" s="55">
        <v>0.11625000000000001</v>
      </c>
      <c r="D7786" s="55">
        <v>0</v>
      </c>
      <c r="E7786" s="55">
        <v>0</v>
      </c>
    </row>
    <row r="7787" spans="1:5" ht="30" x14ac:dyDescent="0.25">
      <c r="A7787" s="41" t="s">
        <v>6446</v>
      </c>
      <c r="B7787" s="125">
        <v>2</v>
      </c>
      <c r="C7787" s="55">
        <v>0.42180000000000001</v>
      </c>
      <c r="D7787" s="55">
        <v>0</v>
      </c>
      <c r="E7787" s="55">
        <v>0</v>
      </c>
    </row>
    <row r="7788" spans="1:5" x14ac:dyDescent="0.25">
      <c r="A7788" s="41" t="s">
        <v>6359</v>
      </c>
      <c r="B7788" s="125">
        <v>2</v>
      </c>
      <c r="C7788" s="55">
        <v>0.95989999999999998</v>
      </c>
      <c r="D7788" s="55">
        <v>0</v>
      </c>
      <c r="E7788" s="55">
        <v>0</v>
      </c>
    </row>
    <row r="7789" spans="1:5" x14ac:dyDescent="0.25">
      <c r="A7789" s="41" t="s">
        <v>3719</v>
      </c>
      <c r="B7789" s="125">
        <v>2</v>
      </c>
      <c r="C7789" s="55">
        <v>1.03725</v>
      </c>
      <c r="D7789" s="55">
        <v>0</v>
      </c>
      <c r="E7789" s="55">
        <v>0</v>
      </c>
    </row>
    <row r="7790" spans="1:5" x14ac:dyDescent="0.25">
      <c r="A7790" s="41" t="s">
        <v>6900</v>
      </c>
      <c r="B7790" s="125">
        <v>2</v>
      </c>
      <c r="C7790" s="55">
        <v>0.26540000000000002</v>
      </c>
      <c r="D7790" s="55">
        <v>0</v>
      </c>
      <c r="E7790" s="55">
        <v>0</v>
      </c>
    </row>
    <row r="7791" spans="1:5" x14ac:dyDescent="0.25">
      <c r="A7791" s="41" t="s">
        <v>9123</v>
      </c>
      <c r="B7791" s="125">
        <v>2</v>
      </c>
      <c r="C7791" s="55">
        <v>0.98775000000000002</v>
      </c>
      <c r="D7791" s="55">
        <v>0</v>
      </c>
      <c r="E7791" s="55">
        <v>0</v>
      </c>
    </row>
    <row r="7792" spans="1:5" ht="30" x14ac:dyDescent="0.25">
      <c r="A7792" s="41" t="s">
        <v>6902</v>
      </c>
      <c r="B7792" s="125">
        <v>2</v>
      </c>
      <c r="C7792" s="55">
        <v>1.2484</v>
      </c>
      <c r="D7792" s="55">
        <v>0</v>
      </c>
      <c r="E7792" s="55">
        <v>0</v>
      </c>
    </row>
    <row r="7793" spans="1:5" ht="30" x14ac:dyDescent="0.25">
      <c r="A7793" s="41" t="s">
        <v>3651</v>
      </c>
      <c r="B7793" s="125">
        <v>2</v>
      </c>
      <c r="C7793" s="55">
        <v>9.0300000000000005E-2</v>
      </c>
      <c r="D7793" s="55">
        <v>0</v>
      </c>
      <c r="E7793" s="55">
        <v>0</v>
      </c>
    </row>
    <row r="7794" spans="1:5" x14ac:dyDescent="0.25">
      <c r="A7794" s="41" t="s">
        <v>9124</v>
      </c>
      <c r="B7794" s="125">
        <v>2</v>
      </c>
      <c r="C7794" s="55">
        <v>0</v>
      </c>
      <c r="D7794" s="55">
        <v>0</v>
      </c>
      <c r="E7794" s="55">
        <v>0</v>
      </c>
    </row>
    <row r="7795" spans="1:5" x14ac:dyDescent="0.25">
      <c r="A7795" s="41" t="s">
        <v>6906</v>
      </c>
      <c r="B7795" s="125">
        <v>2</v>
      </c>
      <c r="C7795" s="55">
        <v>0.81945000000000001</v>
      </c>
      <c r="D7795" s="55">
        <v>0</v>
      </c>
      <c r="E7795" s="55">
        <v>0</v>
      </c>
    </row>
    <row r="7796" spans="1:5" x14ac:dyDescent="0.25">
      <c r="A7796" s="41" t="s">
        <v>7373</v>
      </c>
      <c r="B7796" s="125">
        <v>2</v>
      </c>
      <c r="C7796" s="55">
        <v>0.55745</v>
      </c>
      <c r="D7796" s="55">
        <v>0</v>
      </c>
      <c r="E7796" s="55">
        <v>0</v>
      </c>
    </row>
    <row r="7797" spans="1:5" ht="30" x14ac:dyDescent="0.25">
      <c r="A7797" s="41" t="s">
        <v>4817</v>
      </c>
      <c r="B7797" s="125">
        <v>2</v>
      </c>
      <c r="C7797" s="55">
        <v>0.82974999999999999</v>
      </c>
      <c r="D7797" s="55">
        <v>0</v>
      </c>
      <c r="E7797" s="55">
        <v>0</v>
      </c>
    </row>
    <row r="7798" spans="1:5" ht="30" x14ac:dyDescent="0.25">
      <c r="A7798" s="41" t="s">
        <v>9125</v>
      </c>
      <c r="B7798" s="125">
        <v>2</v>
      </c>
      <c r="C7798" s="55">
        <v>0.21540000000000001</v>
      </c>
      <c r="D7798" s="55">
        <v>0</v>
      </c>
      <c r="E7798" s="55">
        <v>0</v>
      </c>
    </row>
    <row r="7799" spans="1:5" ht="30" x14ac:dyDescent="0.25">
      <c r="A7799" s="41" t="s">
        <v>9126</v>
      </c>
      <c r="B7799" s="125">
        <v>2</v>
      </c>
      <c r="C7799" s="55">
        <v>0</v>
      </c>
      <c r="D7799" s="55">
        <v>0</v>
      </c>
      <c r="E7799" s="55">
        <v>0</v>
      </c>
    </row>
    <row r="7800" spans="1:5" x14ac:dyDescent="0.25">
      <c r="A7800" s="41" t="s">
        <v>9127</v>
      </c>
      <c r="B7800" s="125">
        <v>2</v>
      </c>
      <c r="C7800" s="55">
        <v>0.30030000000000001</v>
      </c>
      <c r="D7800" s="55">
        <v>0</v>
      </c>
      <c r="E7800" s="55">
        <v>0</v>
      </c>
    </row>
    <row r="7801" spans="1:5" ht="30" x14ac:dyDescent="0.25">
      <c r="A7801" s="41" t="s">
        <v>9128</v>
      </c>
      <c r="B7801" s="125">
        <v>2</v>
      </c>
      <c r="C7801" s="55">
        <v>2.8413499999999998</v>
      </c>
      <c r="D7801" s="55">
        <v>50</v>
      </c>
      <c r="E7801" s="55">
        <v>50</v>
      </c>
    </row>
    <row r="7802" spans="1:5" x14ac:dyDescent="0.25">
      <c r="A7802" s="41" t="s">
        <v>9129</v>
      </c>
      <c r="B7802" s="125">
        <v>2</v>
      </c>
      <c r="C7802" s="55">
        <v>0.13314999999999999</v>
      </c>
      <c r="D7802" s="55">
        <v>0</v>
      </c>
      <c r="E7802" s="55">
        <v>0</v>
      </c>
    </row>
    <row r="7803" spans="1:5" ht="30" x14ac:dyDescent="0.25">
      <c r="A7803" s="41" t="s">
        <v>9130</v>
      </c>
      <c r="B7803" s="125">
        <v>2</v>
      </c>
      <c r="C7803" s="55">
        <v>0.68435000000000001</v>
      </c>
      <c r="D7803" s="55">
        <v>0</v>
      </c>
      <c r="E7803" s="55">
        <v>0</v>
      </c>
    </row>
    <row r="7804" spans="1:5" x14ac:dyDescent="0.25">
      <c r="A7804" s="41" t="s">
        <v>9131</v>
      </c>
      <c r="B7804" s="125">
        <v>2</v>
      </c>
      <c r="C7804" s="55">
        <v>0.40439999999999998</v>
      </c>
      <c r="D7804" s="55">
        <v>0</v>
      </c>
      <c r="E7804" s="55">
        <v>0</v>
      </c>
    </row>
    <row r="7805" spans="1:5" x14ac:dyDescent="0.25">
      <c r="A7805" s="41" t="s">
        <v>9132</v>
      </c>
      <c r="B7805" s="125">
        <v>2</v>
      </c>
      <c r="C7805" s="55">
        <v>0.35804999999999998</v>
      </c>
      <c r="D7805" s="55">
        <v>0</v>
      </c>
      <c r="E7805" s="55">
        <v>0</v>
      </c>
    </row>
    <row r="7806" spans="1:5" ht="30" x14ac:dyDescent="0.25">
      <c r="A7806" s="41" t="s">
        <v>9133</v>
      </c>
      <c r="B7806" s="125">
        <v>2</v>
      </c>
      <c r="C7806" s="55">
        <v>0</v>
      </c>
      <c r="D7806" s="55">
        <v>0</v>
      </c>
      <c r="E7806" s="55">
        <v>0</v>
      </c>
    </row>
    <row r="7807" spans="1:5" x14ac:dyDescent="0.25">
      <c r="A7807" s="41" t="s">
        <v>9134</v>
      </c>
      <c r="B7807" s="125">
        <v>2</v>
      </c>
      <c r="C7807" s="55">
        <v>0</v>
      </c>
      <c r="D7807" s="55">
        <v>0</v>
      </c>
      <c r="E7807" s="55">
        <v>0</v>
      </c>
    </row>
    <row r="7808" spans="1:5" ht="30" x14ac:dyDescent="0.25">
      <c r="A7808" s="41" t="s">
        <v>9135</v>
      </c>
      <c r="B7808" s="125">
        <v>2</v>
      </c>
      <c r="C7808" s="55">
        <v>0.66869999999999996</v>
      </c>
      <c r="D7808" s="55">
        <v>0</v>
      </c>
      <c r="E7808" s="55">
        <v>0</v>
      </c>
    </row>
    <row r="7809" spans="1:5" x14ac:dyDescent="0.25">
      <c r="A7809" s="41" t="s">
        <v>5657</v>
      </c>
      <c r="B7809" s="125">
        <v>2</v>
      </c>
      <c r="C7809" s="55">
        <v>1.5511999999999999</v>
      </c>
      <c r="D7809" s="55">
        <v>0</v>
      </c>
      <c r="E7809" s="55">
        <v>50</v>
      </c>
    </row>
    <row r="7810" spans="1:5" ht="45" x14ac:dyDescent="0.25">
      <c r="A7810" s="41" t="s">
        <v>9136</v>
      </c>
      <c r="B7810" s="125">
        <v>2</v>
      </c>
      <c r="C7810" s="55">
        <v>0.16109999999999999</v>
      </c>
      <c r="D7810" s="55">
        <v>0</v>
      </c>
      <c r="E7810" s="55">
        <v>0</v>
      </c>
    </row>
    <row r="7811" spans="1:5" x14ac:dyDescent="0.25">
      <c r="A7811" s="41" t="s">
        <v>4516</v>
      </c>
      <c r="B7811" s="125">
        <v>2</v>
      </c>
      <c r="C7811" s="55">
        <v>0.1588</v>
      </c>
      <c r="D7811" s="55">
        <v>0</v>
      </c>
      <c r="E7811" s="55">
        <v>0</v>
      </c>
    </row>
    <row r="7812" spans="1:5" ht="30" x14ac:dyDescent="0.25">
      <c r="A7812" s="41" t="s">
        <v>6251</v>
      </c>
      <c r="B7812" s="125">
        <v>2</v>
      </c>
      <c r="C7812" s="55">
        <v>0</v>
      </c>
      <c r="D7812" s="55">
        <v>0</v>
      </c>
      <c r="E7812" s="55">
        <v>0</v>
      </c>
    </row>
    <row r="7813" spans="1:5" x14ac:dyDescent="0.25">
      <c r="A7813" s="41" t="s">
        <v>5581</v>
      </c>
      <c r="B7813" s="125">
        <v>2</v>
      </c>
      <c r="C7813" s="55">
        <v>0</v>
      </c>
      <c r="D7813" s="55">
        <v>0</v>
      </c>
      <c r="E7813" s="55">
        <v>0</v>
      </c>
    </row>
    <row r="7814" spans="1:5" x14ac:dyDescent="0.25">
      <c r="A7814" s="41" t="s">
        <v>4456</v>
      </c>
      <c r="B7814" s="125">
        <v>2</v>
      </c>
      <c r="C7814" s="55">
        <v>0.79044999999999999</v>
      </c>
      <c r="D7814" s="55">
        <v>0</v>
      </c>
      <c r="E7814" s="55">
        <v>0</v>
      </c>
    </row>
    <row r="7815" spans="1:5" x14ac:dyDescent="0.25">
      <c r="A7815" s="41" t="s">
        <v>6697</v>
      </c>
      <c r="B7815" s="125">
        <v>2</v>
      </c>
      <c r="C7815" s="55">
        <v>0.29294999999999999</v>
      </c>
      <c r="D7815" s="55">
        <v>0</v>
      </c>
      <c r="E7815" s="55">
        <v>0</v>
      </c>
    </row>
    <row r="7816" spans="1:5" x14ac:dyDescent="0.25">
      <c r="A7816" s="41" t="s">
        <v>5710</v>
      </c>
      <c r="B7816" s="125">
        <v>2</v>
      </c>
      <c r="C7816" s="55">
        <v>0.97929999999999995</v>
      </c>
      <c r="D7816" s="55">
        <v>0</v>
      </c>
      <c r="E7816" s="55">
        <v>0</v>
      </c>
    </row>
    <row r="7817" spans="1:5" x14ac:dyDescent="0.25">
      <c r="A7817" s="41" t="s">
        <v>9137</v>
      </c>
      <c r="B7817" s="125">
        <v>2</v>
      </c>
      <c r="C7817" s="55">
        <v>7.2150000000000006E-2</v>
      </c>
      <c r="D7817" s="55">
        <v>0</v>
      </c>
      <c r="E7817" s="55">
        <v>0</v>
      </c>
    </row>
    <row r="7818" spans="1:5" x14ac:dyDescent="0.25">
      <c r="A7818" s="41" t="s">
        <v>6208</v>
      </c>
      <c r="B7818" s="125">
        <v>2</v>
      </c>
      <c r="C7818" s="55">
        <v>0</v>
      </c>
      <c r="D7818" s="55">
        <v>0</v>
      </c>
      <c r="E7818" s="55">
        <v>0</v>
      </c>
    </row>
    <row r="7819" spans="1:5" x14ac:dyDescent="0.25">
      <c r="A7819" s="41" t="s">
        <v>4642</v>
      </c>
      <c r="B7819" s="125">
        <v>2</v>
      </c>
      <c r="C7819" s="55">
        <v>0</v>
      </c>
      <c r="D7819" s="55">
        <v>0</v>
      </c>
      <c r="E7819" s="55">
        <v>0</v>
      </c>
    </row>
    <row r="7820" spans="1:5" ht="30" x14ac:dyDescent="0.25">
      <c r="A7820" s="41" t="s">
        <v>5587</v>
      </c>
      <c r="B7820" s="125">
        <v>2</v>
      </c>
      <c r="C7820" s="55">
        <v>0.13865</v>
      </c>
      <c r="D7820" s="55">
        <v>0</v>
      </c>
      <c r="E7820" s="55">
        <v>0</v>
      </c>
    </row>
    <row r="7821" spans="1:5" ht="30" x14ac:dyDescent="0.25">
      <c r="A7821" s="41" t="s">
        <v>9138</v>
      </c>
      <c r="B7821" s="125">
        <v>2</v>
      </c>
      <c r="C7821" s="55">
        <v>1.74485</v>
      </c>
      <c r="D7821" s="55">
        <v>0</v>
      </c>
      <c r="E7821" s="55">
        <v>50</v>
      </c>
    </row>
    <row r="7822" spans="1:5" ht="30" x14ac:dyDescent="0.25">
      <c r="A7822" s="41" t="s">
        <v>9139</v>
      </c>
      <c r="B7822" s="125">
        <v>2</v>
      </c>
      <c r="C7822" s="55">
        <v>0.25319999999999998</v>
      </c>
      <c r="D7822" s="55">
        <v>0</v>
      </c>
      <c r="E7822" s="55">
        <v>0</v>
      </c>
    </row>
    <row r="7823" spans="1:5" x14ac:dyDescent="0.25">
      <c r="A7823" s="41" t="s">
        <v>9140</v>
      </c>
      <c r="B7823" s="125">
        <v>2</v>
      </c>
      <c r="C7823" s="55">
        <v>0</v>
      </c>
      <c r="D7823" s="55">
        <v>0</v>
      </c>
      <c r="E7823" s="55">
        <v>0</v>
      </c>
    </row>
    <row r="7824" spans="1:5" x14ac:dyDescent="0.25">
      <c r="A7824" s="41" t="s">
        <v>5572</v>
      </c>
      <c r="B7824" s="125">
        <v>2</v>
      </c>
      <c r="C7824" s="55">
        <v>0.75280000000000002</v>
      </c>
      <c r="D7824" s="55">
        <v>0</v>
      </c>
      <c r="E7824" s="55">
        <v>0</v>
      </c>
    </row>
    <row r="7825" spans="1:5" x14ac:dyDescent="0.25">
      <c r="A7825" s="41" t="s">
        <v>4457</v>
      </c>
      <c r="B7825" s="125">
        <v>2</v>
      </c>
      <c r="C7825" s="55">
        <v>1.09585</v>
      </c>
      <c r="D7825" s="55">
        <v>0</v>
      </c>
      <c r="E7825" s="55">
        <v>0</v>
      </c>
    </row>
    <row r="7826" spans="1:5" x14ac:dyDescent="0.25">
      <c r="A7826" s="41" t="s">
        <v>7705</v>
      </c>
      <c r="B7826" s="125">
        <v>2</v>
      </c>
      <c r="C7826" s="55">
        <v>0</v>
      </c>
      <c r="D7826" s="55">
        <v>0</v>
      </c>
      <c r="E7826" s="55">
        <v>0</v>
      </c>
    </row>
    <row r="7827" spans="1:5" x14ac:dyDescent="0.25">
      <c r="A7827" s="41" t="s">
        <v>6516</v>
      </c>
      <c r="B7827" s="125">
        <v>2</v>
      </c>
      <c r="C7827" s="55">
        <v>0.23710000000000001</v>
      </c>
      <c r="D7827" s="55">
        <v>0</v>
      </c>
      <c r="E7827" s="55">
        <v>0</v>
      </c>
    </row>
    <row r="7828" spans="1:5" x14ac:dyDescent="0.25">
      <c r="A7828" s="41" t="s">
        <v>4673</v>
      </c>
      <c r="B7828" s="125">
        <v>2</v>
      </c>
      <c r="C7828" s="55">
        <v>0</v>
      </c>
      <c r="D7828" s="55">
        <v>0</v>
      </c>
      <c r="E7828" s="55">
        <v>0</v>
      </c>
    </row>
    <row r="7829" spans="1:5" x14ac:dyDescent="0.25">
      <c r="A7829" s="41" t="s">
        <v>7706</v>
      </c>
      <c r="B7829" s="125">
        <v>2</v>
      </c>
      <c r="C7829" s="55">
        <v>6.4449999999999993E-2</v>
      </c>
      <c r="D7829" s="55">
        <v>0</v>
      </c>
      <c r="E7829" s="55">
        <v>0</v>
      </c>
    </row>
    <row r="7830" spans="1:5" x14ac:dyDescent="0.25">
      <c r="A7830" s="41" t="s">
        <v>9141</v>
      </c>
      <c r="B7830" s="125">
        <v>2</v>
      </c>
      <c r="C7830" s="55">
        <v>0.54435</v>
      </c>
      <c r="D7830" s="55">
        <v>0</v>
      </c>
      <c r="E7830" s="55">
        <v>0</v>
      </c>
    </row>
    <row r="7831" spans="1:5" x14ac:dyDescent="0.25">
      <c r="A7831" s="41" t="s">
        <v>6147</v>
      </c>
      <c r="B7831" s="125">
        <v>2</v>
      </c>
      <c r="C7831" s="55">
        <v>0.317</v>
      </c>
      <c r="D7831" s="55">
        <v>0</v>
      </c>
      <c r="E7831" s="55">
        <v>0</v>
      </c>
    </row>
    <row r="7832" spans="1:5" x14ac:dyDescent="0.25">
      <c r="A7832" s="41" t="s">
        <v>6209</v>
      </c>
      <c r="B7832" s="125">
        <v>2</v>
      </c>
      <c r="C7832" s="55">
        <v>0.16739999999999999</v>
      </c>
      <c r="D7832" s="55">
        <v>0</v>
      </c>
      <c r="E7832" s="55">
        <v>0</v>
      </c>
    </row>
    <row r="7833" spans="1:5" x14ac:dyDescent="0.25">
      <c r="A7833" s="41" t="s">
        <v>6366</v>
      </c>
      <c r="B7833" s="125">
        <v>2</v>
      </c>
      <c r="C7833" s="55">
        <v>0</v>
      </c>
      <c r="D7833" s="55">
        <v>0</v>
      </c>
      <c r="E7833" s="55">
        <v>0</v>
      </c>
    </row>
    <row r="7834" spans="1:5" x14ac:dyDescent="0.25">
      <c r="A7834" s="41" t="s">
        <v>6120</v>
      </c>
      <c r="B7834" s="125">
        <v>2</v>
      </c>
      <c r="C7834" s="55">
        <v>0.24224999999999999</v>
      </c>
      <c r="D7834" s="55">
        <v>0</v>
      </c>
      <c r="E7834" s="55">
        <v>0</v>
      </c>
    </row>
    <row r="7835" spans="1:5" x14ac:dyDescent="0.25">
      <c r="A7835" s="41" t="s">
        <v>4705</v>
      </c>
      <c r="B7835" s="125">
        <v>2</v>
      </c>
      <c r="C7835" s="55">
        <v>0.12025</v>
      </c>
      <c r="D7835" s="55">
        <v>0</v>
      </c>
      <c r="E7835" s="55">
        <v>0</v>
      </c>
    </row>
    <row r="7836" spans="1:5" x14ac:dyDescent="0.25">
      <c r="A7836" s="41" t="s">
        <v>7459</v>
      </c>
      <c r="B7836" s="125">
        <v>2</v>
      </c>
      <c r="C7836" s="55">
        <v>0.70040000000000002</v>
      </c>
      <c r="D7836" s="55">
        <v>0</v>
      </c>
      <c r="E7836" s="55">
        <v>0</v>
      </c>
    </row>
    <row r="7837" spans="1:5" x14ac:dyDescent="0.25">
      <c r="A7837" s="41" t="s">
        <v>4674</v>
      </c>
      <c r="B7837" s="125">
        <v>2</v>
      </c>
      <c r="C7837" s="55">
        <v>0.216</v>
      </c>
      <c r="D7837" s="55">
        <v>0</v>
      </c>
      <c r="E7837" s="55">
        <v>0</v>
      </c>
    </row>
    <row r="7838" spans="1:5" x14ac:dyDescent="0.25">
      <c r="A7838" s="41" t="s">
        <v>6212</v>
      </c>
      <c r="B7838" s="125">
        <v>2</v>
      </c>
      <c r="C7838" s="55">
        <v>0</v>
      </c>
      <c r="D7838" s="55">
        <v>0</v>
      </c>
      <c r="E7838" s="55">
        <v>0</v>
      </c>
    </row>
    <row r="7839" spans="1:5" x14ac:dyDescent="0.25">
      <c r="A7839" s="41" t="s">
        <v>5488</v>
      </c>
      <c r="B7839" s="125">
        <v>2</v>
      </c>
      <c r="C7839" s="55">
        <v>0.36275000000000002</v>
      </c>
      <c r="D7839" s="55">
        <v>0</v>
      </c>
      <c r="E7839" s="55">
        <v>0</v>
      </c>
    </row>
    <row r="7840" spans="1:5" x14ac:dyDescent="0.25">
      <c r="A7840" s="41" t="s">
        <v>6140</v>
      </c>
      <c r="B7840" s="125">
        <v>2</v>
      </c>
      <c r="C7840" s="55">
        <v>0.12095</v>
      </c>
      <c r="D7840" s="55">
        <v>0</v>
      </c>
      <c r="E7840" s="55">
        <v>0</v>
      </c>
    </row>
    <row r="7841" spans="1:5" x14ac:dyDescent="0.25">
      <c r="A7841" s="41" t="s">
        <v>4581</v>
      </c>
      <c r="B7841" s="125">
        <v>2</v>
      </c>
      <c r="C7841" s="55">
        <v>0.33095000000000002</v>
      </c>
      <c r="D7841" s="55">
        <v>0</v>
      </c>
      <c r="E7841" s="55">
        <v>0</v>
      </c>
    </row>
    <row r="7842" spans="1:5" x14ac:dyDescent="0.25">
      <c r="A7842" s="41" t="s">
        <v>5671</v>
      </c>
      <c r="B7842" s="125">
        <v>2</v>
      </c>
      <c r="C7842" s="55">
        <v>0.22900000000000001</v>
      </c>
      <c r="D7842" s="55">
        <v>0</v>
      </c>
      <c r="E7842" s="55">
        <v>0</v>
      </c>
    </row>
    <row r="7843" spans="1:5" x14ac:dyDescent="0.25">
      <c r="A7843" s="41" t="s">
        <v>6121</v>
      </c>
      <c r="B7843" s="125">
        <v>2</v>
      </c>
      <c r="C7843" s="55">
        <v>6.0499999999999998E-2</v>
      </c>
      <c r="D7843" s="55">
        <v>0</v>
      </c>
      <c r="E7843" s="55">
        <v>0</v>
      </c>
    </row>
    <row r="7844" spans="1:5" x14ac:dyDescent="0.25">
      <c r="A7844" s="41" t="s">
        <v>6254</v>
      </c>
      <c r="B7844" s="125">
        <v>2</v>
      </c>
      <c r="C7844" s="55">
        <v>4.845E-2</v>
      </c>
      <c r="D7844" s="55">
        <v>0</v>
      </c>
      <c r="E7844" s="55">
        <v>0</v>
      </c>
    </row>
    <row r="7845" spans="1:5" x14ac:dyDescent="0.25">
      <c r="A7845" s="41" t="s">
        <v>4621</v>
      </c>
      <c r="B7845" s="125">
        <v>2</v>
      </c>
      <c r="C7845" s="55">
        <v>0.10825</v>
      </c>
      <c r="D7845" s="55">
        <v>0</v>
      </c>
      <c r="E7845" s="55">
        <v>0</v>
      </c>
    </row>
    <row r="7846" spans="1:5" x14ac:dyDescent="0.25">
      <c r="A7846" s="41" t="s">
        <v>4778</v>
      </c>
      <c r="B7846" s="125">
        <v>2</v>
      </c>
      <c r="C7846" s="55">
        <v>0.40334999999999999</v>
      </c>
      <c r="D7846" s="55">
        <v>0</v>
      </c>
      <c r="E7846" s="55">
        <v>0</v>
      </c>
    </row>
    <row r="7847" spans="1:5" x14ac:dyDescent="0.25">
      <c r="A7847" s="41" t="s">
        <v>9142</v>
      </c>
      <c r="B7847" s="125">
        <v>2</v>
      </c>
      <c r="C7847" s="55">
        <v>9.665E-2</v>
      </c>
      <c r="D7847" s="55">
        <v>0</v>
      </c>
      <c r="E7847" s="55">
        <v>0</v>
      </c>
    </row>
    <row r="7848" spans="1:5" x14ac:dyDescent="0.25">
      <c r="A7848" s="41" t="s">
        <v>6256</v>
      </c>
      <c r="B7848" s="125">
        <v>2</v>
      </c>
      <c r="C7848" s="55">
        <v>0.97219999999999995</v>
      </c>
      <c r="D7848" s="55">
        <v>0</v>
      </c>
      <c r="E7848" s="55">
        <v>0</v>
      </c>
    </row>
    <row r="7849" spans="1:5" ht="30" x14ac:dyDescent="0.25">
      <c r="A7849" s="41" t="s">
        <v>5956</v>
      </c>
      <c r="B7849" s="125">
        <v>2</v>
      </c>
      <c r="C7849" s="55">
        <v>0.30730000000000002</v>
      </c>
      <c r="D7849" s="55">
        <v>0</v>
      </c>
      <c r="E7849" s="55">
        <v>0</v>
      </c>
    </row>
    <row r="7850" spans="1:5" x14ac:dyDescent="0.25">
      <c r="A7850" s="41" t="s">
        <v>6122</v>
      </c>
      <c r="B7850" s="125">
        <v>2</v>
      </c>
      <c r="C7850" s="55">
        <v>0</v>
      </c>
      <c r="D7850" s="55">
        <v>0</v>
      </c>
      <c r="E7850" s="55">
        <v>0</v>
      </c>
    </row>
    <row r="7851" spans="1:5" x14ac:dyDescent="0.25">
      <c r="A7851" s="41" t="s">
        <v>5711</v>
      </c>
      <c r="B7851" s="125">
        <v>2</v>
      </c>
      <c r="C7851" s="55">
        <v>0.43104999999999999</v>
      </c>
      <c r="D7851" s="55">
        <v>0</v>
      </c>
      <c r="E7851" s="55">
        <v>0</v>
      </c>
    </row>
    <row r="7852" spans="1:5" x14ac:dyDescent="0.25">
      <c r="A7852" s="41" t="s">
        <v>4372</v>
      </c>
      <c r="B7852" s="125">
        <v>2</v>
      </c>
      <c r="C7852" s="55">
        <v>0.77015</v>
      </c>
      <c r="D7852" s="55">
        <v>0</v>
      </c>
      <c r="E7852" s="55">
        <v>0</v>
      </c>
    </row>
    <row r="7853" spans="1:5" ht="30" x14ac:dyDescent="0.25">
      <c r="A7853" s="41" t="s">
        <v>9143</v>
      </c>
      <c r="B7853" s="125">
        <v>2</v>
      </c>
      <c r="C7853" s="55">
        <v>0.30130000000000001</v>
      </c>
      <c r="D7853" s="55">
        <v>0</v>
      </c>
      <c r="E7853" s="55">
        <v>0</v>
      </c>
    </row>
    <row r="7854" spans="1:5" x14ac:dyDescent="0.25">
      <c r="A7854" s="41" t="s">
        <v>9144</v>
      </c>
      <c r="B7854" s="125">
        <v>2</v>
      </c>
      <c r="C7854" s="55">
        <v>0.14535000000000001</v>
      </c>
      <c r="D7854" s="55">
        <v>0</v>
      </c>
      <c r="E7854" s="55">
        <v>0</v>
      </c>
    </row>
    <row r="7855" spans="1:5" x14ac:dyDescent="0.25">
      <c r="A7855" s="41" t="s">
        <v>9145</v>
      </c>
      <c r="B7855" s="125">
        <v>2</v>
      </c>
      <c r="C7855" s="55">
        <v>0.73470000000000002</v>
      </c>
      <c r="D7855" s="55">
        <v>0</v>
      </c>
      <c r="E7855" s="55">
        <v>0</v>
      </c>
    </row>
    <row r="7856" spans="1:5" x14ac:dyDescent="0.25">
      <c r="A7856" s="41" t="s">
        <v>6214</v>
      </c>
      <c r="B7856" s="125">
        <v>2</v>
      </c>
      <c r="C7856" s="55">
        <v>0.50024999999999997</v>
      </c>
      <c r="D7856" s="55">
        <v>0</v>
      </c>
      <c r="E7856" s="55">
        <v>0</v>
      </c>
    </row>
    <row r="7857" spans="1:5" x14ac:dyDescent="0.25">
      <c r="A7857" s="41" t="s">
        <v>4822</v>
      </c>
      <c r="B7857" s="125">
        <v>2</v>
      </c>
      <c r="C7857" s="55">
        <v>3.9741</v>
      </c>
      <c r="D7857" s="55">
        <v>0</v>
      </c>
      <c r="E7857" s="55">
        <v>50</v>
      </c>
    </row>
    <row r="7858" spans="1:5" x14ac:dyDescent="0.25">
      <c r="A7858" s="41" t="s">
        <v>4584</v>
      </c>
      <c r="B7858" s="125">
        <v>2</v>
      </c>
      <c r="C7858" s="55">
        <v>0.65410000000000001</v>
      </c>
      <c r="D7858" s="55">
        <v>0</v>
      </c>
      <c r="E7858" s="55">
        <v>0</v>
      </c>
    </row>
    <row r="7859" spans="1:5" x14ac:dyDescent="0.25">
      <c r="A7859" s="41" t="s">
        <v>6455</v>
      </c>
      <c r="B7859" s="125">
        <v>2</v>
      </c>
      <c r="C7859" s="55">
        <v>1.1688000000000001</v>
      </c>
      <c r="D7859" s="55">
        <v>0</v>
      </c>
      <c r="E7859" s="55">
        <v>0</v>
      </c>
    </row>
    <row r="7860" spans="1:5" x14ac:dyDescent="0.25">
      <c r="A7860" s="41" t="s">
        <v>5423</v>
      </c>
      <c r="B7860" s="125">
        <v>2</v>
      </c>
      <c r="C7860" s="55">
        <v>0.23415</v>
      </c>
      <c r="D7860" s="55">
        <v>0</v>
      </c>
      <c r="E7860" s="55">
        <v>0</v>
      </c>
    </row>
    <row r="7861" spans="1:5" ht="30" x14ac:dyDescent="0.25">
      <c r="A7861" s="41" t="s">
        <v>6699</v>
      </c>
      <c r="B7861" s="125">
        <v>2</v>
      </c>
      <c r="C7861" s="55">
        <v>0.57765</v>
      </c>
      <c r="D7861" s="55">
        <v>0</v>
      </c>
      <c r="E7861" s="55">
        <v>0</v>
      </c>
    </row>
    <row r="7862" spans="1:5" x14ac:dyDescent="0.25">
      <c r="A7862" s="41" t="s">
        <v>6370</v>
      </c>
      <c r="B7862" s="125">
        <v>2</v>
      </c>
      <c r="C7862" s="55">
        <v>0.93264999999999998</v>
      </c>
      <c r="D7862" s="55">
        <v>0</v>
      </c>
      <c r="E7862" s="55">
        <v>0</v>
      </c>
    </row>
    <row r="7863" spans="1:5" ht="30" x14ac:dyDescent="0.25">
      <c r="A7863" s="41" t="s">
        <v>7576</v>
      </c>
      <c r="B7863" s="125">
        <v>2</v>
      </c>
      <c r="C7863" s="55">
        <v>2.9290500000000002</v>
      </c>
      <c r="D7863" s="55">
        <v>0</v>
      </c>
      <c r="E7863" s="55">
        <v>50</v>
      </c>
    </row>
    <row r="7864" spans="1:5" x14ac:dyDescent="0.25">
      <c r="A7864" s="41" t="s">
        <v>7461</v>
      </c>
      <c r="B7864" s="125">
        <v>2</v>
      </c>
      <c r="C7864" s="55">
        <v>0.70440000000000003</v>
      </c>
      <c r="D7864" s="55">
        <v>0</v>
      </c>
      <c r="E7864" s="55">
        <v>0</v>
      </c>
    </row>
    <row r="7865" spans="1:5" x14ac:dyDescent="0.25">
      <c r="A7865" s="41" t="s">
        <v>9146</v>
      </c>
      <c r="B7865" s="125">
        <v>2</v>
      </c>
      <c r="C7865" s="55">
        <v>0</v>
      </c>
      <c r="D7865" s="55">
        <v>0</v>
      </c>
      <c r="E7865" s="55">
        <v>0</v>
      </c>
    </row>
    <row r="7866" spans="1:5" x14ac:dyDescent="0.25">
      <c r="A7866" s="41" t="s">
        <v>9147</v>
      </c>
      <c r="B7866" s="125">
        <v>2</v>
      </c>
      <c r="C7866" s="55">
        <v>0.23415</v>
      </c>
      <c r="D7866" s="55">
        <v>0</v>
      </c>
      <c r="E7866" s="55">
        <v>0</v>
      </c>
    </row>
    <row r="7867" spans="1:5" x14ac:dyDescent="0.25">
      <c r="A7867" s="41" t="s">
        <v>6045</v>
      </c>
      <c r="B7867" s="125">
        <v>2</v>
      </c>
      <c r="C7867" s="55">
        <v>0</v>
      </c>
      <c r="D7867" s="55">
        <v>0</v>
      </c>
      <c r="E7867" s="55">
        <v>0</v>
      </c>
    </row>
    <row r="7868" spans="1:5" x14ac:dyDescent="0.25">
      <c r="A7868" s="41" t="s">
        <v>4680</v>
      </c>
      <c r="B7868" s="125">
        <v>2</v>
      </c>
      <c r="C7868" s="55">
        <v>0.73950000000000005</v>
      </c>
      <c r="D7868" s="55">
        <v>0</v>
      </c>
      <c r="E7868" s="55">
        <v>0</v>
      </c>
    </row>
    <row r="7869" spans="1:5" x14ac:dyDescent="0.25">
      <c r="A7869" s="41" t="s">
        <v>9148</v>
      </c>
      <c r="B7869" s="125">
        <v>2</v>
      </c>
      <c r="C7869" s="55">
        <v>6.6250000000000003E-2</v>
      </c>
      <c r="D7869" s="55">
        <v>0</v>
      </c>
      <c r="E7869" s="55">
        <v>0</v>
      </c>
    </row>
    <row r="7870" spans="1:5" x14ac:dyDescent="0.25">
      <c r="A7870" s="41" t="s">
        <v>6700</v>
      </c>
      <c r="B7870" s="125">
        <v>2</v>
      </c>
      <c r="C7870" s="55">
        <v>1.8465</v>
      </c>
      <c r="D7870" s="55">
        <v>0</v>
      </c>
      <c r="E7870" s="55">
        <v>0</v>
      </c>
    </row>
    <row r="7871" spans="1:5" x14ac:dyDescent="0.25">
      <c r="A7871" s="41" t="s">
        <v>5696</v>
      </c>
      <c r="B7871" s="125">
        <v>2</v>
      </c>
      <c r="C7871" s="55">
        <v>14.86835</v>
      </c>
      <c r="D7871" s="55">
        <v>50</v>
      </c>
      <c r="E7871" s="55">
        <v>50</v>
      </c>
    </row>
    <row r="7872" spans="1:5" x14ac:dyDescent="0.25">
      <c r="A7872" s="41" t="s">
        <v>7669</v>
      </c>
      <c r="B7872" s="125">
        <v>2</v>
      </c>
      <c r="C7872" s="55">
        <v>0</v>
      </c>
      <c r="D7872" s="55">
        <v>0</v>
      </c>
      <c r="E7872" s="55">
        <v>0</v>
      </c>
    </row>
    <row r="7873" spans="1:5" x14ac:dyDescent="0.25">
      <c r="A7873" s="41" t="s">
        <v>7580</v>
      </c>
      <c r="B7873" s="125">
        <v>2</v>
      </c>
      <c r="C7873" s="55">
        <v>0.59499999999999997</v>
      </c>
      <c r="D7873" s="55">
        <v>0</v>
      </c>
      <c r="E7873" s="55">
        <v>0</v>
      </c>
    </row>
    <row r="7874" spans="1:5" x14ac:dyDescent="0.25">
      <c r="A7874" s="41" t="s">
        <v>9149</v>
      </c>
      <c r="B7874" s="125">
        <v>2</v>
      </c>
      <c r="C7874" s="55">
        <v>0</v>
      </c>
      <c r="D7874" s="55">
        <v>0</v>
      </c>
      <c r="E7874" s="55">
        <v>0</v>
      </c>
    </row>
    <row r="7875" spans="1:5" x14ac:dyDescent="0.25">
      <c r="A7875" s="41" t="s">
        <v>8446</v>
      </c>
      <c r="B7875" s="125">
        <v>2</v>
      </c>
      <c r="C7875" s="55">
        <v>0</v>
      </c>
      <c r="D7875" s="55">
        <v>0</v>
      </c>
      <c r="E7875" s="55">
        <v>0</v>
      </c>
    </row>
    <row r="7876" spans="1:5" x14ac:dyDescent="0.25">
      <c r="A7876" s="41" t="s">
        <v>9150</v>
      </c>
      <c r="B7876" s="125">
        <v>2</v>
      </c>
      <c r="C7876" s="55">
        <v>0.10425</v>
      </c>
      <c r="D7876" s="55">
        <v>0</v>
      </c>
      <c r="E7876" s="55">
        <v>0</v>
      </c>
    </row>
    <row r="7877" spans="1:5" x14ac:dyDescent="0.25">
      <c r="A7877" s="41" t="s">
        <v>7584</v>
      </c>
      <c r="B7877" s="125">
        <v>2</v>
      </c>
      <c r="C7877" s="55">
        <v>0.35120000000000001</v>
      </c>
      <c r="D7877" s="55">
        <v>0</v>
      </c>
      <c r="E7877" s="55">
        <v>0</v>
      </c>
    </row>
    <row r="7878" spans="1:5" x14ac:dyDescent="0.25">
      <c r="A7878" s="41" t="s">
        <v>9151</v>
      </c>
      <c r="B7878" s="125">
        <v>2</v>
      </c>
      <c r="C7878" s="55">
        <v>0</v>
      </c>
      <c r="D7878" s="55">
        <v>0</v>
      </c>
      <c r="E7878" s="55">
        <v>0</v>
      </c>
    </row>
    <row r="7879" spans="1:5" x14ac:dyDescent="0.25">
      <c r="A7879" s="41" t="s">
        <v>9152</v>
      </c>
      <c r="B7879" s="125">
        <v>2</v>
      </c>
      <c r="C7879" s="55">
        <v>1.6890000000000001</v>
      </c>
      <c r="D7879" s="55">
        <v>0</v>
      </c>
      <c r="E7879" s="55">
        <v>0</v>
      </c>
    </row>
    <row r="7880" spans="1:5" x14ac:dyDescent="0.25">
      <c r="A7880" s="41" t="s">
        <v>8082</v>
      </c>
      <c r="B7880" s="125">
        <v>2</v>
      </c>
      <c r="C7880" s="55">
        <v>0.12239999999999999</v>
      </c>
      <c r="D7880" s="55">
        <v>0</v>
      </c>
      <c r="E7880" s="55">
        <v>0</v>
      </c>
    </row>
    <row r="7881" spans="1:5" x14ac:dyDescent="0.25">
      <c r="A7881" s="41" t="s">
        <v>8083</v>
      </c>
      <c r="B7881" s="125">
        <v>2</v>
      </c>
      <c r="C7881" s="55">
        <v>0.29780000000000001</v>
      </c>
      <c r="D7881" s="55">
        <v>0</v>
      </c>
      <c r="E7881" s="55">
        <v>0</v>
      </c>
    </row>
    <row r="7882" spans="1:5" x14ac:dyDescent="0.25">
      <c r="A7882" s="41" t="s">
        <v>9153</v>
      </c>
      <c r="B7882" s="125">
        <v>2</v>
      </c>
      <c r="C7882" s="55">
        <v>0.55315000000000003</v>
      </c>
      <c r="D7882" s="55">
        <v>0</v>
      </c>
      <c r="E7882" s="55">
        <v>0</v>
      </c>
    </row>
    <row r="7883" spans="1:5" x14ac:dyDescent="0.25">
      <c r="A7883" s="41" t="s">
        <v>7586</v>
      </c>
      <c r="B7883" s="125">
        <v>2</v>
      </c>
      <c r="C7883" s="55">
        <v>9.665E-2</v>
      </c>
      <c r="D7883" s="55">
        <v>0</v>
      </c>
      <c r="E7883" s="55">
        <v>0</v>
      </c>
    </row>
    <row r="7884" spans="1:5" x14ac:dyDescent="0.25">
      <c r="A7884" s="41" t="s">
        <v>9154</v>
      </c>
      <c r="B7884" s="125">
        <v>2</v>
      </c>
      <c r="C7884" s="55">
        <v>0.33134999999999998</v>
      </c>
      <c r="D7884" s="55">
        <v>0</v>
      </c>
      <c r="E7884" s="55">
        <v>0</v>
      </c>
    </row>
    <row r="7885" spans="1:5" x14ac:dyDescent="0.25">
      <c r="A7885" s="41" t="s">
        <v>9155</v>
      </c>
      <c r="B7885" s="125">
        <v>2</v>
      </c>
      <c r="C7885" s="55">
        <v>40.305549999999997</v>
      </c>
      <c r="D7885" s="55">
        <v>50</v>
      </c>
      <c r="E7885" s="55">
        <v>50</v>
      </c>
    </row>
    <row r="7886" spans="1:5" x14ac:dyDescent="0.25">
      <c r="A7886" s="41" t="s">
        <v>5959</v>
      </c>
      <c r="B7886" s="125">
        <v>2</v>
      </c>
      <c r="C7886" s="55">
        <v>0.63900000000000001</v>
      </c>
      <c r="D7886" s="55">
        <v>0</v>
      </c>
      <c r="E7886" s="55">
        <v>0</v>
      </c>
    </row>
    <row r="7887" spans="1:5" x14ac:dyDescent="0.25">
      <c r="A7887" s="41" t="s">
        <v>9156</v>
      </c>
      <c r="B7887" s="125">
        <v>2</v>
      </c>
      <c r="C7887" s="55">
        <v>1.7755000000000001</v>
      </c>
      <c r="D7887" s="55">
        <v>0</v>
      </c>
      <c r="E7887" s="55">
        <v>0</v>
      </c>
    </row>
    <row r="7888" spans="1:5" x14ac:dyDescent="0.25">
      <c r="A7888" s="41" t="s">
        <v>9157</v>
      </c>
      <c r="B7888" s="125">
        <v>2</v>
      </c>
      <c r="C7888" s="55">
        <v>0.52269999999999905</v>
      </c>
      <c r="D7888" s="55">
        <v>0</v>
      </c>
      <c r="E7888" s="55">
        <v>0</v>
      </c>
    </row>
    <row r="7889" spans="1:5" x14ac:dyDescent="0.25">
      <c r="A7889" s="41" t="s">
        <v>6703</v>
      </c>
      <c r="B7889" s="125">
        <v>2</v>
      </c>
      <c r="C7889" s="55">
        <v>0</v>
      </c>
      <c r="D7889" s="55">
        <v>0</v>
      </c>
      <c r="E7889" s="55">
        <v>0</v>
      </c>
    </row>
    <row r="7890" spans="1:5" x14ac:dyDescent="0.25">
      <c r="A7890" s="41" t="s">
        <v>9158</v>
      </c>
      <c r="B7890" s="125">
        <v>2</v>
      </c>
      <c r="C7890" s="55">
        <v>8.3699999999999997E-2</v>
      </c>
      <c r="D7890" s="55">
        <v>0</v>
      </c>
      <c r="E7890" s="55">
        <v>0</v>
      </c>
    </row>
    <row r="7891" spans="1:5" ht="30" x14ac:dyDescent="0.25">
      <c r="A7891" s="41" t="s">
        <v>7590</v>
      </c>
      <c r="B7891" s="125">
        <v>2</v>
      </c>
      <c r="C7891" s="55">
        <v>2.8261500000000002</v>
      </c>
      <c r="D7891" s="55">
        <v>0</v>
      </c>
      <c r="E7891" s="55">
        <v>50</v>
      </c>
    </row>
    <row r="7892" spans="1:5" x14ac:dyDescent="0.25">
      <c r="A7892" s="41" t="s">
        <v>9159</v>
      </c>
      <c r="B7892" s="125">
        <v>2</v>
      </c>
      <c r="C7892" s="55">
        <v>1.4718500000000001</v>
      </c>
      <c r="D7892" s="55">
        <v>0</v>
      </c>
      <c r="E7892" s="55">
        <v>0</v>
      </c>
    </row>
    <row r="7893" spans="1:5" x14ac:dyDescent="0.25">
      <c r="A7893" s="41" t="s">
        <v>9160</v>
      </c>
      <c r="B7893" s="125">
        <v>2</v>
      </c>
      <c r="C7893" s="55">
        <v>0.70884999999999998</v>
      </c>
      <c r="D7893" s="55">
        <v>0</v>
      </c>
      <c r="E7893" s="55">
        <v>0</v>
      </c>
    </row>
    <row r="7894" spans="1:5" x14ac:dyDescent="0.25">
      <c r="A7894" s="41" t="s">
        <v>9161</v>
      </c>
      <c r="B7894" s="125">
        <v>2</v>
      </c>
      <c r="C7894" s="55">
        <v>0</v>
      </c>
      <c r="D7894" s="55">
        <v>0</v>
      </c>
      <c r="E7894" s="55">
        <v>0</v>
      </c>
    </row>
    <row r="7895" spans="1:5" x14ac:dyDescent="0.25">
      <c r="A7895" s="41" t="s">
        <v>9162</v>
      </c>
      <c r="B7895" s="125">
        <v>2</v>
      </c>
      <c r="C7895" s="55">
        <v>6.0249999999999998E-2</v>
      </c>
      <c r="D7895" s="55">
        <v>0</v>
      </c>
      <c r="E7895" s="55">
        <v>0</v>
      </c>
    </row>
    <row r="7896" spans="1:5" x14ac:dyDescent="0.25">
      <c r="A7896" s="41" t="s">
        <v>4557</v>
      </c>
      <c r="B7896" s="125">
        <v>2</v>
      </c>
      <c r="C7896" s="55">
        <v>0.23474999999999999</v>
      </c>
      <c r="D7896" s="55">
        <v>0</v>
      </c>
      <c r="E7896" s="55">
        <v>0</v>
      </c>
    </row>
    <row r="7897" spans="1:5" x14ac:dyDescent="0.25">
      <c r="A7897" s="41" t="s">
        <v>3958</v>
      </c>
      <c r="B7897" s="125">
        <v>2</v>
      </c>
      <c r="C7897" s="55">
        <v>2.2544</v>
      </c>
      <c r="D7897" s="55">
        <v>0</v>
      </c>
      <c r="E7897" s="55">
        <v>50</v>
      </c>
    </row>
    <row r="7898" spans="1:5" x14ac:dyDescent="0.25">
      <c r="A7898" s="41" t="s">
        <v>6937</v>
      </c>
      <c r="B7898" s="125">
        <v>2</v>
      </c>
      <c r="C7898" s="55">
        <v>0.16739999999999999</v>
      </c>
      <c r="D7898" s="55">
        <v>0</v>
      </c>
      <c r="E7898" s="55">
        <v>0</v>
      </c>
    </row>
    <row r="7899" spans="1:5" x14ac:dyDescent="0.25">
      <c r="A7899" s="41" t="s">
        <v>5687</v>
      </c>
      <c r="B7899" s="125">
        <v>2</v>
      </c>
      <c r="C7899" s="55">
        <v>3.1463000000000001</v>
      </c>
      <c r="D7899" s="55">
        <v>0</v>
      </c>
      <c r="E7899" s="55">
        <v>50</v>
      </c>
    </row>
    <row r="7900" spans="1:5" x14ac:dyDescent="0.25">
      <c r="A7900" s="41" t="s">
        <v>4412</v>
      </c>
      <c r="B7900" s="125">
        <v>2</v>
      </c>
      <c r="C7900" s="55">
        <v>1.4958</v>
      </c>
      <c r="D7900" s="55">
        <v>0</v>
      </c>
      <c r="E7900" s="55">
        <v>50</v>
      </c>
    </row>
    <row r="7901" spans="1:5" x14ac:dyDescent="0.25">
      <c r="A7901" s="41" t="s">
        <v>9163</v>
      </c>
      <c r="B7901" s="125">
        <v>2</v>
      </c>
      <c r="C7901" s="55">
        <v>0.38755000000000001</v>
      </c>
      <c r="D7901" s="55">
        <v>0</v>
      </c>
      <c r="E7901" s="55">
        <v>0</v>
      </c>
    </row>
    <row r="7902" spans="1:5" x14ac:dyDescent="0.25">
      <c r="A7902" s="41" t="s">
        <v>9164</v>
      </c>
      <c r="B7902" s="125">
        <v>2</v>
      </c>
      <c r="C7902" s="55">
        <v>2.0358000000000001</v>
      </c>
      <c r="D7902" s="55">
        <v>0</v>
      </c>
      <c r="E7902" s="55">
        <v>100</v>
      </c>
    </row>
    <row r="7903" spans="1:5" x14ac:dyDescent="0.25">
      <c r="A7903" s="41" t="s">
        <v>9165</v>
      </c>
      <c r="B7903" s="125">
        <v>2</v>
      </c>
      <c r="C7903" s="55">
        <v>0.1205</v>
      </c>
      <c r="D7903" s="55">
        <v>0</v>
      </c>
      <c r="E7903" s="55">
        <v>0</v>
      </c>
    </row>
    <row r="7904" spans="1:5" x14ac:dyDescent="0.25">
      <c r="A7904" s="41" t="s">
        <v>7713</v>
      </c>
      <c r="B7904" s="125">
        <v>2</v>
      </c>
      <c r="C7904" s="55">
        <v>0.12095</v>
      </c>
      <c r="D7904" s="55">
        <v>0</v>
      </c>
      <c r="E7904" s="55">
        <v>0</v>
      </c>
    </row>
    <row r="7905" spans="1:5" x14ac:dyDescent="0.25">
      <c r="A7905" s="41" t="s">
        <v>4127</v>
      </c>
      <c r="B7905" s="125">
        <v>2</v>
      </c>
      <c r="C7905" s="55">
        <v>0.21304999999999999</v>
      </c>
      <c r="D7905" s="55">
        <v>0</v>
      </c>
      <c r="E7905" s="55">
        <v>0</v>
      </c>
    </row>
    <row r="7906" spans="1:5" x14ac:dyDescent="0.25">
      <c r="A7906" s="41" t="s">
        <v>9166</v>
      </c>
      <c r="B7906" s="125">
        <v>2</v>
      </c>
      <c r="C7906" s="55">
        <v>0</v>
      </c>
      <c r="D7906" s="55">
        <v>0</v>
      </c>
      <c r="E7906" s="55">
        <v>0</v>
      </c>
    </row>
    <row r="7907" spans="1:5" x14ac:dyDescent="0.25">
      <c r="A7907" s="41" t="s">
        <v>9167</v>
      </c>
      <c r="B7907" s="125">
        <v>2</v>
      </c>
      <c r="C7907" s="55">
        <v>1.0546500000000001</v>
      </c>
      <c r="D7907" s="55">
        <v>0</v>
      </c>
      <c r="E7907" s="55">
        <v>0</v>
      </c>
    </row>
    <row r="7908" spans="1:5" x14ac:dyDescent="0.25">
      <c r="A7908" s="41" t="s">
        <v>9168</v>
      </c>
      <c r="B7908" s="125">
        <v>2</v>
      </c>
      <c r="C7908" s="55">
        <v>1.6512</v>
      </c>
      <c r="D7908" s="55">
        <v>0</v>
      </c>
      <c r="E7908" s="55">
        <v>50</v>
      </c>
    </row>
    <row r="7909" spans="1:5" x14ac:dyDescent="0.25">
      <c r="A7909" s="41" t="s">
        <v>4688</v>
      </c>
      <c r="B7909" s="125">
        <v>2</v>
      </c>
      <c r="C7909" s="55">
        <v>2.0424500000000001</v>
      </c>
      <c r="D7909" s="55">
        <v>0</v>
      </c>
      <c r="E7909" s="55">
        <v>50</v>
      </c>
    </row>
    <row r="7910" spans="1:5" x14ac:dyDescent="0.25">
      <c r="A7910" s="41" t="s">
        <v>9169</v>
      </c>
      <c r="B7910" s="125">
        <v>2</v>
      </c>
      <c r="C7910" s="55">
        <v>0.1205</v>
      </c>
      <c r="D7910" s="55">
        <v>0</v>
      </c>
      <c r="E7910" s="55">
        <v>0</v>
      </c>
    </row>
    <row r="7911" spans="1:5" ht="30" x14ac:dyDescent="0.25">
      <c r="A7911" s="41" t="s">
        <v>7077</v>
      </c>
      <c r="B7911" s="125">
        <v>2</v>
      </c>
      <c r="C7911" s="55">
        <v>6.0499999999999998E-2</v>
      </c>
      <c r="D7911" s="55">
        <v>0</v>
      </c>
      <c r="E7911" s="55">
        <v>0</v>
      </c>
    </row>
    <row r="7912" spans="1:5" x14ac:dyDescent="0.25">
      <c r="A7912" s="41" t="s">
        <v>9170</v>
      </c>
      <c r="B7912" s="125">
        <v>2</v>
      </c>
      <c r="C7912" s="55">
        <v>2.0674999999999999</v>
      </c>
      <c r="D7912" s="55">
        <v>0</v>
      </c>
      <c r="E7912" s="55">
        <v>50</v>
      </c>
    </row>
    <row r="7913" spans="1:5" x14ac:dyDescent="0.25">
      <c r="A7913" s="41" t="s">
        <v>6943</v>
      </c>
      <c r="B7913" s="125">
        <v>2</v>
      </c>
      <c r="C7913" s="55">
        <v>0</v>
      </c>
      <c r="D7913" s="55">
        <v>0</v>
      </c>
      <c r="E7913" s="55">
        <v>0</v>
      </c>
    </row>
    <row r="7914" spans="1:5" ht="30" x14ac:dyDescent="0.25">
      <c r="A7914" s="41" t="s">
        <v>6380</v>
      </c>
      <c r="B7914" s="125">
        <v>2</v>
      </c>
      <c r="C7914" s="55">
        <v>0.56855</v>
      </c>
      <c r="D7914" s="55">
        <v>0</v>
      </c>
      <c r="E7914" s="55">
        <v>0</v>
      </c>
    </row>
    <row r="7915" spans="1:5" x14ac:dyDescent="0.25">
      <c r="A7915" s="41" t="s">
        <v>4005</v>
      </c>
      <c r="B7915" s="125">
        <v>2</v>
      </c>
      <c r="C7915" s="55">
        <v>1.0032000000000001</v>
      </c>
      <c r="D7915" s="55">
        <v>0</v>
      </c>
      <c r="E7915" s="55">
        <v>0</v>
      </c>
    </row>
    <row r="7916" spans="1:5" ht="30" x14ac:dyDescent="0.25">
      <c r="A7916" s="41" t="s">
        <v>9171</v>
      </c>
      <c r="B7916" s="125">
        <v>2</v>
      </c>
      <c r="C7916" s="55">
        <v>9.8600999999999992</v>
      </c>
      <c r="D7916" s="55">
        <v>50</v>
      </c>
      <c r="E7916" s="55">
        <v>50</v>
      </c>
    </row>
    <row r="7917" spans="1:5" x14ac:dyDescent="0.25">
      <c r="A7917" s="41" t="s">
        <v>7271</v>
      </c>
      <c r="B7917" s="125">
        <v>2</v>
      </c>
      <c r="C7917" s="55">
        <v>0</v>
      </c>
      <c r="D7917" s="55">
        <v>0</v>
      </c>
      <c r="E7917" s="55">
        <v>0</v>
      </c>
    </row>
    <row r="7918" spans="1:5" x14ac:dyDescent="0.25">
      <c r="A7918" s="41" t="s">
        <v>6944</v>
      </c>
      <c r="B7918" s="125">
        <v>2</v>
      </c>
      <c r="C7918" s="55">
        <v>3.3450000000000001E-2</v>
      </c>
      <c r="D7918" s="55">
        <v>0</v>
      </c>
      <c r="E7918" s="55">
        <v>0</v>
      </c>
    </row>
    <row r="7919" spans="1:5" x14ac:dyDescent="0.25">
      <c r="A7919" s="41" t="s">
        <v>6945</v>
      </c>
      <c r="B7919" s="125">
        <v>2</v>
      </c>
      <c r="C7919" s="55">
        <v>0.94384999999999997</v>
      </c>
      <c r="D7919" s="55">
        <v>0</v>
      </c>
      <c r="E7919" s="55">
        <v>0</v>
      </c>
    </row>
    <row r="7920" spans="1:5" x14ac:dyDescent="0.25">
      <c r="A7920" s="41" t="s">
        <v>9172</v>
      </c>
      <c r="B7920" s="125">
        <v>2</v>
      </c>
      <c r="C7920" s="55">
        <v>0.46494999999999997</v>
      </c>
      <c r="D7920" s="55">
        <v>0</v>
      </c>
      <c r="E7920" s="55">
        <v>0</v>
      </c>
    </row>
    <row r="7921" spans="1:5" ht="30" x14ac:dyDescent="0.25">
      <c r="A7921" s="41" t="s">
        <v>9173</v>
      </c>
      <c r="B7921" s="125">
        <v>2</v>
      </c>
      <c r="C7921" s="55">
        <v>0.68830000000000002</v>
      </c>
      <c r="D7921" s="55">
        <v>0</v>
      </c>
      <c r="E7921" s="55">
        <v>0</v>
      </c>
    </row>
    <row r="7922" spans="1:5" x14ac:dyDescent="0.25">
      <c r="A7922" s="41" t="s">
        <v>9174</v>
      </c>
      <c r="B7922" s="125">
        <v>2</v>
      </c>
      <c r="C7922" s="55">
        <v>10.756399999999999</v>
      </c>
      <c r="D7922" s="55">
        <v>50</v>
      </c>
      <c r="E7922" s="55">
        <v>50</v>
      </c>
    </row>
    <row r="7923" spans="1:5" ht="30" x14ac:dyDescent="0.25">
      <c r="A7923" s="41" t="s">
        <v>9175</v>
      </c>
      <c r="B7923" s="125">
        <v>2</v>
      </c>
      <c r="C7923" s="55">
        <v>0.35120000000000001</v>
      </c>
      <c r="D7923" s="55">
        <v>0</v>
      </c>
      <c r="E7923" s="55">
        <v>0</v>
      </c>
    </row>
    <row r="7924" spans="1:5" x14ac:dyDescent="0.25">
      <c r="A7924" s="41" t="s">
        <v>4662</v>
      </c>
      <c r="B7924" s="125">
        <v>2</v>
      </c>
      <c r="C7924" s="55">
        <v>0.3362</v>
      </c>
      <c r="D7924" s="55">
        <v>0</v>
      </c>
      <c r="E7924" s="55">
        <v>0</v>
      </c>
    </row>
    <row r="7925" spans="1:5" x14ac:dyDescent="0.25">
      <c r="A7925" s="41" t="s">
        <v>6950</v>
      </c>
      <c r="B7925" s="125">
        <v>2</v>
      </c>
      <c r="C7925" s="55">
        <v>0</v>
      </c>
      <c r="D7925" s="55">
        <v>0</v>
      </c>
      <c r="E7925" s="55">
        <v>0</v>
      </c>
    </row>
    <row r="7926" spans="1:5" x14ac:dyDescent="0.25">
      <c r="A7926" s="41" t="s">
        <v>9176</v>
      </c>
      <c r="B7926" s="125">
        <v>2</v>
      </c>
      <c r="C7926" s="55">
        <v>3.0550000000000001E-2</v>
      </c>
      <c r="D7926" s="55">
        <v>0</v>
      </c>
      <c r="E7926" s="55">
        <v>0</v>
      </c>
    </row>
    <row r="7927" spans="1:5" x14ac:dyDescent="0.25">
      <c r="A7927" s="41" t="s">
        <v>9177</v>
      </c>
      <c r="B7927" s="125">
        <v>2</v>
      </c>
      <c r="C7927" s="55">
        <v>0.70884999999999998</v>
      </c>
      <c r="D7927" s="55">
        <v>0</v>
      </c>
      <c r="E7927" s="55">
        <v>0</v>
      </c>
    </row>
    <row r="7928" spans="1:5" x14ac:dyDescent="0.25">
      <c r="A7928" s="41" t="s">
        <v>9178</v>
      </c>
      <c r="B7928" s="125">
        <v>2</v>
      </c>
      <c r="C7928" s="55">
        <v>0.25130000000000002</v>
      </c>
      <c r="D7928" s="55">
        <v>0</v>
      </c>
      <c r="E7928" s="55">
        <v>0</v>
      </c>
    </row>
    <row r="7929" spans="1:5" x14ac:dyDescent="0.25">
      <c r="A7929" s="41" t="s">
        <v>9179</v>
      </c>
      <c r="B7929" s="125">
        <v>2</v>
      </c>
      <c r="C7929" s="55">
        <v>0.12095</v>
      </c>
      <c r="D7929" s="55">
        <v>0</v>
      </c>
      <c r="E7929" s="55">
        <v>0</v>
      </c>
    </row>
    <row r="7930" spans="1:5" x14ac:dyDescent="0.25">
      <c r="A7930" s="41" t="s">
        <v>6951</v>
      </c>
      <c r="B7930" s="125">
        <v>2</v>
      </c>
      <c r="C7930" s="55">
        <v>0.41239999999999999</v>
      </c>
      <c r="D7930" s="55">
        <v>0</v>
      </c>
      <c r="E7930" s="55">
        <v>0</v>
      </c>
    </row>
    <row r="7931" spans="1:5" ht="30" x14ac:dyDescent="0.25">
      <c r="A7931" s="41" t="s">
        <v>5697</v>
      </c>
      <c r="B7931" s="125">
        <v>2</v>
      </c>
      <c r="C7931" s="55">
        <v>0.27355000000000002</v>
      </c>
      <c r="D7931" s="55">
        <v>0</v>
      </c>
      <c r="E7931" s="55">
        <v>0</v>
      </c>
    </row>
    <row r="7932" spans="1:5" x14ac:dyDescent="0.25">
      <c r="A7932" s="41" t="s">
        <v>8150</v>
      </c>
      <c r="B7932" s="125">
        <v>2</v>
      </c>
      <c r="C7932" s="55">
        <v>0.19569999999999901</v>
      </c>
      <c r="D7932" s="55">
        <v>0</v>
      </c>
      <c r="E7932" s="55">
        <v>0</v>
      </c>
    </row>
    <row r="7933" spans="1:5" ht="30" x14ac:dyDescent="0.25">
      <c r="A7933" s="41" t="s">
        <v>9180</v>
      </c>
      <c r="B7933" s="125">
        <v>2</v>
      </c>
      <c r="C7933" s="55">
        <v>0.47949999999999998</v>
      </c>
      <c r="D7933" s="55">
        <v>0</v>
      </c>
      <c r="E7933" s="55">
        <v>0</v>
      </c>
    </row>
    <row r="7934" spans="1:5" ht="45" x14ac:dyDescent="0.25">
      <c r="A7934" s="41" t="s">
        <v>9181</v>
      </c>
      <c r="B7934" s="125">
        <v>2</v>
      </c>
      <c r="C7934" s="55">
        <v>0.48299999999999998</v>
      </c>
      <c r="D7934" s="55">
        <v>0</v>
      </c>
      <c r="E7934" s="55">
        <v>0</v>
      </c>
    </row>
    <row r="7935" spans="1:5" x14ac:dyDescent="0.25">
      <c r="A7935" s="41" t="s">
        <v>5915</v>
      </c>
      <c r="B7935" s="125">
        <v>2</v>
      </c>
      <c r="C7935" s="55">
        <v>0.1192</v>
      </c>
      <c r="D7935" s="55">
        <v>0</v>
      </c>
      <c r="E7935" s="55">
        <v>0</v>
      </c>
    </row>
    <row r="7936" spans="1:5" ht="30" x14ac:dyDescent="0.25">
      <c r="A7936" s="41" t="s">
        <v>9182</v>
      </c>
      <c r="B7936" s="125">
        <v>2</v>
      </c>
      <c r="C7936" s="55">
        <v>2.4682499999999998</v>
      </c>
      <c r="D7936" s="55">
        <v>0</v>
      </c>
      <c r="E7936" s="55">
        <v>50</v>
      </c>
    </row>
    <row r="7937" spans="1:5" x14ac:dyDescent="0.25">
      <c r="A7937" s="41" t="s">
        <v>9183</v>
      </c>
      <c r="B7937" s="125">
        <v>2</v>
      </c>
      <c r="C7937" s="55">
        <v>0.30635000000000001</v>
      </c>
      <c r="D7937" s="55">
        <v>0</v>
      </c>
      <c r="E7937" s="55">
        <v>0</v>
      </c>
    </row>
    <row r="7938" spans="1:5" x14ac:dyDescent="0.25">
      <c r="A7938" s="41" t="s">
        <v>6383</v>
      </c>
      <c r="B7938" s="125">
        <v>2</v>
      </c>
      <c r="C7938" s="55">
        <v>0.99834999999999996</v>
      </c>
      <c r="D7938" s="55">
        <v>0</v>
      </c>
      <c r="E7938" s="55">
        <v>0</v>
      </c>
    </row>
    <row r="7939" spans="1:5" ht="30" x14ac:dyDescent="0.25">
      <c r="A7939" s="41" t="s">
        <v>7197</v>
      </c>
      <c r="B7939" s="125">
        <v>2</v>
      </c>
      <c r="C7939" s="55">
        <v>1.93615</v>
      </c>
      <c r="D7939" s="55">
        <v>0</v>
      </c>
      <c r="E7939" s="55">
        <v>50</v>
      </c>
    </row>
    <row r="7940" spans="1:5" x14ac:dyDescent="0.25">
      <c r="A7940" s="41" t="s">
        <v>7606</v>
      </c>
      <c r="B7940" s="125">
        <v>2</v>
      </c>
      <c r="C7940" s="55">
        <v>0</v>
      </c>
      <c r="D7940" s="55">
        <v>0</v>
      </c>
      <c r="E7940" s="55">
        <v>0</v>
      </c>
    </row>
    <row r="7941" spans="1:5" ht="30" x14ac:dyDescent="0.25">
      <c r="A7941" s="41" t="s">
        <v>5713</v>
      </c>
      <c r="B7941" s="125">
        <v>2</v>
      </c>
      <c r="C7941" s="55">
        <v>0</v>
      </c>
      <c r="D7941" s="55">
        <v>0</v>
      </c>
      <c r="E7941" s="55">
        <v>0</v>
      </c>
    </row>
    <row r="7942" spans="1:5" ht="30" x14ac:dyDescent="0.25">
      <c r="A7942" s="41" t="s">
        <v>9184</v>
      </c>
      <c r="B7942" s="125">
        <v>2</v>
      </c>
      <c r="C7942" s="55">
        <v>0.23730000000000001</v>
      </c>
      <c r="D7942" s="55">
        <v>0</v>
      </c>
      <c r="E7942" s="55">
        <v>0</v>
      </c>
    </row>
    <row r="7943" spans="1:5" ht="30" x14ac:dyDescent="0.25">
      <c r="A7943" s="41" t="s">
        <v>9185</v>
      </c>
      <c r="B7943" s="125">
        <v>2</v>
      </c>
      <c r="C7943" s="55">
        <v>0.47925000000000001</v>
      </c>
      <c r="D7943" s="55">
        <v>0</v>
      </c>
      <c r="E7943" s="55">
        <v>0</v>
      </c>
    </row>
    <row r="7944" spans="1:5" x14ac:dyDescent="0.25">
      <c r="A7944" s="41" t="s">
        <v>9186</v>
      </c>
      <c r="B7944" s="125">
        <v>2</v>
      </c>
      <c r="C7944" s="55">
        <v>0.24195</v>
      </c>
      <c r="D7944" s="55">
        <v>0</v>
      </c>
      <c r="E7944" s="55">
        <v>0</v>
      </c>
    </row>
    <row r="7945" spans="1:5" x14ac:dyDescent="0.25">
      <c r="A7945" s="41" t="s">
        <v>5962</v>
      </c>
      <c r="B7945" s="125">
        <v>2</v>
      </c>
      <c r="C7945" s="55">
        <v>0.14649999999999999</v>
      </c>
      <c r="D7945" s="55">
        <v>0</v>
      </c>
      <c r="E7945" s="55">
        <v>0</v>
      </c>
    </row>
    <row r="7946" spans="1:5" x14ac:dyDescent="0.25">
      <c r="A7946" s="41" t="s">
        <v>6268</v>
      </c>
      <c r="B7946" s="125">
        <v>2</v>
      </c>
      <c r="C7946" s="55">
        <v>0.76265000000000005</v>
      </c>
      <c r="D7946" s="55">
        <v>0</v>
      </c>
      <c r="E7946" s="55">
        <v>0</v>
      </c>
    </row>
    <row r="7947" spans="1:5" x14ac:dyDescent="0.25">
      <c r="A7947" s="41" t="s">
        <v>6125</v>
      </c>
      <c r="B7947" s="125">
        <v>2</v>
      </c>
      <c r="C7947" s="55">
        <v>0.29780000000000001</v>
      </c>
      <c r="D7947" s="55">
        <v>0</v>
      </c>
      <c r="E7947" s="55">
        <v>0</v>
      </c>
    </row>
    <row r="7948" spans="1:5" x14ac:dyDescent="0.25">
      <c r="A7948" s="41" t="s">
        <v>9187</v>
      </c>
      <c r="B7948" s="125">
        <v>2</v>
      </c>
      <c r="C7948" s="55">
        <v>0.50244999999999995</v>
      </c>
      <c r="D7948" s="55">
        <v>0</v>
      </c>
      <c r="E7948" s="55">
        <v>0</v>
      </c>
    </row>
    <row r="7949" spans="1:5" x14ac:dyDescent="0.25">
      <c r="A7949" s="41" t="s">
        <v>5462</v>
      </c>
      <c r="B7949" s="125">
        <v>2</v>
      </c>
      <c r="C7949" s="55">
        <v>1.9222999999999999</v>
      </c>
      <c r="D7949" s="55">
        <v>0</v>
      </c>
      <c r="E7949" s="55">
        <v>50</v>
      </c>
    </row>
    <row r="7950" spans="1:5" x14ac:dyDescent="0.25">
      <c r="A7950" s="41" t="s">
        <v>9188</v>
      </c>
      <c r="B7950" s="125">
        <v>2</v>
      </c>
      <c r="C7950" s="55">
        <v>0.62185000000000001</v>
      </c>
      <c r="D7950" s="55">
        <v>0</v>
      </c>
      <c r="E7950" s="55">
        <v>0</v>
      </c>
    </row>
    <row r="7951" spans="1:5" x14ac:dyDescent="0.25">
      <c r="A7951" s="41" t="s">
        <v>6384</v>
      </c>
      <c r="B7951" s="125">
        <v>2</v>
      </c>
      <c r="C7951" s="55">
        <v>1.97495</v>
      </c>
      <c r="D7951" s="55">
        <v>0</v>
      </c>
      <c r="E7951" s="55">
        <v>50</v>
      </c>
    </row>
    <row r="7952" spans="1:5" ht="30" x14ac:dyDescent="0.25">
      <c r="A7952" s="41" t="s">
        <v>6521</v>
      </c>
      <c r="B7952" s="125">
        <v>2</v>
      </c>
      <c r="C7952" s="55">
        <v>0.42759999999999998</v>
      </c>
      <c r="D7952" s="55">
        <v>0</v>
      </c>
      <c r="E7952" s="55">
        <v>0</v>
      </c>
    </row>
    <row r="7953" spans="1:5" ht="45" x14ac:dyDescent="0.25">
      <c r="A7953" s="41" t="s">
        <v>6269</v>
      </c>
      <c r="B7953" s="125">
        <v>2</v>
      </c>
      <c r="C7953" s="55">
        <v>0.39215</v>
      </c>
      <c r="D7953" s="55">
        <v>0</v>
      </c>
      <c r="E7953" s="55">
        <v>0</v>
      </c>
    </row>
    <row r="7954" spans="1:5" x14ac:dyDescent="0.25">
      <c r="A7954" s="41" t="s">
        <v>9189</v>
      </c>
      <c r="B7954" s="125">
        <v>2</v>
      </c>
      <c r="C7954" s="55">
        <v>0.38824999999999998</v>
      </c>
      <c r="D7954" s="55">
        <v>0</v>
      </c>
      <c r="E7954" s="55">
        <v>0</v>
      </c>
    </row>
    <row r="7955" spans="1:5" x14ac:dyDescent="0.25">
      <c r="A7955" s="41" t="s">
        <v>8478</v>
      </c>
      <c r="B7955" s="125">
        <v>2</v>
      </c>
      <c r="C7955" s="55">
        <v>0.33005000000000001</v>
      </c>
      <c r="D7955" s="55">
        <v>0</v>
      </c>
      <c r="E7955" s="55">
        <v>0</v>
      </c>
    </row>
    <row r="7956" spans="1:5" x14ac:dyDescent="0.25">
      <c r="A7956" s="41" t="s">
        <v>5502</v>
      </c>
      <c r="B7956" s="125">
        <v>2</v>
      </c>
      <c r="C7956" s="55">
        <v>0.11015</v>
      </c>
      <c r="D7956" s="55">
        <v>0</v>
      </c>
      <c r="E7956" s="55">
        <v>0</v>
      </c>
    </row>
    <row r="7957" spans="1:5" x14ac:dyDescent="0.25">
      <c r="A7957" s="41" t="s">
        <v>5430</v>
      </c>
      <c r="B7957" s="125">
        <v>2</v>
      </c>
      <c r="C7957" s="55">
        <v>0</v>
      </c>
      <c r="D7957" s="55">
        <v>0</v>
      </c>
      <c r="E7957" s="55">
        <v>0</v>
      </c>
    </row>
    <row r="7958" spans="1:5" x14ac:dyDescent="0.25">
      <c r="A7958" s="41" t="s">
        <v>6386</v>
      </c>
      <c r="B7958" s="125">
        <v>2</v>
      </c>
      <c r="C7958" s="55">
        <v>3.4708999999999999</v>
      </c>
      <c r="D7958" s="55">
        <v>0</v>
      </c>
      <c r="E7958" s="55">
        <v>50</v>
      </c>
    </row>
    <row r="7959" spans="1:5" x14ac:dyDescent="0.25">
      <c r="A7959" s="41" t="s">
        <v>9190</v>
      </c>
      <c r="B7959" s="125">
        <v>2</v>
      </c>
      <c r="C7959" s="55">
        <v>0.66010000000000002</v>
      </c>
      <c r="D7959" s="55">
        <v>0</v>
      </c>
      <c r="E7959" s="55">
        <v>0</v>
      </c>
    </row>
    <row r="7960" spans="1:5" ht="30" x14ac:dyDescent="0.25">
      <c r="A7960" s="41" t="s">
        <v>9191</v>
      </c>
      <c r="B7960" s="125">
        <v>2</v>
      </c>
      <c r="C7960" s="55">
        <v>0.77890000000000004</v>
      </c>
      <c r="D7960" s="55">
        <v>0</v>
      </c>
      <c r="E7960" s="55">
        <v>0</v>
      </c>
    </row>
    <row r="7961" spans="1:5" x14ac:dyDescent="0.25">
      <c r="A7961" s="41" t="s">
        <v>5503</v>
      </c>
      <c r="B7961" s="125">
        <v>2</v>
      </c>
      <c r="C7961" s="55">
        <v>1.2886</v>
      </c>
      <c r="D7961" s="55">
        <v>0</v>
      </c>
      <c r="E7961" s="55">
        <v>0</v>
      </c>
    </row>
    <row r="7962" spans="1:5" ht="30" x14ac:dyDescent="0.25">
      <c r="A7962" s="41" t="s">
        <v>6272</v>
      </c>
      <c r="B7962" s="125">
        <v>2</v>
      </c>
      <c r="C7962" s="55">
        <v>0.3629</v>
      </c>
      <c r="D7962" s="55">
        <v>0</v>
      </c>
      <c r="E7962" s="55">
        <v>0</v>
      </c>
    </row>
    <row r="7963" spans="1:5" x14ac:dyDescent="0.25">
      <c r="A7963" s="41" t="s">
        <v>5464</v>
      </c>
      <c r="B7963" s="125">
        <v>2</v>
      </c>
      <c r="C7963" s="55">
        <v>1.89985</v>
      </c>
      <c r="D7963" s="55">
        <v>0</v>
      </c>
      <c r="E7963" s="55">
        <v>50</v>
      </c>
    </row>
    <row r="7964" spans="1:5" x14ac:dyDescent="0.25">
      <c r="A7964" s="41" t="s">
        <v>5504</v>
      </c>
      <c r="B7964" s="125">
        <v>2</v>
      </c>
      <c r="C7964" s="55">
        <v>0.95489999999999997</v>
      </c>
      <c r="D7964" s="55">
        <v>0</v>
      </c>
      <c r="E7964" s="55">
        <v>0</v>
      </c>
    </row>
    <row r="7965" spans="1:5" x14ac:dyDescent="0.25">
      <c r="A7965" s="41" t="s">
        <v>5394</v>
      </c>
      <c r="B7965" s="125">
        <v>2</v>
      </c>
      <c r="C7965" s="55">
        <v>0.65510000000000002</v>
      </c>
      <c r="D7965" s="55">
        <v>0</v>
      </c>
      <c r="E7965" s="55">
        <v>0</v>
      </c>
    </row>
    <row r="7966" spans="1:5" x14ac:dyDescent="0.25">
      <c r="A7966" s="41" t="s">
        <v>5432</v>
      </c>
      <c r="B7966" s="125">
        <v>2</v>
      </c>
      <c r="C7966" s="55">
        <v>2.0795499999999998</v>
      </c>
      <c r="D7966" s="55">
        <v>0</v>
      </c>
      <c r="E7966" s="55">
        <v>50</v>
      </c>
    </row>
    <row r="7967" spans="1:5" x14ac:dyDescent="0.25">
      <c r="A7967" s="41" t="s">
        <v>9192</v>
      </c>
      <c r="B7967" s="125">
        <v>2</v>
      </c>
      <c r="C7967" s="55">
        <v>1.80305</v>
      </c>
      <c r="D7967" s="55">
        <v>0</v>
      </c>
      <c r="E7967" s="55">
        <v>0</v>
      </c>
    </row>
    <row r="7968" spans="1:5" x14ac:dyDescent="0.25">
      <c r="A7968" s="41" t="s">
        <v>9193</v>
      </c>
      <c r="B7968" s="125">
        <v>2</v>
      </c>
      <c r="C7968" s="55">
        <v>0.12095</v>
      </c>
      <c r="D7968" s="55">
        <v>0</v>
      </c>
      <c r="E7968" s="55">
        <v>0</v>
      </c>
    </row>
    <row r="7969" spans="1:5" x14ac:dyDescent="0.25">
      <c r="A7969" s="41" t="s">
        <v>9194</v>
      </c>
      <c r="B7969" s="125">
        <v>2</v>
      </c>
      <c r="C7969" s="55">
        <v>1.2513000000000001</v>
      </c>
      <c r="D7969" s="55">
        <v>0</v>
      </c>
      <c r="E7969" s="55">
        <v>0</v>
      </c>
    </row>
    <row r="7970" spans="1:5" x14ac:dyDescent="0.25">
      <c r="A7970" s="41" t="s">
        <v>5465</v>
      </c>
      <c r="B7970" s="125">
        <v>2</v>
      </c>
      <c r="C7970" s="55">
        <v>0.1404</v>
      </c>
      <c r="D7970" s="55">
        <v>0</v>
      </c>
      <c r="E7970" s="55">
        <v>0</v>
      </c>
    </row>
    <row r="7971" spans="1:5" ht="30" x14ac:dyDescent="0.25">
      <c r="A7971" s="41" t="s">
        <v>7420</v>
      </c>
      <c r="B7971" s="125">
        <v>2</v>
      </c>
      <c r="C7971" s="55">
        <v>0.49004999999999999</v>
      </c>
      <c r="D7971" s="55">
        <v>0</v>
      </c>
      <c r="E7971" s="55">
        <v>0</v>
      </c>
    </row>
    <row r="7972" spans="1:5" x14ac:dyDescent="0.25">
      <c r="A7972" s="41" t="s">
        <v>6130</v>
      </c>
      <c r="B7972" s="125">
        <v>2</v>
      </c>
      <c r="C7972" s="55">
        <v>0.83220000000000005</v>
      </c>
      <c r="D7972" s="55">
        <v>0</v>
      </c>
      <c r="E7972" s="55">
        <v>0</v>
      </c>
    </row>
    <row r="7973" spans="1:5" x14ac:dyDescent="0.25">
      <c r="A7973" s="41" t="s">
        <v>9195</v>
      </c>
      <c r="B7973" s="125">
        <v>2</v>
      </c>
      <c r="C7973" s="55">
        <v>3.2199999999999999E-2</v>
      </c>
      <c r="D7973" s="55">
        <v>0</v>
      </c>
      <c r="E7973" s="55">
        <v>0</v>
      </c>
    </row>
    <row r="7974" spans="1:5" x14ac:dyDescent="0.25">
      <c r="A7974" s="41" t="s">
        <v>7616</v>
      </c>
      <c r="B7974" s="125">
        <v>2</v>
      </c>
      <c r="C7974" s="55">
        <v>0.79005000000000003</v>
      </c>
      <c r="D7974" s="55">
        <v>0</v>
      </c>
      <c r="E7974" s="55">
        <v>0</v>
      </c>
    </row>
    <row r="7975" spans="1:5" x14ac:dyDescent="0.25">
      <c r="A7975" s="41" t="s">
        <v>9196</v>
      </c>
      <c r="B7975" s="125">
        <v>2</v>
      </c>
      <c r="C7975" s="55">
        <v>0.55879999999999996</v>
      </c>
      <c r="D7975" s="55">
        <v>0</v>
      </c>
      <c r="E7975" s="55">
        <v>0</v>
      </c>
    </row>
    <row r="7976" spans="1:5" x14ac:dyDescent="0.25">
      <c r="A7976" s="41" t="s">
        <v>7471</v>
      </c>
      <c r="B7976" s="125">
        <v>2</v>
      </c>
      <c r="C7976" s="55">
        <v>0.29070000000000001</v>
      </c>
      <c r="D7976" s="55">
        <v>0</v>
      </c>
      <c r="E7976" s="55">
        <v>0</v>
      </c>
    </row>
    <row r="7977" spans="1:5" x14ac:dyDescent="0.25">
      <c r="A7977" s="41" t="s">
        <v>8154</v>
      </c>
      <c r="B7977" s="125">
        <v>2</v>
      </c>
      <c r="C7977" s="55">
        <v>0.1804</v>
      </c>
      <c r="D7977" s="55">
        <v>0</v>
      </c>
      <c r="E7977" s="55">
        <v>0</v>
      </c>
    </row>
    <row r="7978" spans="1:5" x14ac:dyDescent="0.25">
      <c r="A7978" s="41" t="s">
        <v>7617</v>
      </c>
      <c r="B7978" s="125">
        <v>2</v>
      </c>
      <c r="C7978" s="55">
        <v>0</v>
      </c>
      <c r="D7978" s="55">
        <v>0</v>
      </c>
      <c r="E7978" s="55">
        <v>0</v>
      </c>
    </row>
    <row r="7979" spans="1:5" x14ac:dyDescent="0.25">
      <c r="A7979" s="41" t="s">
        <v>7618</v>
      </c>
      <c r="B7979" s="125">
        <v>2</v>
      </c>
      <c r="C7979" s="55">
        <v>2.415</v>
      </c>
      <c r="D7979" s="55">
        <v>0</v>
      </c>
      <c r="E7979" s="55">
        <v>50</v>
      </c>
    </row>
    <row r="7980" spans="1:5" x14ac:dyDescent="0.25">
      <c r="A7980" s="41" t="s">
        <v>6719</v>
      </c>
      <c r="B7980" s="125">
        <v>2</v>
      </c>
      <c r="C7980" s="55">
        <v>0.5071</v>
      </c>
      <c r="D7980" s="55">
        <v>0</v>
      </c>
      <c r="E7980" s="55">
        <v>0</v>
      </c>
    </row>
    <row r="7981" spans="1:5" x14ac:dyDescent="0.25">
      <c r="A7981" s="41" t="s">
        <v>9197</v>
      </c>
      <c r="B7981" s="125">
        <v>2</v>
      </c>
      <c r="C7981" s="55">
        <v>0.13375000000000001</v>
      </c>
      <c r="D7981" s="55">
        <v>0</v>
      </c>
      <c r="E7981" s="55">
        <v>0</v>
      </c>
    </row>
    <row r="7982" spans="1:5" x14ac:dyDescent="0.25">
      <c r="A7982" s="41" t="s">
        <v>9198</v>
      </c>
      <c r="B7982" s="125">
        <v>2</v>
      </c>
      <c r="C7982" s="55">
        <v>8.455E-2</v>
      </c>
      <c r="D7982" s="55">
        <v>0</v>
      </c>
      <c r="E7982" s="55">
        <v>0</v>
      </c>
    </row>
    <row r="7983" spans="1:5" ht="30" x14ac:dyDescent="0.25">
      <c r="A7983" s="41" t="s">
        <v>6274</v>
      </c>
      <c r="B7983" s="125">
        <v>2</v>
      </c>
      <c r="C7983" s="55">
        <v>1.0275000000000001</v>
      </c>
      <c r="D7983" s="55">
        <v>0</v>
      </c>
      <c r="E7983" s="55">
        <v>0</v>
      </c>
    </row>
    <row r="7984" spans="1:5" x14ac:dyDescent="0.25">
      <c r="A7984" s="41" t="s">
        <v>5039</v>
      </c>
      <c r="B7984" s="125">
        <v>2</v>
      </c>
      <c r="C7984" s="55">
        <v>4.5679999999999996</v>
      </c>
      <c r="D7984" s="55">
        <v>50</v>
      </c>
      <c r="E7984" s="55">
        <v>50</v>
      </c>
    </row>
    <row r="7985" spans="1:5" ht="30" x14ac:dyDescent="0.25">
      <c r="A7985" s="41" t="s">
        <v>8491</v>
      </c>
      <c r="B7985" s="125">
        <v>2</v>
      </c>
      <c r="C7985" s="55">
        <v>0.56309999999999905</v>
      </c>
      <c r="D7985" s="55">
        <v>0</v>
      </c>
      <c r="E7985" s="55">
        <v>0</v>
      </c>
    </row>
    <row r="7986" spans="1:5" x14ac:dyDescent="0.25">
      <c r="A7986" s="41" t="s">
        <v>8155</v>
      </c>
      <c r="B7986" s="125">
        <v>2</v>
      </c>
      <c r="C7986" s="55">
        <v>6.0499999999999998E-2</v>
      </c>
      <c r="D7986" s="55">
        <v>0</v>
      </c>
      <c r="E7986" s="55">
        <v>0</v>
      </c>
    </row>
    <row r="7987" spans="1:5" x14ac:dyDescent="0.25">
      <c r="A7987" s="41" t="s">
        <v>5508</v>
      </c>
      <c r="B7987" s="125">
        <v>2</v>
      </c>
      <c r="C7987" s="55">
        <v>3.1627000000000001</v>
      </c>
      <c r="D7987" s="55">
        <v>0</v>
      </c>
      <c r="E7987" s="55">
        <v>50</v>
      </c>
    </row>
    <row r="7988" spans="1:5" ht="30" x14ac:dyDescent="0.25">
      <c r="A7988" s="41" t="s">
        <v>6276</v>
      </c>
      <c r="B7988" s="125">
        <v>2</v>
      </c>
      <c r="C7988" s="55">
        <v>0</v>
      </c>
      <c r="D7988" s="55">
        <v>0</v>
      </c>
      <c r="E7988" s="55">
        <v>0</v>
      </c>
    </row>
    <row r="7989" spans="1:5" x14ac:dyDescent="0.25">
      <c r="A7989" s="41" t="s">
        <v>6722</v>
      </c>
      <c r="B7989" s="125">
        <v>2</v>
      </c>
      <c r="C7989" s="55">
        <v>0.59560000000000002</v>
      </c>
      <c r="D7989" s="55">
        <v>0</v>
      </c>
      <c r="E7989" s="55">
        <v>0</v>
      </c>
    </row>
    <row r="7990" spans="1:5" ht="30" x14ac:dyDescent="0.25">
      <c r="A7990" s="41" t="s">
        <v>9199</v>
      </c>
      <c r="B7990" s="125">
        <v>2</v>
      </c>
      <c r="C7990" s="55">
        <v>4.2732999999999999</v>
      </c>
      <c r="D7990" s="55">
        <v>50</v>
      </c>
      <c r="E7990" s="55">
        <v>50</v>
      </c>
    </row>
    <row r="7991" spans="1:5" ht="30" x14ac:dyDescent="0.25">
      <c r="A7991" s="41" t="s">
        <v>5715</v>
      </c>
      <c r="B7991" s="125">
        <v>2</v>
      </c>
      <c r="C7991" s="55">
        <v>0.64980000000000004</v>
      </c>
      <c r="D7991" s="55">
        <v>0</v>
      </c>
      <c r="E7991" s="55">
        <v>0</v>
      </c>
    </row>
    <row r="7992" spans="1:5" x14ac:dyDescent="0.25">
      <c r="A7992" s="41" t="s">
        <v>5646</v>
      </c>
      <c r="B7992" s="125">
        <v>2</v>
      </c>
      <c r="C7992" s="55">
        <v>0.1973</v>
      </c>
      <c r="D7992" s="55">
        <v>0</v>
      </c>
      <c r="E7992" s="55">
        <v>0</v>
      </c>
    </row>
    <row r="7993" spans="1:5" ht="45" x14ac:dyDescent="0.25">
      <c r="A7993" s="41" t="s">
        <v>7384</v>
      </c>
      <c r="B7993" s="125">
        <v>2</v>
      </c>
      <c r="C7993" s="55">
        <v>0</v>
      </c>
      <c r="D7993" s="55">
        <v>0</v>
      </c>
      <c r="E7993" s="55">
        <v>0</v>
      </c>
    </row>
    <row r="7994" spans="1:5" x14ac:dyDescent="0.25">
      <c r="A7994" s="41" t="s">
        <v>8493</v>
      </c>
      <c r="B7994" s="125">
        <v>2</v>
      </c>
      <c r="C7994" s="55">
        <v>0</v>
      </c>
      <c r="D7994" s="55">
        <v>0</v>
      </c>
      <c r="E7994" s="55">
        <v>0</v>
      </c>
    </row>
    <row r="7995" spans="1:5" x14ac:dyDescent="0.25">
      <c r="A7995" s="41" t="s">
        <v>9200</v>
      </c>
      <c r="B7995" s="125">
        <v>2</v>
      </c>
      <c r="C7995" s="55">
        <v>1.08</v>
      </c>
      <c r="D7995" s="55">
        <v>0</v>
      </c>
      <c r="E7995" s="55">
        <v>0</v>
      </c>
    </row>
    <row r="7996" spans="1:5" x14ac:dyDescent="0.25">
      <c r="A7996" s="41" t="s">
        <v>9201</v>
      </c>
      <c r="B7996" s="125">
        <v>2</v>
      </c>
      <c r="C7996" s="55">
        <v>5.0756500000000004</v>
      </c>
      <c r="D7996" s="55">
        <v>0</v>
      </c>
      <c r="E7996" s="55">
        <v>100</v>
      </c>
    </row>
    <row r="7997" spans="1:5" x14ac:dyDescent="0.25">
      <c r="A7997" s="41" t="s">
        <v>7627</v>
      </c>
      <c r="B7997" s="125">
        <v>2</v>
      </c>
      <c r="C7997" s="55">
        <v>0.27739999999999998</v>
      </c>
      <c r="D7997" s="55">
        <v>0</v>
      </c>
      <c r="E7997" s="55">
        <v>0</v>
      </c>
    </row>
    <row r="7998" spans="1:5" ht="30" x14ac:dyDescent="0.25">
      <c r="A7998" s="41" t="s">
        <v>7424</v>
      </c>
      <c r="B7998" s="125">
        <v>2</v>
      </c>
      <c r="C7998" s="55">
        <v>0.38674999999999998</v>
      </c>
      <c r="D7998" s="55">
        <v>0</v>
      </c>
      <c r="E7998" s="55">
        <v>0</v>
      </c>
    </row>
    <row r="7999" spans="1:5" x14ac:dyDescent="0.25">
      <c r="A7999" s="41" t="s">
        <v>9202</v>
      </c>
      <c r="B7999" s="125">
        <v>2</v>
      </c>
      <c r="C7999" s="55">
        <v>0.20945</v>
      </c>
      <c r="D7999" s="55">
        <v>0</v>
      </c>
      <c r="E7999" s="55">
        <v>0</v>
      </c>
    </row>
    <row r="8000" spans="1:5" x14ac:dyDescent="0.25">
      <c r="A8000" s="41" t="s">
        <v>7473</v>
      </c>
      <c r="B8000" s="125">
        <v>2</v>
      </c>
      <c r="C8000" s="55">
        <v>1.27295</v>
      </c>
      <c r="D8000" s="55">
        <v>0</v>
      </c>
      <c r="E8000" s="55">
        <v>0</v>
      </c>
    </row>
    <row r="8001" spans="1:5" ht="30" x14ac:dyDescent="0.25">
      <c r="A8001" s="41" t="s">
        <v>7323</v>
      </c>
      <c r="B8001" s="125">
        <v>2</v>
      </c>
      <c r="C8001" s="55">
        <v>1.0427500000000001</v>
      </c>
      <c r="D8001" s="55">
        <v>0</v>
      </c>
      <c r="E8001" s="55">
        <v>0</v>
      </c>
    </row>
    <row r="8002" spans="1:5" x14ac:dyDescent="0.25">
      <c r="A8002" s="41" t="s">
        <v>7629</v>
      </c>
      <c r="B8002" s="125">
        <v>2</v>
      </c>
      <c r="C8002" s="55">
        <v>0.25130000000000002</v>
      </c>
      <c r="D8002" s="55">
        <v>0</v>
      </c>
      <c r="E8002" s="55">
        <v>0</v>
      </c>
    </row>
    <row r="8003" spans="1:5" x14ac:dyDescent="0.25">
      <c r="A8003" s="41" t="s">
        <v>7355</v>
      </c>
      <c r="B8003" s="125">
        <v>2</v>
      </c>
      <c r="C8003" s="55">
        <v>1.0206500000000001</v>
      </c>
      <c r="D8003" s="55">
        <v>0</v>
      </c>
      <c r="E8003" s="55">
        <v>0</v>
      </c>
    </row>
    <row r="8004" spans="1:5" x14ac:dyDescent="0.25">
      <c r="A8004" s="41" t="s">
        <v>9203</v>
      </c>
      <c r="B8004" s="125">
        <v>2</v>
      </c>
      <c r="C8004" s="55">
        <v>0.45700000000000002</v>
      </c>
      <c r="D8004" s="55">
        <v>0</v>
      </c>
      <c r="E8004" s="55">
        <v>0</v>
      </c>
    </row>
    <row r="8005" spans="1:5" x14ac:dyDescent="0.25">
      <c r="A8005" s="41" t="s">
        <v>7280</v>
      </c>
      <c r="B8005" s="125">
        <v>2</v>
      </c>
      <c r="C8005" s="55">
        <v>9.1300000000000006E-2</v>
      </c>
      <c r="D8005" s="55">
        <v>0</v>
      </c>
      <c r="E8005" s="55">
        <v>0</v>
      </c>
    </row>
    <row r="8006" spans="1:5" x14ac:dyDescent="0.25">
      <c r="A8006" s="41" t="s">
        <v>7385</v>
      </c>
      <c r="B8006" s="125">
        <v>2</v>
      </c>
      <c r="C8006" s="55">
        <v>0.11625000000000001</v>
      </c>
      <c r="D8006" s="55">
        <v>0</v>
      </c>
      <c r="E8006" s="55">
        <v>0</v>
      </c>
    </row>
    <row r="8007" spans="1:5" x14ac:dyDescent="0.25">
      <c r="A8007" s="41" t="s">
        <v>7233</v>
      </c>
      <c r="B8007" s="125">
        <v>2</v>
      </c>
      <c r="C8007" s="55">
        <v>2.51125</v>
      </c>
      <c r="D8007" s="55">
        <v>0</v>
      </c>
      <c r="E8007" s="55">
        <v>50</v>
      </c>
    </row>
    <row r="8008" spans="1:5" x14ac:dyDescent="0.25">
      <c r="A8008" s="41" t="s">
        <v>7181</v>
      </c>
      <c r="B8008" s="125">
        <v>2</v>
      </c>
      <c r="C8008" s="55">
        <v>51.319600000000001</v>
      </c>
      <c r="D8008" s="55">
        <v>50</v>
      </c>
      <c r="E8008" s="55">
        <v>50</v>
      </c>
    </row>
    <row r="8009" spans="1:5" ht="30" x14ac:dyDescent="0.25">
      <c r="A8009" s="41" t="s">
        <v>7055</v>
      </c>
      <c r="B8009" s="125">
        <v>2</v>
      </c>
      <c r="C8009" s="55">
        <v>0.82824999999999904</v>
      </c>
      <c r="D8009" s="55">
        <v>0</v>
      </c>
      <c r="E8009" s="55">
        <v>0</v>
      </c>
    </row>
    <row r="8010" spans="1:5" ht="30" x14ac:dyDescent="0.25">
      <c r="A8010" s="41" t="s">
        <v>7243</v>
      </c>
      <c r="B8010" s="125">
        <v>2</v>
      </c>
      <c r="C8010" s="55">
        <v>0.18074999999999999</v>
      </c>
      <c r="D8010" s="55">
        <v>0</v>
      </c>
      <c r="E8010" s="55">
        <v>0</v>
      </c>
    </row>
    <row r="8011" spans="1:5" x14ac:dyDescent="0.25">
      <c r="A8011" s="41" t="s">
        <v>9204</v>
      </c>
      <c r="B8011" s="125">
        <v>2</v>
      </c>
      <c r="C8011" s="55">
        <v>0</v>
      </c>
      <c r="D8011" s="55">
        <v>0</v>
      </c>
      <c r="E8011" s="55">
        <v>0</v>
      </c>
    </row>
    <row r="8012" spans="1:5" x14ac:dyDescent="0.25">
      <c r="A8012" s="41" t="s">
        <v>8498</v>
      </c>
      <c r="B8012" s="125">
        <v>2</v>
      </c>
      <c r="C8012" s="55">
        <v>0.77969999999999995</v>
      </c>
      <c r="D8012" s="55">
        <v>0</v>
      </c>
      <c r="E8012" s="55">
        <v>0</v>
      </c>
    </row>
    <row r="8013" spans="1:5" x14ac:dyDescent="0.25">
      <c r="A8013" s="41" t="s">
        <v>7632</v>
      </c>
      <c r="B8013" s="125">
        <v>2</v>
      </c>
      <c r="C8013" s="55">
        <v>0.55554999999999999</v>
      </c>
      <c r="D8013" s="55">
        <v>0</v>
      </c>
      <c r="E8013" s="55">
        <v>0</v>
      </c>
    </row>
    <row r="8014" spans="1:5" x14ac:dyDescent="0.25">
      <c r="A8014" s="41" t="s">
        <v>7317</v>
      </c>
      <c r="B8014" s="125">
        <v>2</v>
      </c>
      <c r="C8014" s="55">
        <v>0.98204999999999998</v>
      </c>
      <c r="D8014" s="55">
        <v>0</v>
      </c>
      <c r="E8014" s="55">
        <v>0</v>
      </c>
    </row>
    <row r="8015" spans="1:5" x14ac:dyDescent="0.25">
      <c r="A8015" s="41" t="s">
        <v>7216</v>
      </c>
      <c r="B8015" s="125">
        <v>2</v>
      </c>
      <c r="C8015" s="55">
        <v>0</v>
      </c>
      <c r="D8015" s="55">
        <v>0</v>
      </c>
      <c r="E8015" s="55">
        <v>0</v>
      </c>
    </row>
    <row r="8016" spans="1:5" ht="30" x14ac:dyDescent="0.25">
      <c r="A8016" s="41" t="s">
        <v>7633</v>
      </c>
      <c r="B8016" s="125">
        <v>2</v>
      </c>
      <c r="C8016" s="55">
        <v>0.41075</v>
      </c>
      <c r="D8016" s="55">
        <v>0</v>
      </c>
      <c r="E8016" s="55">
        <v>0</v>
      </c>
    </row>
    <row r="8017" spans="1:5" ht="30" x14ac:dyDescent="0.25">
      <c r="A8017" s="41" t="s">
        <v>7153</v>
      </c>
      <c r="B8017" s="125">
        <v>2</v>
      </c>
      <c r="C8017" s="55">
        <v>0.35444999999999999</v>
      </c>
      <c r="D8017" s="55">
        <v>0</v>
      </c>
      <c r="E8017" s="55">
        <v>0</v>
      </c>
    </row>
    <row r="8018" spans="1:5" x14ac:dyDescent="0.25">
      <c r="A8018" s="41" t="s">
        <v>9205</v>
      </c>
      <c r="B8018" s="125">
        <v>2</v>
      </c>
      <c r="C8018" s="55">
        <v>0.38824999999999998</v>
      </c>
      <c r="D8018" s="55">
        <v>0</v>
      </c>
      <c r="E8018" s="55">
        <v>0</v>
      </c>
    </row>
    <row r="8019" spans="1:5" x14ac:dyDescent="0.25">
      <c r="A8019" s="41" t="s">
        <v>9206</v>
      </c>
      <c r="B8019" s="125">
        <v>2</v>
      </c>
      <c r="C8019" s="55">
        <v>0.63560000000000005</v>
      </c>
      <c r="D8019" s="55">
        <v>0</v>
      </c>
      <c r="E8019" s="55">
        <v>0</v>
      </c>
    </row>
    <row r="8020" spans="1:5" x14ac:dyDescent="0.25">
      <c r="A8020" s="41" t="s">
        <v>9207</v>
      </c>
      <c r="B8020" s="125">
        <v>2</v>
      </c>
      <c r="C8020" s="55">
        <v>35.436900000000001</v>
      </c>
      <c r="D8020" s="55">
        <v>50</v>
      </c>
      <c r="E8020" s="55">
        <v>50</v>
      </c>
    </row>
    <row r="8021" spans="1:5" ht="30" x14ac:dyDescent="0.25">
      <c r="A8021" s="41" t="s">
        <v>9208</v>
      </c>
      <c r="B8021" s="125">
        <v>2</v>
      </c>
      <c r="C8021" s="55">
        <v>0</v>
      </c>
      <c r="D8021" s="55">
        <v>0</v>
      </c>
      <c r="E8021" s="55">
        <v>0</v>
      </c>
    </row>
    <row r="8022" spans="1:5" x14ac:dyDescent="0.25">
      <c r="A8022" s="41" t="s">
        <v>7168</v>
      </c>
      <c r="B8022" s="125">
        <v>2</v>
      </c>
      <c r="C8022" s="55">
        <v>0</v>
      </c>
      <c r="D8022" s="55">
        <v>0</v>
      </c>
      <c r="E8022" s="55">
        <v>0</v>
      </c>
    </row>
    <row r="8023" spans="1:5" ht="30" x14ac:dyDescent="0.25">
      <c r="A8023" s="41" t="s">
        <v>7390</v>
      </c>
      <c r="B8023" s="125">
        <v>2</v>
      </c>
      <c r="C8023" s="55">
        <v>1.3099000000000001</v>
      </c>
      <c r="D8023" s="55">
        <v>0</v>
      </c>
      <c r="E8023" s="55">
        <v>0</v>
      </c>
    </row>
    <row r="8024" spans="1:5" ht="30" x14ac:dyDescent="0.25">
      <c r="A8024" s="41" t="s">
        <v>9209</v>
      </c>
      <c r="B8024" s="125">
        <v>2</v>
      </c>
      <c r="C8024" s="55">
        <v>0</v>
      </c>
      <c r="D8024" s="55">
        <v>0</v>
      </c>
      <c r="E8024" s="55">
        <v>0</v>
      </c>
    </row>
    <row r="8025" spans="1:5" ht="30" x14ac:dyDescent="0.25">
      <c r="A8025" s="41" t="s">
        <v>9210</v>
      </c>
      <c r="B8025" s="125">
        <v>2</v>
      </c>
      <c r="C8025" s="55">
        <v>1.08165</v>
      </c>
      <c r="D8025" s="55">
        <v>0</v>
      </c>
      <c r="E8025" s="55">
        <v>0</v>
      </c>
    </row>
    <row r="8026" spans="1:5" ht="30" x14ac:dyDescent="0.25">
      <c r="A8026" s="41" t="s">
        <v>9211</v>
      </c>
      <c r="B8026" s="125">
        <v>2</v>
      </c>
      <c r="C8026" s="55">
        <v>0</v>
      </c>
      <c r="D8026" s="55">
        <v>0</v>
      </c>
      <c r="E8026" s="55">
        <v>0</v>
      </c>
    </row>
    <row r="8027" spans="1:5" x14ac:dyDescent="0.25">
      <c r="A8027" s="41" t="s">
        <v>9212</v>
      </c>
      <c r="B8027" s="125">
        <v>2</v>
      </c>
      <c r="C8027" s="55">
        <v>0.66535</v>
      </c>
      <c r="D8027" s="55">
        <v>0</v>
      </c>
      <c r="E8027" s="55">
        <v>0</v>
      </c>
    </row>
    <row r="8028" spans="1:5" ht="30" x14ac:dyDescent="0.25">
      <c r="A8028" s="41" t="s">
        <v>7104</v>
      </c>
      <c r="B8028" s="125">
        <v>2</v>
      </c>
      <c r="C8028" s="55">
        <v>0.77554999999999996</v>
      </c>
      <c r="D8028" s="55">
        <v>0</v>
      </c>
      <c r="E8028" s="55">
        <v>0</v>
      </c>
    </row>
    <row r="8029" spans="1:5" x14ac:dyDescent="0.25">
      <c r="A8029" s="41" t="s">
        <v>9213</v>
      </c>
      <c r="B8029" s="125">
        <v>2</v>
      </c>
      <c r="C8029" s="55">
        <v>1.1668000000000001</v>
      </c>
      <c r="D8029" s="55">
        <v>0</v>
      </c>
      <c r="E8029" s="55">
        <v>0</v>
      </c>
    </row>
    <row r="8030" spans="1:5" x14ac:dyDescent="0.25">
      <c r="A8030" s="41" t="s">
        <v>7086</v>
      </c>
      <c r="B8030" s="125">
        <v>2</v>
      </c>
      <c r="C8030" s="55">
        <v>3.9077000000000002</v>
      </c>
      <c r="D8030" s="55">
        <v>50</v>
      </c>
      <c r="E8030" s="55">
        <v>50</v>
      </c>
    </row>
    <row r="8031" spans="1:5" x14ac:dyDescent="0.25">
      <c r="A8031" s="41" t="s">
        <v>7306</v>
      </c>
      <c r="B8031" s="125">
        <v>2</v>
      </c>
      <c r="C8031" s="55">
        <v>6.5000000000000002E-2</v>
      </c>
      <c r="D8031" s="55">
        <v>0</v>
      </c>
      <c r="E8031" s="55">
        <v>0</v>
      </c>
    </row>
    <row r="8032" spans="1:5" ht="30" x14ac:dyDescent="0.25">
      <c r="A8032" s="41" t="s">
        <v>9214</v>
      </c>
      <c r="B8032" s="125">
        <v>2</v>
      </c>
      <c r="C8032" s="55">
        <v>0.68874999999999997</v>
      </c>
      <c r="D8032" s="55">
        <v>0</v>
      </c>
      <c r="E8032" s="55">
        <v>0</v>
      </c>
    </row>
    <row r="8033" spans="1:5" x14ac:dyDescent="0.25">
      <c r="A8033" s="41" t="s">
        <v>2682</v>
      </c>
      <c r="B8033" s="125">
        <v>2</v>
      </c>
      <c r="C8033" s="55">
        <v>0.86995</v>
      </c>
      <c r="D8033" s="55">
        <v>0</v>
      </c>
      <c r="E8033" s="55">
        <v>0</v>
      </c>
    </row>
    <row r="8034" spans="1:5" x14ac:dyDescent="0.25">
      <c r="A8034" s="41" t="s">
        <v>577</v>
      </c>
      <c r="B8034" s="125">
        <v>2</v>
      </c>
      <c r="C8034" s="55">
        <v>0.6925</v>
      </c>
      <c r="D8034" s="55">
        <v>0</v>
      </c>
      <c r="E8034" s="55">
        <v>0</v>
      </c>
    </row>
    <row r="8035" spans="1:5" ht="30" x14ac:dyDescent="0.25">
      <c r="A8035" s="41" t="s">
        <v>5511</v>
      </c>
      <c r="B8035" s="125">
        <v>2</v>
      </c>
      <c r="C8035" s="55">
        <v>1.24315</v>
      </c>
      <c r="D8035" s="55">
        <v>0</v>
      </c>
      <c r="E8035" s="55">
        <v>0</v>
      </c>
    </row>
    <row r="8036" spans="1:5" ht="30" x14ac:dyDescent="0.25">
      <c r="A8036" s="41" t="s">
        <v>4326</v>
      </c>
      <c r="B8036" s="125">
        <v>2</v>
      </c>
      <c r="C8036" s="55">
        <v>0.42449999999999999</v>
      </c>
      <c r="D8036" s="55">
        <v>0</v>
      </c>
      <c r="E8036" s="55">
        <v>0</v>
      </c>
    </row>
    <row r="8037" spans="1:5" x14ac:dyDescent="0.25">
      <c r="A8037" s="41" t="s">
        <v>3724</v>
      </c>
      <c r="B8037" s="125">
        <v>2</v>
      </c>
      <c r="C8037" s="55">
        <v>5.4832000000000001</v>
      </c>
      <c r="D8037" s="55">
        <v>100</v>
      </c>
      <c r="E8037" s="55">
        <v>100</v>
      </c>
    </row>
    <row r="8038" spans="1:5" x14ac:dyDescent="0.25">
      <c r="A8038" s="41" t="s">
        <v>6525</v>
      </c>
      <c r="B8038" s="125">
        <v>2</v>
      </c>
      <c r="C8038" s="55">
        <v>0.52744999999999997</v>
      </c>
      <c r="D8038" s="55">
        <v>0</v>
      </c>
      <c r="E8038" s="55">
        <v>0</v>
      </c>
    </row>
    <row r="8039" spans="1:5" ht="30" x14ac:dyDescent="0.25">
      <c r="A8039" s="41" t="s">
        <v>4436</v>
      </c>
      <c r="B8039" s="125">
        <v>2</v>
      </c>
      <c r="C8039" s="55">
        <v>0.1255</v>
      </c>
      <c r="D8039" s="55">
        <v>0</v>
      </c>
      <c r="E8039" s="55">
        <v>0</v>
      </c>
    </row>
    <row r="8040" spans="1:5" x14ac:dyDescent="0.25">
      <c r="A8040" s="41" t="s">
        <v>7485</v>
      </c>
      <c r="B8040" s="125">
        <v>2</v>
      </c>
      <c r="C8040" s="55">
        <v>0.50090000000000001</v>
      </c>
      <c r="D8040" s="55">
        <v>0</v>
      </c>
      <c r="E8040" s="55">
        <v>0</v>
      </c>
    </row>
    <row r="8041" spans="1:5" x14ac:dyDescent="0.25">
      <c r="A8041" s="41" t="s">
        <v>4463</v>
      </c>
      <c r="B8041" s="125">
        <v>2</v>
      </c>
      <c r="C8041" s="55">
        <v>0.29759999999999998</v>
      </c>
      <c r="D8041" s="55">
        <v>0</v>
      </c>
      <c r="E8041" s="55">
        <v>0</v>
      </c>
    </row>
    <row r="8042" spans="1:5" x14ac:dyDescent="0.25">
      <c r="A8042" s="41" t="s">
        <v>6055</v>
      </c>
      <c r="B8042" s="125">
        <v>2</v>
      </c>
      <c r="C8042" s="55">
        <v>0.23415</v>
      </c>
      <c r="D8042" s="55">
        <v>0</v>
      </c>
      <c r="E8042" s="55">
        <v>0</v>
      </c>
    </row>
    <row r="8043" spans="1:5" x14ac:dyDescent="0.25">
      <c r="A8043" s="41" t="s">
        <v>6151</v>
      </c>
      <c r="B8043" s="125">
        <v>2</v>
      </c>
      <c r="C8043" s="55">
        <v>0.19189999999999999</v>
      </c>
      <c r="D8043" s="55">
        <v>0</v>
      </c>
      <c r="E8043" s="55">
        <v>0</v>
      </c>
    </row>
    <row r="8044" spans="1:5" x14ac:dyDescent="0.25">
      <c r="A8044" s="41" t="s">
        <v>3784</v>
      </c>
      <c r="B8044" s="125">
        <v>2</v>
      </c>
      <c r="C8044" s="55">
        <v>0.22575000000000001</v>
      </c>
      <c r="D8044" s="55">
        <v>0</v>
      </c>
      <c r="E8044" s="55">
        <v>0</v>
      </c>
    </row>
    <row r="8045" spans="1:5" x14ac:dyDescent="0.25">
      <c r="A8045" s="41" t="s">
        <v>9215</v>
      </c>
      <c r="B8045" s="125">
        <v>2</v>
      </c>
      <c r="C8045" s="55">
        <v>0.39374999999999999</v>
      </c>
      <c r="D8045" s="55">
        <v>0</v>
      </c>
      <c r="E8045" s="55">
        <v>0</v>
      </c>
    </row>
    <row r="8046" spans="1:5" x14ac:dyDescent="0.25">
      <c r="A8046" s="41" t="s">
        <v>9216</v>
      </c>
      <c r="B8046" s="125">
        <v>2</v>
      </c>
      <c r="C8046" s="55">
        <v>0.25355</v>
      </c>
      <c r="D8046" s="55">
        <v>0</v>
      </c>
      <c r="E8046" s="55">
        <v>0</v>
      </c>
    </row>
    <row r="8047" spans="1:5" ht="30" x14ac:dyDescent="0.25">
      <c r="A8047" s="41" t="s">
        <v>6988</v>
      </c>
      <c r="B8047" s="125">
        <v>2</v>
      </c>
      <c r="C8047" s="55">
        <v>0.22925000000000001</v>
      </c>
      <c r="D8047" s="55">
        <v>0</v>
      </c>
      <c r="E8047" s="55">
        <v>0</v>
      </c>
    </row>
    <row r="8048" spans="1:5" x14ac:dyDescent="0.25">
      <c r="A8048" s="41" t="s">
        <v>5513</v>
      </c>
      <c r="B8048" s="125">
        <v>2</v>
      </c>
      <c r="C8048" s="55">
        <v>1.1777500000000001</v>
      </c>
      <c r="D8048" s="55">
        <v>0</v>
      </c>
      <c r="E8048" s="55">
        <v>50</v>
      </c>
    </row>
    <row r="8049" spans="1:5" x14ac:dyDescent="0.25">
      <c r="A8049" s="41" t="s">
        <v>5700</v>
      </c>
      <c r="B8049" s="125">
        <v>2</v>
      </c>
      <c r="C8049" s="55">
        <v>0.66495000000000004</v>
      </c>
      <c r="D8049" s="55">
        <v>0</v>
      </c>
      <c r="E8049" s="55">
        <v>0</v>
      </c>
    </row>
    <row r="8050" spans="1:5" ht="30" x14ac:dyDescent="0.25">
      <c r="A8050" s="41" t="s">
        <v>8120</v>
      </c>
      <c r="B8050" s="125">
        <v>2</v>
      </c>
      <c r="C8050" s="55">
        <v>1.6142000000000001</v>
      </c>
      <c r="D8050" s="55">
        <v>0</v>
      </c>
      <c r="E8050" s="55">
        <v>50</v>
      </c>
    </row>
    <row r="8051" spans="1:5" x14ac:dyDescent="0.25">
      <c r="A8051" s="41" t="s">
        <v>8516</v>
      </c>
      <c r="B8051" s="125">
        <v>2</v>
      </c>
      <c r="C8051" s="55">
        <v>0.48365000000000002</v>
      </c>
      <c r="D8051" s="55">
        <v>0</v>
      </c>
      <c r="E8051" s="55">
        <v>0</v>
      </c>
    </row>
    <row r="8052" spans="1:5" x14ac:dyDescent="0.25">
      <c r="A8052" s="41" t="s">
        <v>3791</v>
      </c>
      <c r="B8052" s="125">
        <v>2</v>
      </c>
      <c r="C8052" s="55">
        <v>1.2588999999999999</v>
      </c>
      <c r="D8052" s="55">
        <v>0</v>
      </c>
      <c r="E8052" s="55">
        <v>0</v>
      </c>
    </row>
    <row r="8053" spans="1:5" x14ac:dyDescent="0.25">
      <c r="A8053" s="41" t="s">
        <v>6282</v>
      </c>
      <c r="B8053" s="125">
        <v>2</v>
      </c>
      <c r="C8053" s="55">
        <v>0.46494999999999997</v>
      </c>
      <c r="D8053" s="55">
        <v>0</v>
      </c>
      <c r="E8053" s="55">
        <v>0</v>
      </c>
    </row>
    <row r="8054" spans="1:5" x14ac:dyDescent="0.25">
      <c r="A8054" s="41" t="s">
        <v>9217</v>
      </c>
      <c r="B8054" s="125">
        <v>2</v>
      </c>
      <c r="C8054" s="55">
        <v>0.84475</v>
      </c>
      <c r="D8054" s="55">
        <v>0</v>
      </c>
      <c r="E8054" s="55">
        <v>0</v>
      </c>
    </row>
    <row r="8055" spans="1:5" x14ac:dyDescent="0.25">
      <c r="A8055" s="41" t="s">
        <v>6593</v>
      </c>
      <c r="B8055" s="125">
        <v>2</v>
      </c>
      <c r="C8055" s="55">
        <v>6.6900000000000001E-2</v>
      </c>
      <c r="D8055" s="55">
        <v>0</v>
      </c>
      <c r="E8055" s="55">
        <v>0</v>
      </c>
    </row>
    <row r="8056" spans="1:5" x14ac:dyDescent="0.25">
      <c r="A8056" s="41" t="s">
        <v>8519</v>
      </c>
      <c r="B8056" s="125">
        <v>2</v>
      </c>
      <c r="C8056" s="55">
        <v>0.53290000000000004</v>
      </c>
      <c r="D8056" s="55">
        <v>0</v>
      </c>
      <c r="E8056" s="55">
        <v>0</v>
      </c>
    </row>
    <row r="8057" spans="1:5" x14ac:dyDescent="0.25">
      <c r="A8057" s="41" t="s">
        <v>9218</v>
      </c>
      <c r="B8057" s="125">
        <v>2</v>
      </c>
      <c r="C8057" s="55">
        <v>0.2838</v>
      </c>
      <c r="D8057" s="55">
        <v>0</v>
      </c>
      <c r="E8057" s="55">
        <v>0</v>
      </c>
    </row>
    <row r="8058" spans="1:5" x14ac:dyDescent="0.25">
      <c r="A8058" s="41" t="s">
        <v>4918</v>
      </c>
      <c r="B8058" s="125">
        <v>2</v>
      </c>
      <c r="C8058" s="55">
        <v>6.4329499999999999</v>
      </c>
      <c r="D8058" s="55">
        <v>50</v>
      </c>
      <c r="E8058" s="55">
        <v>50</v>
      </c>
    </row>
    <row r="8059" spans="1:5" x14ac:dyDescent="0.25">
      <c r="A8059" s="41" t="s">
        <v>9219</v>
      </c>
      <c r="B8059" s="125">
        <v>2</v>
      </c>
      <c r="C8059" s="55">
        <v>0.63095000000000001</v>
      </c>
      <c r="D8059" s="55">
        <v>0</v>
      </c>
      <c r="E8059" s="55">
        <v>0</v>
      </c>
    </row>
    <row r="8060" spans="1:5" x14ac:dyDescent="0.25">
      <c r="A8060" s="41" t="s">
        <v>9220</v>
      </c>
      <c r="B8060" s="125">
        <v>2</v>
      </c>
      <c r="C8060" s="55">
        <v>1.49055</v>
      </c>
      <c r="D8060" s="55">
        <v>0</v>
      </c>
      <c r="E8060" s="55">
        <v>0</v>
      </c>
    </row>
    <row r="8061" spans="1:5" x14ac:dyDescent="0.25">
      <c r="A8061" s="41" t="s">
        <v>8236</v>
      </c>
      <c r="B8061" s="125">
        <v>2</v>
      </c>
      <c r="C8061" s="55">
        <v>1.6491</v>
      </c>
      <c r="D8061" s="55">
        <v>0</v>
      </c>
      <c r="E8061" s="55">
        <v>50</v>
      </c>
    </row>
    <row r="8062" spans="1:5" x14ac:dyDescent="0.25">
      <c r="A8062" s="41" t="s">
        <v>9221</v>
      </c>
      <c r="B8062" s="125">
        <v>2</v>
      </c>
      <c r="C8062" s="55">
        <v>2.3437999999999999</v>
      </c>
      <c r="D8062" s="55">
        <v>0</v>
      </c>
      <c r="E8062" s="55">
        <v>50</v>
      </c>
    </row>
    <row r="8063" spans="1:5" x14ac:dyDescent="0.25">
      <c r="A8063" s="41" t="s">
        <v>8520</v>
      </c>
      <c r="B8063" s="125">
        <v>2</v>
      </c>
      <c r="C8063" s="55">
        <v>0.89344999999999997</v>
      </c>
      <c r="D8063" s="55">
        <v>0</v>
      </c>
      <c r="E8063" s="55">
        <v>0</v>
      </c>
    </row>
    <row r="8064" spans="1:5" ht="30" x14ac:dyDescent="0.25">
      <c r="A8064" s="41" t="s">
        <v>6059</v>
      </c>
      <c r="B8064" s="125">
        <v>2</v>
      </c>
      <c r="C8064" s="55">
        <v>0.25774999999999998</v>
      </c>
      <c r="D8064" s="55">
        <v>0</v>
      </c>
      <c r="E8064" s="55">
        <v>0</v>
      </c>
    </row>
    <row r="8065" spans="1:5" x14ac:dyDescent="0.25">
      <c r="A8065" s="41" t="s">
        <v>9222</v>
      </c>
      <c r="B8065" s="125">
        <v>2</v>
      </c>
      <c r="C8065" s="55">
        <v>1.371</v>
      </c>
      <c r="D8065" s="55">
        <v>0</v>
      </c>
      <c r="E8065" s="55">
        <v>50</v>
      </c>
    </row>
    <row r="8066" spans="1:5" x14ac:dyDescent="0.25">
      <c r="A8066" s="41" t="s">
        <v>8523</v>
      </c>
      <c r="B8066" s="125">
        <v>2</v>
      </c>
      <c r="C8066" s="55">
        <v>1.0295000000000001</v>
      </c>
      <c r="D8066" s="55">
        <v>0</v>
      </c>
      <c r="E8066" s="55">
        <v>50</v>
      </c>
    </row>
    <row r="8067" spans="1:5" x14ac:dyDescent="0.25">
      <c r="A8067" s="41" t="s">
        <v>2298</v>
      </c>
      <c r="B8067" s="125">
        <v>2</v>
      </c>
      <c r="C8067" s="55">
        <v>1.1936</v>
      </c>
      <c r="D8067" s="55">
        <v>0</v>
      </c>
      <c r="E8067" s="55">
        <v>0</v>
      </c>
    </row>
    <row r="8068" spans="1:5" ht="30" x14ac:dyDescent="0.25">
      <c r="A8068" s="41" t="s">
        <v>6526</v>
      </c>
      <c r="B8068" s="125">
        <v>2</v>
      </c>
      <c r="C8068" s="55">
        <v>0</v>
      </c>
      <c r="D8068" s="55">
        <v>0</v>
      </c>
      <c r="E8068" s="55">
        <v>0</v>
      </c>
    </row>
    <row r="8069" spans="1:5" ht="30" x14ac:dyDescent="0.25">
      <c r="A8069" s="41" t="s">
        <v>3266</v>
      </c>
      <c r="B8069" s="125">
        <v>2</v>
      </c>
      <c r="C8069" s="55">
        <v>0.46039999999999998</v>
      </c>
      <c r="D8069" s="55">
        <v>0</v>
      </c>
      <c r="E8069" s="55">
        <v>0</v>
      </c>
    </row>
    <row r="8070" spans="1:5" x14ac:dyDescent="0.25">
      <c r="A8070" s="41" t="s">
        <v>5535</v>
      </c>
      <c r="B8070" s="125">
        <v>2</v>
      </c>
      <c r="C8070" s="55">
        <v>0.70309999999999995</v>
      </c>
      <c r="D8070" s="55">
        <v>0</v>
      </c>
      <c r="E8070" s="55">
        <v>0</v>
      </c>
    </row>
    <row r="8071" spans="1:5" x14ac:dyDescent="0.25">
      <c r="A8071" s="41" t="s">
        <v>3789</v>
      </c>
      <c r="B8071" s="125">
        <v>2</v>
      </c>
      <c r="C8071" s="55">
        <v>0.50919999999999999</v>
      </c>
      <c r="D8071" s="55">
        <v>0</v>
      </c>
      <c r="E8071" s="55">
        <v>0</v>
      </c>
    </row>
    <row r="8072" spans="1:5" x14ac:dyDescent="0.25">
      <c r="A8072" s="41" t="s">
        <v>8524</v>
      </c>
      <c r="B8072" s="125">
        <v>2</v>
      </c>
      <c r="C8072" s="55">
        <v>1.18285</v>
      </c>
      <c r="D8072" s="55">
        <v>0</v>
      </c>
      <c r="E8072" s="55">
        <v>50</v>
      </c>
    </row>
    <row r="8073" spans="1:5" x14ac:dyDescent="0.25">
      <c r="A8073" s="41" t="s">
        <v>9223</v>
      </c>
      <c r="B8073" s="125">
        <v>2</v>
      </c>
      <c r="C8073" s="55">
        <v>0.12095</v>
      </c>
      <c r="D8073" s="55">
        <v>0</v>
      </c>
      <c r="E8073" s="55">
        <v>0</v>
      </c>
    </row>
    <row r="8074" spans="1:5" x14ac:dyDescent="0.25">
      <c r="A8074" s="41" t="s">
        <v>9224</v>
      </c>
      <c r="B8074" s="125">
        <v>2</v>
      </c>
      <c r="C8074" s="55">
        <v>0.12095</v>
      </c>
      <c r="D8074" s="55">
        <v>0</v>
      </c>
      <c r="E8074" s="55">
        <v>0</v>
      </c>
    </row>
    <row r="8075" spans="1:5" x14ac:dyDescent="0.25">
      <c r="A8075" s="41" t="s">
        <v>9225</v>
      </c>
      <c r="B8075" s="125">
        <v>2</v>
      </c>
      <c r="C8075" s="55">
        <v>0.24195</v>
      </c>
      <c r="D8075" s="55">
        <v>0</v>
      </c>
      <c r="E8075" s="55">
        <v>0</v>
      </c>
    </row>
    <row r="8076" spans="1:5" x14ac:dyDescent="0.25">
      <c r="A8076" s="41" t="s">
        <v>9226</v>
      </c>
      <c r="B8076" s="125">
        <v>2</v>
      </c>
      <c r="C8076" s="55">
        <v>0.17755000000000001</v>
      </c>
      <c r="D8076" s="55">
        <v>0</v>
      </c>
      <c r="E8076" s="55">
        <v>0</v>
      </c>
    </row>
    <row r="8077" spans="1:5" x14ac:dyDescent="0.25">
      <c r="A8077" s="41" t="s">
        <v>9227</v>
      </c>
      <c r="B8077" s="125">
        <v>2</v>
      </c>
      <c r="C8077" s="55">
        <v>0.45674999999999999</v>
      </c>
      <c r="D8077" s="55">
        <v>0</v>
      </c>
      <c r="E8077" s="55">
        <v>0</v>
      </c>
    </row>
    <row r="8078" spans="1:5" x14ac:dyDescent="0.25">
      <c r="A8078" s="41" t="s">
        <v>7004</v>
      </c>
      <c r="B8078" s="125">
        <v>2</v>
      </c>
      <c r="C8078" s="55">
        <v>0.86480000000000001</v>
      </c>
      <c r="D8078" s="55">
        <v>0</v>
      </c>
      <c r="E8078" s="55">
        <v>0</v>
      </c>
    </row>
    <row r="8079" spans="1:5" x14ac:dyDescent="0.25">
      <c r="A8079" s="41" t="s">
        <v>7729</v>
      </c>
      <c r="B8079" s="125">
        <v>2</v>
      </c>
      <c r="C8079" s="55">
        <v>1.4815499999999999</v>
      </c>
      <c r="D8079" s="55">
        <v>0</v>
      </c>
      <c r="E8079" s="55">
        <v>0</v>
      </c>
    </row>
    <row r="8080" spans="1:5" x14ac:dyDescent="0.25">
      <c r="A8080" s="41" t="s">
        <v>9228</v>
      </c>
      <c r="B8080" s="125">
        <v>1</v>
      </c>
      <c r="C8080" s="55">
        <v>1.1469</v>
      </c>
      <c r="D8080" s="55">
        <v>0</v>
      </c>
      <c r="E8080" s="55">
        <v>0</v>
      </c>
    </row>
    <row r="8081" spans="1:5" x14ac:dyDescent="0.25">
      <c r="A8081" s="41" t="s">
        <v>8166</v>
      </c>
      <c r="B8081" s="125">
        <v>1</v>
      </c>
      <c r="C8081" s="55">
        <v>0</v>
      </c>
      <c r="D8081" s="55">
        <v>0</v>
      </c>
      <c r="E8081" s="55">
        <v>0</v>
      </c>
    </row>
    <row r="8082" spans="1:5" x14ac:dyDescent="0.25">
      <c r="A8082" s="41" t="s">
        <v>9229</v>
      </c>
      <c r="B8082" s="125">
        <v>1</v>
      </c>
      <c r="C8082" s="55">
        <v>0.77980000000000005</v>
      </c>
      <c r="D8082" s="55">
        <v>0</v>
      </c>
      <c r="E8082" s="55">
        <v>0</v>
      </c>
    </row>
    <row r="8083" spans="1:5" x14ac:dyDescent="0.25">
      <c r="A8083" s="41" t="s">
        <v>9230</v>
      </c>
      <c r="B8083" s="125">
        <v>1</v>
      </c>
      <c r="C8083" s="55">
        <v>0.38990000000000002</v>
      </c>
      <c r="D8083" s="55">
        <v>0</v>
      </c>
      <c r="E8083" s="55">
        <v>0</v>
      </c>
    </row>
    <row r="8084" spans="1:5" x14ac:dyDescent="0.25">
      <c r="A8084" s="41" t="s">
        <v>6450</v>
      </c>
      <c r="B8084" s="125">
        <v>1</v>
      </c>
      <c r="C8084" s="55">
        <v>1.8382000000000001</v>
      </c>
      <c r="D8084" s="55">
        <v>0</v>
      </c>
      <c r="E8084" s="55">
        <v>0</v>
      </c>
    </row>
    <row r="8085" spans="1:5" x14ac:dyDescent="0.25">
      <c r="A8085" s="41" t="s">
        <v>9231</v>
      </c>
      <c r="B8085" s="125">
        <v>1</v>
      </c>
      <c r="C8085" s="55">
        <v>0.77329999999999999</v>
      </c>
      <c r="D8085" s="55">
        <v>0</v>
      </c>
      <c r="E8085" s="55">
        <v>0</v>
      </c>
    </row>
    <row r="8086" spans="1:5" x14ac:dyDescent="0.25">
      <c r="A8086" s="41" t="s">
        <v>5865</v>
      </c>
      <c r="B8086" s="125">
        <v>1</v>
      </c>
      <c r="C8086" s="55">
        <v>0.37540000000000001</v>
      </c>
      <c r="D8086" s="55">
        <v>0</v>
      </c>
      <c r="E8086" s="55">
        <v>0</v>
      </c>
    </row>
    <row r="8087" spans="1:5" x14ac:dyDescent="0.25">
      <c r="A8087" s="41" t="s">
        <v>5442</v>
      </c>
      <c r="B8087" s="125">
        <v>1</v>
      </c>
      <c r="C8087" s="55">
        <v>0.60260000000000002</v>
      </c>
      <c r="D8087" s="55">
        <v>0</v>
      </c>
      <c r="E8087" s="55">
        <v>0</v>
      </c>
    </row>
    <row r="8088" spans="1:5" x14ac:dyDescent="0.25">
      <c r="A8088" s="41" t="s">
        <v>6743</v>
      </c>
      <c r="B8088" s="125">
        <v>1</v>
      </c>
      <c r="C8088" s="55">
        <v>0</v>
      </c>
      <c r="D8088" s="55">
        <v>0</v>
      </c>
      <c r="E8088" s="55">
        <v>0</v>
      </c>
    </row>
    <row r="8089" spans="1:5" x14ac:dyDescent="0.25">
      <c r="A8089" s="41" t="s">
        <v>9232</v>
      </c>
      <c r="B8089" s="125">
        <v>1</v>
      </c>
      <c r="C8089" s="55">
        <v>0</v>
      </c>
      <c r="D8089" s="55">
        <v>0</v>
      </c>
      <c r="E8089" s="55">
        <v>0</v>
      </c>
    </row>
    <row r="8090" spans="1:5" x14ac:dyDescent="0.25">
      <c r="A8090" s="41" t="s">
        <v>7344</v>
      </c>
      <c r="B8090" s="125">
        <v>1</v>
      </c>
      <c r="C8090" s="55">
        <v>0</v>
      </c>
      <c r="D8090" s="55">
        <v>0</v>
      </c>
      <c r="E8090" s="55">
        <v>0</v>
      </c>
    </row>
    <row r="8091" spans="1:5" x14ac:dyDescent="0.25">
      <c r="A8091" s="41" t="s">
        <v>2305</v>
      </c>
      <c r="B8091" s="125">
        <v>1</v>
      </c>
      <c r="C8091" s="55">
        <v>1.3106</v>
      </c>
      <c r="D8091" s="55">
        <v>0</v>
      </c>
      <c r="E8091" s="55">
        <v>0</v>
      </c>
    </row>
    <row r="8092" spans="1:5" x14ac:dyDescent="0.25">
      <c r="A8092" s="41" t="s">
        <v>9233</v>
      </c>
      <c r="B8092" s="125">
        <v>1</v>
      </c>
      <c r="C8092" s="55">
        <v>0.46829999999999999</v>
      </c>
      <c r="D8092" s="55">
        <v>0</v>
      </c>
      <c r="E8092" s="55">
        <v>0</v>
      </c>
    </row>
    <row r="8093" spans="1:5" x14ac:dyDescent="0.25">
      <c r="A8093" s="41" t="s">
        <v>6747</v>
      </c>
      <c r="B8093" s="125">
        <v>1</v>
      </c>
      <c r="C8093" s="55">
        <v>0.16739999999999999</v>
      </c>
      <c r="D8093" s="55">
        <v>0</v>
      </c>
      <c r="E8093" s="55">
        <v>0</v>
      </c>
    </row>
    <row r="8094" spans="1:5" x14ac:dyDescent="0.25">
      <c r="A8094" s="41" t="s">
        <v>8247</v>
      </c>
      <c r="B8094" s="125">
        <v>1</v>
      </c>
      <c r="C8094" s="55">
        <v>0.28689999999999999</v>
      </c>
      <c r="D8094" s="55">
        <v>0</v>
      </c>
      <c r="E8094" s="55">
        <v>0</v>
      </c>
    </row>
    <row r="8095" spans="1:5" x14ac:dyDescent="0.25">
      <c r="A8095" s="41" t="s">
        <v>7427</v>
      </c>
      <c r="B8095" s="125">
        <v>1</v>
      </c>
      <c r="C8095" s="55">
        <v>8.3699999999999997E-2</v>
      </c>
      <c r="D8095" s="55">
        <v>0</v>
      </c>
      <c r="E8095" s="55">
        <v>0</v>
      </c>
    </row>
    <row r="8096" spans="1:5" x14ac:dyDescent="0.25">
      <c r="A8096" s="41" t="s">
        <v>5625</v>
      </c>
      <c r="B8096" s="125">
        <v>1</v>
      </c>
      <c r="C8096" s="55">
        <v>1.1988000000000001</v>
      </c>
      <c r="D8096" s="55">
        <v>0</v>
      </c>
      <c r="E8096" s="55">
        <v>0</v>
      </c>
    </row>
    <row r="8097" spans="1:5" x14ac:dyDescent="0.25">
      <c r="A8097" s="41" t="s">
        <v>5807</v>
      </c>
      <c r="B8097" s="125">
        <v>1</v>
      </c>
      <c r="C8097" s="55">
        <v>0.60070000000000001</v>
      </c>
      <c r="D8097" s="55">
        <v>0</v>
      </c>
      <c r="E8097" s="55">
        <v>0</v>
      </c>
    </row>
    <row r="8098" spans="1:5" x14ac:dyDescent="0.25">
      <c r="A8098" s="41" t="s">
        <v>8167</v>
      </c>
      <c r="B8098" s="125">
        <v>1</v>
      </c>
      <c r="C8098" s="55">
        <v>3.2412000000000001</v>
      </c>
      <c r="D8098" s="55">
        <v>0</v>
      </c>
      <c r="E8098" s="55">
        <v>100</v>
      </c>
    </row>
    <row r="8099" spans="1:5" x14ac:dyDescent="0.25">
      <c r="A8099" s="41" t="s">
        <v>5004</v>
      </c>
      <c r="B8099" s="125">
        <v>1</v>
      </c>
      <c r="C8099" s="55">
        <v>0.38990000000000002</v>
      </c>
      <c r="D8099" s="55">
        <v>0</v>
      </c>
      <c r="E8099" s="55">
        <v>0</v>
      </c>
    </row>
    <row r="8100" spans="1:5" x14ac:dyDescent="0.25">
      <c r="A8100" s="41" t="s">
        <v>9234</v>
      </c>
      <c r="B8100" s="125">
        <v>1</v>
      </c>
      <c r="C8100" s="55">
        <v>2.7065999999999999</v>
      </c>
      <c r="D8100" s="55">
        <v>0</v>
      </c>
      <c r="E8100" s="55">
        <v>100</v>
      </c>
    </row>
    <row r="8101" spans="1:5" x14ac:dyDescent="0.25">
      <c r="A8101" s="41" t="s">
        <v>5890</v>
      </c>
      <c r="B8101" s="125">
        <v>1</v>
      </c>
      <c r="C8101" s="55">
        <v>0.26629999999999998</v>
      </c>
      <c r="D8101" s="55">
        <v>0</v>
      </c>
      <c r="E8101" s="55">
        <v>0</v>
      </c>
    </row>
    <row r="8102" spans="1:5" x14ac:dyDescent="0.25">
      <c r="A8102" s="41" t="s">
        <v>9235</v>
      </c>
      <c r="B8102" s="125">
        <v>1</v>
      </c>
      <c r="C8102" s="55">
        <v>1.4558</v>
      </c>
      <c r="D8102" s="55">
        <v>0</v>
      </c>
      <c r="E8102" s="55">
        <v>0</v>
      </c>
    </row>
    <row r="8103" spans="1:5" x14ac:dyDescent="0.25">
      <c r="A8103" s="41" t="s">
        <v>8121</v>
      </c>
      <c r="B8103" s="125">
        <v>1</v>
      </c>
      <c r="C8103" s="55">
        <v>0.67579999999999996</v>
      </c>
      <c r="D8103" s="55">
        <v>0</v>
      </c>
      <c r="E8103" s="55">
        <v>0</v>
      </c>
    </row>
    <row r="8104" spans="1:5" x14ac:dyDescent="0.25">
      <c r="A8104" s="41" t="s">
        <v>8250</v>
      </c>
      <c r="B8104" s="125">
        <v>1</v>
      </c>
      <c r="C8104" s="55">
        <v>0.65149999999999997</v>
      </c>
      <c r="D8104" s="55">
        <v>0</v>
      </c>
      <c r="E8104" s="55">
        <v>0</v>
      </c>
    </row>
    <row r="8105" spans="1:5" x14ac:dyDescent="0.25">
      <c r="A8105" s="41" t="s">
        <v>5472</v>
      </c>
      <c r="B8105" s="125">
        <v>1</v>
      </c>
      <c r="C8105" s="55">
        <v>0.56810000000000005</v>
      </c>
      <c r="D8105" s="55">
        <v>0</v>
      </c>
      <c r="E8105" s="55">
        <v>0</v>
      </c>
    </row>
    <row r="8106" spans="1:5" x14ac:dyDescent="0.25">
      <c r="A8106" s="41" t="s">
        <v>5565</v>
      </c>
      <c r="B8106" s="125">
        <v>1</v>
      </c>
      <c r="C8106" s="55">
        <v>1.6820999999999999</v>
      </c>
      <c r="D8106" s="55">
        <v>0</v>
      </c>
      <c r="E8106" s="55">
        <v>0</v>
      </c>
    </row>
    <row r="8107" spans="1:5" x14ac:dyDescent="0.25">
      <c r="A8107" s="41" t="s">
        <v>9236</v>
      </c>
      <c r="B8107" s="125">
        <v>1</v>
      </c>
      <c r="C8107" s="55">
        <v>0.38669999999999999</v>
      </c>
      <c r="D8107" s="55">
        <v>0</v>
      </c>
      <c r="E8107" s="55">
        <v>0</v>
      </c>
    </row>
    <row r="8108" spans="1:5" x14ac:dyDescent="0.25">
      <c r="A8108" s="41" t="s">
        <v>5921</v>
      </c>
      <c r="B8108" s="125">
        <v>1</v>
      </c>
      <c r="C8108" s="55">
        <v>0</v>
      </c>
      <c r="D8108" s="55">
        <v>0</v>
      </c>
      <c r="E8108" s="55">
        <v>0</v>
      </c>
    </row>
    <row r="8109" spans="1:5" x14ac:dyDescent="0.25">
      <c r="A8109" s="41" t="s">
        <v>7675</v>
      </c>
      <c r="B8109" s="125">
        <v>1</v>
      </c>
      <c r="C8109" s="55">
        <v>0.9365</v>
      </c>
      <c r="D8109" s="55">
        <v>0</v>
      </c>
      <c r="E8109" s="55">
        <v>0</v>
      </c>
    </row>
    <row r="8110" spans="1:5" x14ac:dyDescent="0.25">
      <c r="A8110" s="41" t="s">
        <v>9237</v>
      </c>
      <c r="B8110" s="125">
        <v>1</v>
      </c>
      <c r="C8110" s="55">
        <v>0</v>
      </c>
      <c r="D8110" s="55">
        <v>0</v>
      </c>
      <c r="E8110" s="55">
        <v>0</v>
      </c>
    </row>
    <row r="8111" spans="1:5" x14ac:dyDescent="0.25">
      <c r="A8111" s="41" t="s">
        <v>6598</v>
      </c>
      <c r="B8111" s="125">
        <v>1</v>
      </c>
      <c r="C8111" s="55">
        <v>0</v>
      </c>
      <c r="D8111" s="55">
        <v>0</v>
      </c>
      <c r="E8111" s="55">
        <v>0</v>
      </c>
    </row>
    <row r="8112" spans="1:5" x14ac:dyDescent="0.25">
      <c r="A8112" s="41" t="s">
        <v>9238</v>
      </c>
      <c r="B8112" s="125">
        <v>1</v>
      </c>
      <c r="C8112" s="55">
        <v>1.8146</v>
      </c>
      <c r="D8112" s="55">
        <v>0</v>
      </c>
      <c r="E8112" s="55">
        <v>0</v>
      </c>
    </row>
    <row r="8113" spans="1:5" x14ac:dyDescent="0.25">
      <c r="A8113" s="41" t="s">
        <v>9239</v>
      </c>
      <c r="B8113" s="125">
        <v>1</v>
      </c>
      <c r="C8113" s="55">
        <v>0.78800000000000003</v>
      </c>
      <c r="D8113" s="55">
        <v>0</v>
      </c>
      <c r="E8113" s="55">
        <v>0</v>
      </c>
    </row>
    <row r="8114" spans="1:5" x14ac:dyDescent="0.25">
      <c r="A8114" s="41" t="s">
        <v>9240</v>
      </c>
      <c r="B8114" s="125">
        <v>1</v>
      </c>
      <c r="C8114" s="55">
        <v>5.4600000000000003E-2</v>
      </c>
      <c r="D8114" s="55">
        <v>0</v>
      </c>
      <c r="E8114" s="55">
        <v>0</v>
      </c>
    </row>
    <row r="8115" spans="1:5" x14ac:dyDescent="0.25">
      <c r="A8115" s="41" t="s">
        <v>9241</v>
      </c>
      <c r="B8115" s="125">
        <v>1</v>
      </c>
      <c r="C8115" s="55">
        <v>1.0794999999999999</v>
      </c>
      <c r="D8115" s="55">
        <v>0</v>
      </c>
      <c r="E8115" s="55">
        <v>0</v>
      </c>
    </row>
    <row r="8116" spans="1:5" x14ac:dyDescent="0.25">
      <c r="A8116" s="41" t="s">
        <v>9242</v>
      </c>
      <c r="B8116" s="125">
        <v>1</v>
      </c>
      <c r="C8116" s="55">
        <v>2.1042000000000001</v>
      </c>
      <c r="D8116" s="55">
        <v>0</v>
      </c>
      <c r="E8116" s="55">
        <v>0</v>
      </c>
    </row>
    <row r="8117" spans="1:5" x14ac:dyDescent="0.25">
      <c r="A8117" s="41" t="s">
        <v>6599</v>
      </c>
      <c r="B8117" s="125">
        <v>1</v>
      </c>
      <c r="C8117" s="55">
        <v>0.2341</v>
      </c>
      <c r="D8117" s="55">
        <v>0</v>
      </c>
      <c r="E8117" s="55">
        <v>0</v>
      </c>
    </row>
    <row r="8118" spans="1:5" x14ac:dyDescent="0.25">
      <c r="A8118" s="41" t="s">
        <v>5562</v>
      </c>
      <c r="B8118" s="125">
        <v>1</v>
      </c>
      <c r="C8118" s="55">
        <v>0</v>
      </c>
      <c r="D8118" s="55">
        <v>0</v>
      </c>
      <c r="E8118" s="55">
        <v>0</v>
      </c>
    </row>
    <row r="8119" spans="1:5" x14ac:dyDescent="0.25">
      <c r="A8119" s="41" t="s">
        <v>9243</v>
      </c>
      <c r="B8119" s="125">
        <v>1</v>
      </c>
      <c r="C8119" s="55">
        <v>0.33279999999999998</v>
      </c>
      <c r="D8119" s="55">
        <v>0</v>
      </c>
      <c r="E8119" s="55">
        <v>0</v>
      </c>
    </row>
    <row r="8120" spans="1:5" x14ac:dyDescent="0.25">
      <c r="A8120" s="41" t="s">
        <v>5973</v>
      </c>
      <c r="B8120" s="125">
        <v>1</v>
      </c>
      <c r="C8120" s="55">
        <v>1.423</v>
      </c>
      <c r="D8120" s="55">
        <v>0</v>
      </c>
      <c r="E8120" s="55">
        <v>0</v>
      </c>
    </row>
    <row r="8121" spans="1:5" x14ac:dyDescent="0.25">
      <c r="A8121" s="41" t="s">
        <v>6751</v>
      </c>
      <c r="B8121" s="125">
        <v>1</v>
      </c>
      <c r="C8121" s="55">
        <v>2.8355000000000001</v>
      </c>
      <c r="D8121" s="55">
        <v>0</v>
      </c>
      <c r="E8121" s="55">
        <v>100</v>
      </c>
    </row>
    <row r="8122" spans="1:5" x14ac:dyDescent="0.25">
      <c r="A8122" s="41" t="s">
        <v>9244</v>
      </c>
      <c r="B8122" s="125">
        <v>1</v>
      </c>
      <c r="C8122" s="55">
        <v>0.82310000000000005</v>
      </c>
      <c r="D8122" s="55">
        <v>0</v>
      </c>
      <c r="E8122" s="55">
        <v>0</v>
      </c>
    </row>
    <row r="8123" spans="1:5" x14ac:dyDescent="0.25">
      <c r="A8123" s="41" t="s">
        <v>7187</v>
      </c>
      <c r="B8123" s="125">
        <v>1</v>
      </c>
      <c r="C8123" s="55">
        <v>0.50260000000000005</v>
      </c>
      <c r="D8123" s="55">
        <v>0</v>
      </c>
      <c r="E8123" s="55">
        <v>0</v>
      </c>
    </row>
    <row r="8124" spans="1:5" x14ac:dyDescent="0.25">
      <c r="A8124" s="41" t="s">
        <v>6601</v>
      </c>
      <c r="B8124" s="125">
        <v>1</v>
      </c>
      <c r="C8124" s="55">
        <v>0</v>
      </c>
      <c r="D8124" s="55">
        <v>0</v>
      </c>
      <c r="E8124" s="55">
        <v>0</v>
      </c>
    </row>
    <row r="8125" spans="1:5" x14ac:dyDescent="0.25">
      <c r="A8125" s="41" t="s">
        <v>9245</v>
      </c>
      <c r="B8125" s="125">
        <v>1</v>
      </c>
      <c r="C8125" s="55">
        <v>1.3278000000000001</v>
      </c>
      <c r="D8125" s="55">
        <v>0</v>
      </c>
      <c r="E8125" s="55">
        <v>0</v>
      </c>
    </row>
    <row r="8126" spans="1:5" x14ac:dyDescent="0.25">
      <c r="A8126" s="41" t="s">
        <v>6602</v>
      </c>
      <c r="B8126" s="125">
        <v>1</v>
      </c>
      <c r="C8126" s="55">
        <v>0.67889999999999995</v>
      </c>
      <c r="D8126" s="55">
        <v>0</v>
      </c>
      <c r="E8126" s="55">
        <v>0</v>
      </c>
    </row>
    <row r="8127" spans="1:5" x14ac:dyDescent="0.25">
      <c r="A8127" s="41" t="s">
        <v>6291</v>
      </c>
      <c r="B8127" s="125">
        <v>1</v>
      </c>
      <c r="C8127" s="55">
        <v>0</v>
      </c>
      <c r="D8127" s="55">
        <v>0</v>
      </c>
      <c r="E8127" s="55">
        <v>0</v>
      </c>
    </row>
    <row r="8128" spans="1:5" x14ac:dyDescent="0.25">
      <c r="A8128" s="41" t="s">
        <v>7495</v>
      </c>
      <c r="B8128" s="125">
        <v>1</v>
      </c>
      <c r="C8128" s="55">
        <v>0.37540000000000001</v>
      </c>
      <c r="D8128" s="55">
        <v>0</v>
      </c>
      <c r="E8128" s="55">
        <v>0</v>
      </c>
    </row>
    <row r="8129" spans="1:5" x14ac:dyDescent="0.25">
      <c r="A8129" s="41" t="s">
        <v>9246</v>
      </c>
      <c r="B8129" s="125">
        <v>1</v>
      </c>
      <c r="C8129" s="55">
        <v>0.4839</v>
      </c>
      <c r="D8129" s="55">
        <v>0</v>
      </c>
      <c r="E8129" s="55">
        <v>0</v>
      </c>
    </row>
    <row r="8130" spans="1:5" x14ac:dyDescent="0.25">
      <c r="A8130" s="41" t="s">
        <v>9247</v>
      </c>
      <c r="B8130" s="125">
        <v>1</v>
      </c>
      <c r="C8130" s="55">
        <v>0.44290000000000002</v>
      </c>
      <c r="D8130" s="55">
        <v>0</v>
      </c>
      <c r="E8130" s="55">
        <v>0</v>
      </c>
    </row>
    <row r="8131" spans="1:5" x14ac:dyDescent="0.25">
      <c r="A8131" s="41" t="s">
        <v>4759</v>
      </c>
      <c r="B8131" s="125">
        <v>1</v>
      </c>
      <c r="C8131" s="55">
        <v>0.4622</v>
      </c>
      <c r="D8131" s="55">
        <v>0</v>
      </c>
      <c r="E8131" s="55">
        <v>0</v>
      </c>
    </row>
    <row r="8132" spans="1:5" x14ac:dyDescent="0.25">
      <c r="A8132" s="41" t="s">
        <v>3826</v>
      </c>
      <c r="B8132" s="125">
        <v>1</v>
      </c>
      <c r="C8132" s="55">
        <v>0</v>
      </c>
      <c r="D8132" s="55">
        <v>0</v>
      </c>
      <c r="E8132" s="55">
        <v>0</v>
      </c>
    </row>
    <row r="8133" spans="1:5" x14ac:dyDescent="0.25">
      <c r="A8133" s="41" t="s">
        <v>6292</v>
      </c>
      <c r="B8133" s="125">
        <v>1</v>
      </c>
      <c r="C8133" s="55">
        <v>0.97729999999999995</v>
      </c>
      <c r="D8133" s="55">
        <v>0</v>
      </c>
      <c r="E8133" s="55">
        <v>0</v>
      </c>
    </row>
    <row r="8134" spans="1:5" x14ac:dyDescent="0.25">
      <c r="A8134" s="41" t="s">
        <v>6097</v>
      </c>
      <c r="B8134" s="125">
        <v>1</v>
      </c>
      <c r="C8134" s="55">
        <v>0.68300000000000005</v>
      </c>
      <c r="D8134" s="55">
        <v>0</v>
      </c>
      <c r="E8134" s="55">
        <v>0</v>
      </c>
    </row>
    <row r="8135" spans="1:5" x14ac:dyDescent="0.25">
      <c r="A8135" s="41" t="s">
        <v>4262</v>
      </c>
      <c r="B8135" s="125">
        <v>1</v>
      </c>
      <c r="C8135" s="55">
        <v>0.73529999999999995</v>
      </c>
      <c r="D8135" s="55">
        <v>0</v>
      </c>
      <c r="E8135" s="55">
        <v>0</v>
      </c>
    </row>
    <row r="8136" spans="1:5" x14ac:dyDescent="0.25">
      <c r="A8136" s="41" t="s">
        <v>9248</v>
      </c>
      <c r="B8136" s="125">
        <v>1</v>
      </c>
      <c r="C8136" s="55">
        <v>0</v>
      </c>
      <c r="D8136" s="55">
        <v>0</v>
      </c>
      <c r="E8136" s="55">
        <v>0</v>
      </c>
    </row>
    <row r="8137" spans="1:5" x14ac:dyDescent="0.25">
      <c r="A8137" s="41" t="s">
        <v>5530</v>
      </c>
      <c r="B8137" s="125">
        <v>1</v>
      </c>
      <c r="C8137" s="55">
        <v>0</v>
      </c>
      <c r="D8137" s="55">
        <v>0</v>
      </c>
      <c r="E8137" s="55">
        <v>0</v>
      </c>
    </row>
    <row r="8138" spans="1:5" x14ac:dyDescent="0.25">
      <c r="A8138" s="41" t="s">
        <v>5594</v>
      </c>
      <c r="B8138" s="125">
        <v>1</v>
      </c>
      <c r="C8138" s="55">
        <v>0.48449999999999999</v>
      </c>
      <c r="D8138" s="55">
        <v>0</v>
      </c>
      <c r="E8138" s="55">
        <v>0</v>
      </c>
    </row>
    <row r="8139" spans="1:5" x14ac:dyDescent="0.25">
      <c r="A8139" s="41" t="s">
        <v>3709</v>
      </c>
      <c r="B8139" s="125">
        <v>1</v>
      </c>
      <c r="C8139" s="55">
        <v>1.5882000000000001</v>
      </c>
      <c r="D8139" s="55">
        <v>0</v>
      </c>
      <c r="E8139" s="55">
        <v>0</v>
      </c>
    </row>
    <row r="8140" spans="1:5" x14ac:dyDescent="0.25">
      <c r="A8140" s="41" t="s">
        <v>6114</v>
      </c>
      <c r="B8140" s="125">
        <v>1</v>
      </c>
      <c r="C8140" s="55">
        <v>0</v>
      </c>
      <c r="D8140" s="55">
        <v>0</v>
      </c>
      <c r="E8140" s="55">
        <v>0</v>
      </c>
    </row>
    <row r="8141" spans="1:5" x14ac:dyDescent="0.25">
      <c r="A8141" s="41" t="s">
        <v>5610</v>
      </c>
      <c r="B8141" s="125">
        <v>1</v>
      </c>
      <c r="C8141" s="55">
        <v>7.5499999999999998E-2</v>
      </c>
      <c r="D8141" s="55">
        <v>0</v>
      </c>
      <c r="E8141" s="55">
        <v>0</v>
      </c>
    </row>
    <row r="8142" spans="1:5" x14ac:dyDescent="0.25">
      <c r="A8142" s="41" t="s">
        <v>5474</v>
      </c>
      <c r="B8142" s="125">
        <v>1</v>
      </c>
      <c r="C8142" s="55">
        <v>0.94840000000000002</v>
      </c>
      <c r="D8142" s="55">
        <v>0</v>
      </c>
      <c r="E8142" s="55">
        <v>0</v>
      </c>
    </row>
    <row r="8143" spans="1:5" x14ac:dyDescent="0.25">
      <c r="A8143" s="41" t="s">
        <v>9249</v>
      </c>
      <c r="B8143" s="125">
        <v>1</v>
      </c>
      <c r="C8143" s="55">
        <v>0.41849999999999998</v>
      </c>
      <c r="D8143" s="55">
        <v>0</v>
      </c>
      <c r="E8143" s="55">
        <v>0</v>
      </c>
    </row>
    <row r="8144" spans="1:5" x14ac:dyDescent="0.25">
      <c r="A8144" s="41" t="s">
        <v>6087</v>
      </c>
      <c r="B8144" s="125">
        <v>1</v>
      </c>
      <c r="C8144" s="55">
        <v>0.68089999999999995</v>
      </c>
      <c r="D8144" s="55">
        <v>0</v>
      </c>
      <c r="E8144" s="55">
        <v>0</v>
      </c>
    </row>
    <row r="8145" spans="1:5" x14ac:dyDescent="0.25">
      <c r="A8145" s="41" t="s">
        <v>5575</v>
      </c>
      <c r="B8145" s="125">
        <v>1</v>
      </c>
      <c r="C8145" s="55">
        <v>0.48209999999999997</v>
      </c>
      <c r="D8145" s="55">
        <v>0</v>
      </c>
      <c r="E8145" s="55">
        <v>0</v>
      </c>
    </row>
    <row r="8146" spans="1:5" x14ac:dyDescent="0.25">
      <c r="A8146" s="41" t="s">
        <v>6493</v>
      </c>
      <c r="B8146" s="125">
        <v>1</v>
      </c>
      <c r="C8146" s="55">
        <v>0</v>
      </c>
      <c r="D8146" s="55">
        <v>0</v>
      </c>
      <c r="E8146" s="55">
        <v>0</v>
      </c>
    </row>
    <row r="8147" spans="1:5" x14ac:dyDescent="0.25">
      <c r="A8147" s="41" t="s">
        <v>9250</v>
      </c>
      <c r="B8147" s="125">
        <v>1</v>
      </c>
      <c r="C8147" s="55">
        <v>0.51549999999999996</v>
      </c>
      <c r="D8147" s="55">
        <v>0</v>
      </c>
      <c r="E8147" s="55">
        <v>0</v>
      </c>
    </row>
    <row r="8148" spans="1:5" x14ac:dyDescent="0.25">
      <c r="A8148" s="41" t="s">
        <v>9251</v>
      </c>
      <c r="B8148" s="125">
        <v>1</v>
      </c>
      <c r="C8148" s="55">
        <v>0</v>
      </c>
      <c r="D8148" s="55">
        <v>0</v>
      </c>
      <c r="E8148" s="55">
        <v>0</v>
      </c>
    </row>
    <row r="8149" spans="1:5" x14ac:dyDescent="0.25">
      <c r="A8149" s="41" t="s">
        <v>5563</v>
      </c>
      <c r="B8149" s="125">
        <v>1</v>
      </c>
      <c r="C8149" s="55">
        <v>0</v>
      </c>
      <c r="D8149" s="55">
        <v>0</v>
      </c>
      <c r="E8149" s="55">
        <v>0</v>
      </c>
    </row>
    <row r="8150" spans="1:5" x14ac:dyDescent="0.25">
      <c r="A8150" s="41" t="s">
        <v>5549</v>
      </c>
      <c r="B8150" s="125">
        <v>1</v>
      </c>
      <c r="C8150" s="55">
        <v>0</v>
      </c>
      <c r="D8150" s="55">
        <v>0</v>
      </c>
      <c r="E8150" s="55">
        <v>0</v>
      </c>
    </row>
    <row r="8151" spans="1:5" x14ac:dyDescent="0.25">
      <c r="A8151" s="41" t="s">
        <v>9252</v>
      </c>
      <c r="B8151" s="125">
        <v>1</v>
      </c>
      <c r="C8151" s="55">
        <v>0.70240000000000002</v>
      </c>
      <c r="D8151" s="55">
        <v>0</v>
      </c>
      <c r="E8151" s="55">
        <v>0</v>
      </c>
    </row>
    <row r="8152" spans="1:5" x14ac:dyDescent="0.25">
      <c r="A8152" s="41" t="s">
        <v>9253</v>
      </c>
      <c r="B8152" s="125">
        <v>1</v>
      </c>
      <c r="C8152" s="55">
        <v>0</v>
      </c>
      <c r="D8152" s="55">
        <v>0</v>
      </c>
      <c r="E8152" s="55">
        <v>0</v>
      </c>
    </row>
    <row r="8153" spans="1:5" x14ac:dyDescent="0.25">
      <c r="A8153" s="41" t="s">
        <v>6756</v>
      </c>
      <c r="B8153" s="125">
        <v>1</v>
      </c>
      <c r="C8153" s="55">
        <v>0.59560000000000002</v>
      </c>
      <c r="D8153" s="55">
        <v>0</v>
      </c>
      <c r="E8153" s="55">
        <v>0</v>
      </c>
    </row>
    <row r="8154" spans="1:5" x14ac:dyDescent="0.25">
      <c r="A8154" s="41" t="s">
        <v>5475</v>
      </c>
      <c r="B8154" s="125">
        <v>1</v>
      </c>
      <c r="C8154" s="55">
        <v>0</v>
      </c>
      <c r="D8154" s="55">
        <v>0</v>
      </c>
      <c r="E8154" s="55">
        <v>0</v>
      </c>
    </row>
    <row r="8155" spans="1:5" x14ac:dyDescent="0.25">
      <c r="A8155" s="41" t="s">
        <v>9254</v>
      </c>
      <c r="B8155" s="125">
        <v>1</v>
      </c>
      <c r="C8155" s="55">
        <v>0.36149999999999999</v>
      </c>
      <c r="D8155" s="55">
        <v>0</v>
      </c>
      <c r="E8155" s="55">
        <v>0</v>
      </c>
    </row>
    <row r="8156" spans="1:5" x14ac:dyDescent="0.25">
      <c r="A8156" s="41" t="s">
        <v>6294</v>
      </c>
      <c r="B8156" s="125">
        <v>1</v>
      </c>
      <c r="C8156" s="55">
        <v>0</v>
      </c>
      <c r="D8156" s="55">
        <v>0</v>
      </c>
      <c r="E8156" s="55">
        <v>0</v>
      </c>
    </row>
    <row r="8157" spans="1:5" x14ac:dyDescent="0.25">
      <c r="A8157" s="41" t="s">
        <v>5980</v>
      </c>
      <c r="B8157" s="125">
        <v>1</v>
      </c>
      <c r="C8157" s="55">
        <v>0.36149999999999999</v>
      </c>
      <c r="D8157" s="55">
        <v>0</v>
      </c>
      <c r="E8157" s="55">
        <v>0</v>
      </c>
    </row>
    <row r="8158" spans="1:5" x14ac:dyDescent="0.25">
      <c r="A8158" s="41" t="s">
        <v>6531</v>
      </c>
      <c r="B8158" s="125">
        <v>1</v>
      </c>
      <c r="C8158" s="55">
        <v>0.69740000000000002</v>
      </c>
      <c r="D8158" s="55">
        <v>0</v>
      </c>
      <c r="E8158" s="55">
        <v>0</v>
      </c>
    </row>
    <row r="8159" spans="1:5" x14ac:dyDescent="0.25">
      <c r="A8159" s="41" t="s">
        <v>5924</v>
      </c>
      <c r="B8159" s="125">
        <v>1</v>
      </c>
      <c r="C8159" s="55">
        <v>0.57469999999999999</v>
      </c>
      <c r="D8159" s="55">
        <v>0</v>
      </c>
      <c r="E8159" s="55">
        <v>0</v>
      </c>
    </row>
    <row r="8160" spans="1:5" x14ac:dyDescent="0.25">
      <c r="A8160" s="41" t="s">
        <v>6609</v>
      </c>
      <c r="B8160" s="125">
        <v>1</v>
      </c>
      <c r="C8160" s="55">
        <v>0</v>
      </c>
      <c r="D8160" s="55">
        <v>0</v>
      </c>
      <c r="E8160" s="55">
        <v>0</v>
      </c>
    </row>
    <row r="8161" spans="1:5" x14ac:dyDescent="0.25">
      <c r="A8161" s="41" t="s">
        <v>6533</v>
      </c>
      <c r="B8161" s="125">
        <v>1</v>
      </c>
      <c r="C8161" s="55">
        <v>7.6399999999999996E-2</v>
      </c>
      <c r="D8161" s="55">
        <v>0</v>
      </c>
      <c r="E8161" s="55">
        <v>0</v>
      </c>
    </row>
    <row r="8162" spans="1:5" x14ac:dyDescent="0.25">
      <c r="A8162" s="41" t="s">
        <v>5925</v>
      </c>
      <c r="B8162" s="125">
        <v>1</v>
      </c>
      <c r="C8162" s="55">
        <v>0.1225</v>
      </c>
      <c r="D8162" s="55">
        <v>0</v>
      </c>
      <c r="E8162" s="55">
        <v>0</v>
      </c>
    </row>
    <row r="8163" spans="1:5" x14ac:dyDescent="0.25">
      <c r="A8163" s="41" t="s">
        <v>3867</v>
      </c>
      <c r="B8163" s="125">
        <v>1</v>
      </c>
      <c r="C8163" s="55">
        <v>2.1341000000000001</v>
      </c>
      <c r="D8163" s="55">
        <v>0</v>
      </c>
      <c r="E8163" s="55">
        <v>100</v>
      </c>
    </row>
    <row r="8164" spans="1:5" x14ac:dyDescent="0.25">
      <c r="A8164" s="41" t="s">
        <v>7498</v>
      </c>
      <c r="B8164" s="125">
        <v>1</v>
      </c>
      <c r="C8164" s="55">
        <v>0.23250000000000001</v>
      </c>
      <c r="D8164" s="55">
        <v>0</v>
      </c>
      <c r="E8164" s="55">
        <v>0</v>
      </c>
    </row>
    <row r="8165" spans="1:5" ht="30" x14ac:dyDescent="0.25">
      <c r="A8165" s="41" t="s">
        <v>5984</v>
      </c>
      <c r="B8165" s="125">
        <v>1</v>
      </c>
      <c r="C8165" s="55">
        <v>30.4375</v>
      </c>
      <c r="D8165" s="55">
        <v>100</v>
      </c>
      <c r="E8165" s="55">
        <v>100</v>
      </c>
    </row>
    <row r="8166" spans="1:5" x14ac:dyDescent="0.25">
      <c r="A8166" s="41" t="s">
        <v>2428</v>
      </c>
      <c r="B8166" s="125">
        <v>1</v>
      </c>
      <c r="C8166" s="55">
        <v>0.57999999999999996</v>
      </c>
      <c r="D8166" s="55">
        <v>0</v>
      </c>
      <c r="E8166" s="55">
        <v>0</v>
      </c>
    </row>
    <row r="8167" spans="1:5" x14ac:dyDescent="0.25">
      <c r="A8167" s="41" t="s">
        <v>6092</v>
      </c>
      <c r="B8167" s="125">
        <v>1</v>
      </c>
      <c r="C8167" s="55">
        <v>1.1371</v>
      </c>
      <c r="D8167" s="55">
        <v>0</v>
      </c>
      <c r="E8167" s="55">
        <v>0</v>
      </c>
    </row>
    <row r="8168" spans="1:5" x14ac:dyDescent="0.25">
      <c r="A8168" s="41" t="s">
        <v>5985</v>
      </c>
      <c r="B8168" s="125">
        <v>1</v>
      </c>
      <c r="C8168" s="55">
        <v>0.27739999999999998</v>
      </c>
      <c r="D8168" s="55">
        <v>0</v>
      </c>
      <c r="E8168" s="55">
        <v>0</v>
      </c>
    </row>
    <row r="8169" spans="1:5" x14ac:dyDescent="0.25">
      <c r="A8169" s="41" t="s">
        <v>3023</v>
      </c>
      <c r="B8169" s="125">
        <v>1</v>
      </c>
      <c r="C8169" s="55">
        <v>0.59099999999999997</v>
      </c>
      <c r="D8169" s="55">
        <v>0</v>
      </c>
      <c r="E8169" s="55">
        <v>0</v>
      </c>
    </row>
    <row r="8170" spans="1:5" x14ac:dyDescent="0.25">
      <c r="A8170" s="41" t="s">
        <v>6610</v>
      </c>
      <c r="B8170" s="125">
        <v>1</v>
      </c>
      <c r="C8170" s="55">
        <v>0.95189999999999997</v>
      </c>
      <c r="D8170" s="55">
        <v>0</v>
      </c>
      <c r="E8170" s="55">
        <v>0</v>
      </c>
    </row>
    <row r="8171" spans="1:5" x14ac:dyDescent="0.25">
      <c r="A8171" s="41" t="s">
        <v>6768</v>
      </c>
      <c r="B8171" s="125">
        <v>1</v>
      </c>
      <c r="C8171" s="55">
        <v>1.8414999999999999</v>
      </c>
      <c r="D8171" s="55">
        <v>0</v>
      </c>
      <c r="E8171" s="55">
        <v>0</v>
      </c>
    </row>
    <row r="8172" spans="1:5" x14ac:dyDescent="0.25">
      <c r="A8172" s="41" t="s">
        <v>9255</v>
      </c>
      <c r="B8172" s="125">
        <v>1</v>
      </c>
      <c r="C8172" s="55">
        <v>0.98809999999999998</v>
      </c>
      <c r="D8172" s="55">
        <v>0</v>
      </c>
      <c r="E8172" s="55">
        <v>0</v>
      </c>
    </row>
    <row r="8173" spans="1:5" x14ac:dyDescent="0.25">
      <c r="A8173" s="41" t="s">
        <v>9256</v>
      </c>
      <c r="B8173" s="125">
        <v>1</v>
      </c>
      <c r="C8173" s="55">
        <v>0.69740000000000002</v>
      </c>
      <c r="D8173" s="55">
        <v>0</v>
      </c>
      <c r="E8173" s="55">
        <v>0</v>
      </c>
    </row>
    <row r="8174" spans="1:5" x14ac:dyDescent="0.25">
      <c r="A8174" s="41" t="s">
        <v>9257</v>
      </c>
      <c r="B8174" s="125">
        <v>1</v>
      </c>
      <c r="C8174" s="55">
        <v>7.51E-2</v>
      </c>
      <c r="D8174" s="55">
        <v>0</v>
      </c>
      <c r="E8174" s="55">
        <v>0</v>
      </c>
    </row>
    <row r="8175" spans="1:5" x14ac:dyDescent="0.25">
      <c r="A8175" s="41" t="s">
        <v>6771</v>
      </c>
      <c r="B8175" s="125">
        <v>1</v>
      </c>
      <c r="C8175" s="55">
        <v>0.97650000000000003</v>
      </c>
      <c r="D8175" s="55">
        <v>0</v>
      </c>
      <c r="E8175" s="55">
        <v>0</v>
      </c>
    </row>
    <row r="8176" spans="1:5" x14ac:dyDescent="0.25">
      <c r="A8176" s="41" t="s">
        <v>6297</v>
      </c>
      <c r="B8176" s="125">
        <v>1</v>
      </c>
      <c r="C8176" s="55">
        <v>1.6644000000000001</v>
      </c>
      <c r="D8176" s="55">
        <v>0</v>
      </c>
      <c r="E8176" s="55">
        <v>0</v>
      </c>
    </row>
    <row r="8177" spans="1:5" x14ac:dyDescent="0.25">
      <c r="A8177" s="41" t="s">
        <v>7198</v>
      </c>
      <c r="B8177" s="125">
        <v>1</v>
      </c>
      <c r="C8177" s="55">
        <v>4.5110000000000001</v>
      </c>
      <c r="D8177" s="55">
        <v>0</v>
      </c>
      <c r="E8177" s="55">
        <v>100</v>
      </c>
    </row>
    <row r="8178" spans="1:5" x14ac:dyDescent="0.25">
      <c r="A8178" s="41" t="s">
        <v>3165</v>
      </c>
      <c r="B8178" s="125">
        <v>1</v>
      </c>
      <c r="C8178" s="55">
        <v>1.0033000000000001</v>
      </c>
      <c r="D8178" s="55">
        <v>0</v>
      </c>
      <c r="E8178" s="55">
        <v>0</v>
      </c>
    </row>
    <row r="8179" spans="1:5" ht="30" x14ac:dyDescent="0.25">
      <c r="A8179" s="41" t="s">
        <v>9258</v>
      </c>
      <c r="B8179" s="125">
        <v>1</v>
      </c>
      <c r="C8179" s="55">
        <v>0</v>
      </c>
      <c r="D8179" s="55">
        <v>0</v>
      </c>
      <c r="E8179" s="55">
        <v>0</v>
      </c>
    </row>
    <row r="8180" spans="1:5" x14ac:dyDescent="0.25">
      <c r="A8180" s="41" t="s">
        <v>7345</v>
      </c>
      <c r="B8180" s="125">
        <v>1</v>
      </c>
      <c r="C8180" s="55">
        <v>0.1658</v>
      </c>
      <c r="D8180" s="55">
        <v>0</v>
      </c>
      <c r="E8180" s="55">
        <v>0</v>
      </c>
    </row>
    <row r="8181" spans="1:5" x14ac:dyDescent="0.25">
      <c r="A8181" s="41" t="s">
        <v>6133</v>
      </c>
      <c r="B8181" s="125">
        <v>1</v>
      </c>
      <c r="C8181" s="55">
        <v>0</v>
      </c>
      <c r="D8181" s="55">
        <v>0</v>
      </c>
      <c r="E8181" s="55">
        <v>0</v>
      </c>
    </row>
    <row r="8182" spans="1:5" x14ac:dyDescent="0.25">
      <c r="A8182" s="41" t="s">
        <v>6076</v>
      </c>
      <c r="B8182" s="125">
        <v>1</v>
      </c>
      <c r="C8182" s="55">
        <v>3.8603999999999998</v>
      </c>
      <c r="D8182" s="55">
        <v>0</v>
      </c>
      <c r="E8182" s="55">
        <v>100</v>
      </c>
    </row>
    <row r="8183" spans="1:5" x14ac:dyDescent="0.25">
      <c r="A8183" s="41" t="s">
        <v>3846</v>
      </c>
      <c r="B8183" s="125">
        <v>1</v>
      </c>
      <c r="C8183" s="55">
        <v>0.20979999999999999</v>
      </c>
      <c r="D8183" s="55">
        <v>0</v>
      </c>
      <c r="E8183" s="55">
        <v>0</v>
      </c>
    </row>
    <row r="8184" spans="1:5" x14ac:dyDescent="0.25">
      <c r="A8184" s="41" t="s">
        <v>6774</v>
      </c>
      <c r="B8184" s="125">
        <v>1</v>
      </c>
      <c r="C8184" s="55">
        <v>0</v>
      </c>
      <c r="D8184" s="55">
        <v>0</v>
      </c>
      <c r="E8184" s="55">
        <v>0</v>
      </c>
    </row>
    <row r="8185" spans="1:5" x14ac:dyDescent="0.25">
      <c r="A8185" s="41" t="s">
        <v>3790</v>
      </c>
      <c r="B8185" s="125">
        <v>1</v>
      </c>
      <c r="C8185" s="55">
        <v>1.2199</v>
      </c>
      <c r="D8185" s="55">
        <v>0</v>
      </c>
      <c r="E8185" s="55">
        <v>0</v>
      </c>
    </row>
    <row r="8186" spans="1:5" x14ac:dyDescent="0.25">
      <c r="A8186" s="41" t="s">
        <v>7502</v>
      </c>
      <c r="B8186" s="125">
        <v>1</v>
      </c>
      <c r="C8186" s="55">
        <v>0.60529999999999995</v>
      </c>
      <c r="D8186" s="55">
        <v>0</v>
      </c>
      <c r="E8186" s="55">
        <v>0</v>
      </c>
    </row>
    <row r="8187" spans="1:5" x14ac:dyDescent="0.25">
      <c r="A8187" s="41" t="s">
        <v>9259</v>
      </c>
      <c r="B8187" s="125">
        <v>1</v>
      </c>
      <c r="C8187" s="55">
        <v>3.8984999999999999</v>
      </c>
      <c r="D8187" s="55">
        <v>0</v>
      </c>
      <c r="E8187" s="55">
        <v>100</v>
      </c>
    </row>
    <row r="8188" spans="1:5" x14ac:dyDescent="0.25">
      <c r="A8188" s="41" t="s">
        <v>6193</v>
      </c>
      <c r="B8188" s="125">
        <v>1</v>
      </c>
      <c r="C8188" s="55">
        <v>0</v>
      </c>
      <c r="D8188" s="55">
        <v>0</v>
      </c>
      <c r="E8188" s="55">
        <v>0</v>
      </c>
    </row>
    <row r="8189" spans="1:5" x14ac:dyDescent="0.25">
      <c r="A8189" s="41" t="s">
        <v>9260</v>
      </c>
      <c r="B8189" s="125">
        <v>1</v>
      </c>
      <c r="C8189" s="55">
        <v>0.4647</v>
      </c>
      <c r="D8189" s="55">
        <v>0</v>
      </c>
      <c r="E8189" s="55">
        <v>0</v>
      </c>
    </row>
    <row r="8190" spans="1:5" x14ac:dyDescent="0.25">
      <c r="A8190" s="41" t="s">
        <v>6227</v>
      </c>
      <c r="B8190" s="125">
        <v>1</v>
      </c>
      <c r="C8190" s="55">
        <v>0.1933</v>
      </c>
      <c r="D8190" s="55">
        <v>0</v>
      </c>
      <c r="E8190" s="55">
        <v>0</v>
      </c>
    </row>
    <row r="8191" spans="1:5" x14ac:dyDescent="0.25">
      <c r="A8191" s="41" t="s">
        <v>6134</v>
      </c>
      <c r="B8191" s="125">
        <v>1</v>
      </c>
      <c r="C8191" s="55">
        <v>7.9604999999999997</v>
      </c>
      <c r="D8191" s="55">
        <v>100</v>
      </c>
      <c r="E8191" s="55">
        <v>100</v>
      </c>
    </row>
    <row r="8192" spans="1:5" x14ac:dyDescent="0.25">
      <c r="A8192" s="41" t="s">
        <v>9261</v>
      </c>
      <c r="B8192" s="125">
        <v>1</v>
      </c>
      <c r="C8192" s="55">
        <v>0.14349999999999999</v>
      </c>
      <c r="D8192" s="55">
        <v>0</v>
      </c>
      <c r="E8192" s="55">
        <v>0</v>
      </c>
    </row>
    <row r="8193" spans="1:5" x14ac:dyDescent="0.25">
      <c r="A8193" s="41" t="s">
        <v>5557</v>
      </c>
      <c r="B8193" s="125">
        <v>1</v>
      </c>
      <c r="C8193" s="55">
        <v>0</v>
      </c>
      <c r="D8193" s="55">
        <v>0</v>
      </c>
      <c r="E8193" s="55">
        <v>0</v>
      </c>
    </row>
    <row r="8194" spans="1:5" x14ac:dyDescent="0.25">
      <c r="A8194" s="41" t="s">
        <v>3008</v>
      </c>
      <c r="B8194" s="125">
        <v>1</v>
      </c>
      <c r="C8194" s="55">
        <v>1.2115</v>
      </c>
      <c r="D8194" s="55">
        <v>0</v>
      </c>
      <c r="E8194" s="55">
        <v>0</v>
      </c>
    </row>
    <row r="8195" spans="1:5" x14ac:dyDescent="0.25">
      <c r="A8195" s="41" t="s">
        <v>9262</v>
      </c>
      <c r="B8195" s="125">
        <v>1</v>
      </c>
      <c r="C8195" s="55">
        <v>0</v>
      </c>
      <c r="D8195" s="55">
        <v>0</v>
      </c>
      <c r="E8195" s="55">
        <v>0</v>
      </c>
    </row>
    <row r="8196" spans="1:5" x14ac:dyDescent="0.25">
      <c r="A8196" s="41" t="s">
        <v>5812</v>
      </c>
      <c r="B8196" s="125">
        <v>1</v>
      </c>
      <c r="C8196" s="55">
        <v>6.5799999999999997E-2</v>
      </c>
      <c r="D8196" s="55">
        <v>0</v>
      </c>
      <c r="E8196" s="55">
        <v>0</v>
      </c>
    </row>
    <row r="8197" spans="1:5" x14ac:dyDescent="0.25">
      <c r="A8197" s="41" t="s">
        <v>6621</v>
      </c>
      <c r="B8197" s="125">
        <v>1</v>
      </c>
      <c r="C8197" s="55">
        <v>0.8468</v>
      </c>
      <c r="D8197" s="55">
        <v>0</v>
      </c>
      <c r="E8197" s="55">
        <v>0</v>
      </c>
    </row>
    <row r="8198" spans="1:5" x14ac:dyDescent="0.25">
      <c r="A8198" s="41" t="s">
        <v>9263</v>
      </c>
      <c r="B8198" s="125">
        <v>1</v>
      </c>
      <c r="C8198" s="55">
        <v>0</v>
      </c>
      <c r="D8198" s="55">
        <v>0</v>
      </c>
      <c r="E8198" s="55">
        <v>0</v>
      </c>
    </row>
    <row r="8199" spans="1:5" x14ac:dyDescent="0.25">
      <c r="A8199" s="41" t="s">
        <v>9264</v>
      </c>
      <c r="B8199" s="125">
        <v>1</v>
      </c>
      <c r="C8199" s="55">
        <v>0</v>
      </c>
      <c r="D8199" s="55">
        <v>0</v>
      </c>
      <c r="E8199" s="55">
        <v>0</v>
      </c>
    </row>
    <row r="8200" spans="1:5" ht="30" x14ac:dyDescent="0.25">
      <c r="A8200" s="41" t="s">
        <v>6095</v>
      </c>
      <c r="B8200" s="125">
        <v>1</v>
      </c>
      <c r="C8200" s="55">
        <v>0.83020000000000005</v>
      </c>
      <c r="D8200" s="55">
        <v>0</v>
      </c>
      <c r="E8200" s="55">
        <v>0</v>
      </c>
    </row>
    <row r="8201" spans="1:5" x14ac:dyDescent="0.25">
      <c r="A8201" s="41" t="s">
        <v>9265</v>
      </c>
      <c r="B8201" s="125">
        <v>1</v>
      </c>
      <c r="C8201" s="55">
        <v>0</v>
      </c>
      <c r="D8201" s="55">
        <v>0</v>
      </c>
      <c r="E8201" s="55">
        <v>0</v>
      </c>
    </row>
    <row r="8202" spans="1:5" x14ac:dyDescent="0.25">
      <c r="A8202" s="41" t="s">
        <v>9266</v>
      </c>
      <c r="B8202" s="125">
        <v>1</v>
      </c>
      <c r="C8202" s="55">
        <v>0.90229999999999999</v>
      </c>
      <c r="D8202" s="55">
        <v>0</v>
      </c>
      <c r="E8202" s="55">
        <v>0</v>
      </c>
    </row>
    <row r="8203" spans="1:5" x14ac:dyDescent="0.25">
      <c r="A8203" s="41" t="s">
        <v>7682</v>
      </c>
      <c r="B8203" s="125">
        <v>1</v>
      </c>
      <c r="C8203" s="55">
        <v>1.5066999999999999</v>
      </c>
      <c r="D8203" s="55">
        <v>0</v>
      </c>
      <c r="E8203" s="55">
        <v>0</v>
      </c>
    </row>
    <row r="8204" spans="1:5" x14ac:dyDescent="0.25">
      <c r="A8204" s="41" t="s">
        <v>6780</v>
      </c>
      <c r="B8204" s="125">
        <v>1</v>
      </c>
      <c r="C8204" s="55">
        <v>0</v>
      </c>
      <c r="D8204" s="55">
        <v>0</v>
      </c>
      <c r="E8204" s="55">
        <v>0</v>
      </c>
    </row>
    <row r="8205" spans="1:5" x14ac:dyDescent="0.25">
      <c r="A8205" s="41" t="s">
        <v>6173</v>
      </c>
      <c r="B8205" s="125">
        <v>1</v>
      </c>
      <c r="C8205" s="55">
        <v>0</v>
      </c>
      <c r="D8205" s="55">
        <v>0</v>
      </c>
      <c r="E8205" s="55">
        <v>0</v>
      </c>
    </row>
    <row r="8206" spans="1:5" x14ac:dyDescent="0.25">
      <c r="A8206" s="41" t="s">
        <v>6102</v>
      </c>
      <c r="B8206" s="125">
        <v>1</v>
      </c>
      <c r="C8206" s="55">
        <v>0</v>
      </c>
      <c r="D8206" s="55">
        <v>0</v>
      </c>
      <c r="E8206" s="55">
        <v>0</v>
      </c>
    </row>
    <row r="8207" spans="1:5" x14ac:dyDescent="0.25">
      <c r="A8207" s="41" t="s">
        <v>6781</v>
      </c>
      <c r="B8207" s="125">
        <v>1</v>
      </c>
      <c r="C8207" s="55">
        <v>0.17480000000000001</v>
      </c>
      <c r="D8207" s="55">
        <v>0</v>
      </c>
      <c r="E8207" s="55">
        <v>0</v>
      </c>
    </row>
    <row r="8208" spans="1:5" x14ac:dyDescent="0.25">
      <c r="A8208" s="41" t="s">
        <v>8295</v>
      </c>
      <c r="B8208" s="125">
        <v>1</v>
      </c>
      <c r="C8208" s="55">
        <v>0</v>
      </c>
      <c r="D8208" s="55">
        <v>0</v>
      </c>
      <c r="E8208" s="55">
        <v>0</v>
      </c>
    </row>
    <row r="8209" spans="1:5" x14ac:dyDescent="0.25">
      <c r="A8209" s="41" t="s">
        <v>9267</v>
      </c>
      <c r="B8209" s="125">
        <v>1</v>
      </c>
      <c r="C8209" s="55">
        <v>0</v>
      </c>
      <c r="D8209" s="55">
        <v>0</v>
      </c>
      <c r="E8209" s="55">
        <v>0</v>
      </c>
    </row>
    <row r="8210" spans="1:5" x14ac:dyDescent="0.25">
      <c r="A8210" s="41" t="s">
        <v>6624</v>
      </c>
      <c r="B8210" s="125">
        <v>1</v>
      </c>
      <c r="C8210" s="55">
        <v>0.34050000000000002</v>
      </c>
      <c r="D8210" s="55">
        <v>0</v>
      </c>
      <c r="E8210" s="55">
        <v>0</v>
      </c>
    </row>
    <row r="8211" spans="1:5" x14ac:dyDescent="0.25">
      <c r="A8211" s="41" t="s">
        <v>7366</v>
      </c>
      <c r="B8211" s="125">
        <v>1</v>
      </c>
      <c r="C8211" s="55">
        <v>0.34050000000000002</v>
      </c>
      <c r="D8211" s="55">
        <v>0</v>
      </c>
      <c r="E8211" s="55">
        <v>0</v>
      </c>
    </row>
    <row r="8212" spans="1:5" x14ac:dyDescent="0.25">
      <c r="A8212" s="41" t="s">
        <v>6111</v>
      </c>
      <c r="B8212" s="125">
        <v>1</v>
      </c>
      <c r="C8212" s="55">
        <v>1.0195000000000001</v>
      </c>
      <c r="D8212" s="55">
        <v>0</v>
      </c>
      <c r="E8212" s="55">
        <v>0</v>
      </c>
    </row>
    <row r="8213" spans="1:5" x14ac:dyDescent="0.25">
      <c r="A8213" s="41" t="s">
        <v>9268</v>
      </c>
      <c r="B8213" s="125">
        <v>1</v>
      </c>
      <c r="C8213" s="55">
        <v>1.7323</v>
      </c>
      <c r="D8213" s="55">
        <v>0</v>
      </c>
      <c r="E8213" s="55">
        <v>0</v>
      </c>
    </row>
    <row r="8214" spans="1:5" x14ac:dyDescent="0.25">
      <c r="A8214" s="41" t="s">
        <v>9269</v>
      </c>
      <c r="B8214" s="125">
        <v>1</v>
      </c>
      <c r="C8214" s="55">
        <v>0</v>
      </c>
      <c r="D8214" s="55">
        <v>0</v>
      </c>
      <c r="E8214" s="55">
        <v>0</v>
      </c>
    </row>
    <row r="8215" spans="1:5" x14ac:dyDescent="0.25">
      <c r="A8215" s="41" t="s">
        <v>1689</v>
      </c>
      <c r="B8215" s="125">
        <v>1</v>
      </c>
      <c r="C8215" s="55">
        <v>0.93640000000000001</v>
      </c>
      <c r="D8215" s="55">
        <v>0</v>
      </c>
      <c r="E8215" s="55">
        <v>0</v>
      </c>
    </row>
    <row r="8216" spans="1:5" x14ac:dyDescent="0.25">
      <c r="A8216" s="41" t="s">
        <v>9270</v>
      </c>
      <c r="B8216" s="125">
        <v>1</v>
      </c>
      <c r="C8216" s="55">
        <v>0.57999999999999996</v>
      </c>
      <c r="D8216" s="55">
        <v>0</v>
      </c>
      <c r="E8216" s="55">
        <v>0</v>
      </c>
    </row>
    <row r="8217" spans="1:5" x14ac:dyDescent="0.25">
      <c r="A8217" s="41" t="s">
        <v>9271</v>
      </c>
      <c r="B8217" s="125">
        <v>1</v>
      </c>
      <c r="C8217" s="55">
        <v>0</v>
      </c>
      <c r="D8217" s="55">
        <v>0</v>
      </c>
      <c r="E8217" s="55">
        <v>0</v>
      </c>
    </row>
    <row r="8218" spans="1:5" x14ac:dyDescent="0.25">
      <c r="A8218" s="41" t="s">
        <v>7509</v>
      </c>
      <c r="B8218" s="125">
        <v>1</v>
      </c>
      <c r="C8218" s="55">
        <v>21.148900000000001</v>
      </c>
      <c r="D8218" s="55">
        <v>100</v>
      </c>
      <c r="E8218" s="55">
        <v>100</v>
      </c>
    </row>
    <row r="8219" spans="1:5" x14ac:dyDescent="0.25">
      <c r="A8219" s="41" t="s">
        <v>9272</v>
      </c>
      <c r="B8219" s="125">
        <v>1</v>
      </c>
      <c r="C8219" s="55">
        <v>0</v>
      </c>
      <c r="D8219" s="55">
        <v>0</v>
      </c>
      <c r="E8219" s="55">
        <v>0</v>
      </c>
    </row>
    <row r="8220" spans="1:5" x14ac:dyDescent="0.25">
      <c r="A8220" s="41" t="s">
        <v>5995</v>
      </c>
      <c r="B8220" s="125">
        <v>1</v>
      </c>
      <c r="C8220" s="55">
        <v>0.92989999999999995</v>
      </c>
      <c r="D8220" s="55">
        <v>0</v>
      </c>
      <c r="E8220" s="55">
        <v>0</v>
      </c>
    </row>
    <row r="8221" spans="1:5" x14ac:dyDescent="0.25">
      <c r="A8221" s="41" t="s">
        <v>9273</v>
      </c>
      <c r="B8221" s="125">
        <v>1</v>
      </c>
      <c r="C8221" s="55">
        <v>3.1190000000000002</v>
      </c>
      <c r="D8221" s="55">
        <v>0</v>
      </c>
      <c r="E8221" s="55">
        <v>100</v>
      </c>
    </row>
    <row r="8222" spans="1:5" x14ac:dyDescent="0.25">
      <c r="A8222" s="41" t="s">
        <v>5996</v>
      </c>
      <c r="B8222" s="125">
        <v>1</v>
      </c>
      <c r="C8222" s="55">
        <v>0.80869999999999997</v>
      </c>
      <c r="D8222" s="55">
        <v>0</v>
      </c>
      <c r="E8222" s="55">
        <v>0</v>
      </c>
    </row>
    <row r="8223" spans="1:5" x14ac:dyDescent="0.25">
      <c r="A8223" s="41" t="s">
        <v>5997</v>
      </c>
      <c r="B8223" s="125">
        <v>1</v>
      </c>
      <c r="C8223" s="55">
        <v>0.4587</v>
      </c>
      <c r="D8223" s="55">
        <v>0</v>
      </c>
      <c r="E8223" s="55">
        <v>0</v>
      </c>
    </row>
    <row r="8224" spans="1:5" x14ac:dyDescent="0.25">
      <c r="A8224" s="41" t="s">
        <v>6135</v>
      </c>
      <c r="B8224" s="125">
        <v>1</v>
      </c>
      <c r="C8224" s="55">
        <v>0.66559999999999997</v>
      </c>
      <c r="D8224" s="55">
        <v>0</v>
      </c>
      <c r="E8224" s="55">
        <v>0</v>
      </c>
    </row>
    <row r="8225" spans="1:5" x14ac:dyDescent="0.25">
      <c r="A8225" s="41" t="s">
        <v>6112</v>
      </c>
      <c r="B8225" s="125">
        <v>1</v>
      </c>
      <c r="C8225" s="55">
        <v>0.23250000000000001</v>
      </c>
      <c r="D8225" s="55">
        <v>0</v>
      </c>
      <c r="E8225" s="55">
        <v>0</v>
      </c>
    </row>
    <row r="8226" spans="1:5" x14ac:dyDescent="0.25">
      <c r="A8226" s="41" t="s">
        <v>6194</v>
      </c>
      <c r="B8226" s="125">
        <v>1</v>
      </c>
      <c r="C8226" s="55">
        <v>0.46489999999999998</v>
      </c>
      <c r="D8226" s="55">
        <v>0</v>
      </c>
      <c r="E8226" s="55">
        <v>0</v>
      </c>
    </row>
    <row r="8227" spans="1:5" x14ac:dyDescent="0.25">
      <c r="A8227" s="41" t="s">
        <v>6628</v>
      </c>
      <c r="B8227" s="125">
        <v>1</v>
      </c>
      <c r="C8227" s="55">
        <v>6.4399999999999999E-2</v>
      </c>
      <c r="D8227" s="55">
        <v>0</v>
      </c>
      <c r="E8227" s="55">
        <v>0</v>
      </c>
    </row>
    <row r="8228" spans="1:5" x14ac:dyDescent="0.25">
      <c r="A8228" s="41" t="s">
        <v>5573</v>
      </c>
      <c r="B8228" s="125">
        <v>1</v>
      </c>
      <c r="C8228" s="55">
        <v>0</v>
      </c>
      <c r="D8228" s="55">
        <v>0</v>
      </c>
      <c r="E8228" s="55">
        <v>0</v>
      </c>
    </row>
    <row r="8229" spans="1:5" x14ac:dyDescent="0.25">
      <c r="A8229" s="41" t="s">
        <v>5931</v>
      </c>
      <c r="B8229" s="125">
        <v>1</v>
      </c>
      <c r="C8229" s="55">
        <v>0.50209999999999999</v>
      </c>
      <c r="D8229" s="55">
        <v>0</v>
      </c>
      <c r="E8229" s="55">
        <v>0</v>
      </c>
    </row>
    <row r="8230" spans="1:5" x14ac:dyDescent="0.25">
      <c r="A8230" s="41" t="s">
        <v>3806</v>
      </c>
      <c r="B8230" s="125">
        <v>1</v>
      </c>
      <c r="C8230" s="55">
        <v>0</v>
      </c>
      <c r="D8230" s="55">
        <v>0</v>
      </c>
      <c r="E8230" s="55">
        <v>0</v>
      </c>
    </row>
    <row r="8231" spans="1:5" x14ac:dyDescent="0.25">
      <c r="A8231" s="41" t="s">
        <v>7511</v>
      </c>
      <c r="B8231" s="125">
        <v>1</v>
      </c>
      <c r="C8231" s="55">
        <v>0.1225</v>
      </c>
      <c r="D8231" s="55">
        <v>0</v>
      </c>
      <c r="E8231" s="55">
        <v>0</v>
      </c>
    </row>
    <row r="8232" spans="1:5" x14ac:dyDescent="0.25">
      <c r="A8232" s="41" t="s">
        <v>2575</v>
      </c>
      <c r="B8232" s="125">
        <v>1</v>
      </c>
      <c r="C8232" s="55">
        <v>0.49049999999999999</v>
      </c>
      <c r="D8232" s="55">
        <v>0</v>
      </c>
      <c r="E8232" s="55">
        <v>0</v>
      </c>
    </row>
    <row r="8233" spans="1:5" ht="30" x14ac:dyDescent="0.25">
      <c r="A8233" s="41" t="s">
        <v>7397</v>
      </c>
      <c r="B8233" s="125">
        <v>1</v>
      </c>
      <c r="C8233" s="55">
        <v>0</v>
      </c>
      <c r="D8233" s="55">
        <v>0</v>
      </c>
      <c r="E8233" s="55">
        <v>0</v>
      </c>
    </row>
    <row r="8234" spans="1:5" x14ac:dyDescent="0.25">
      <c r="A8234" s="41" t="s">
        <v>6230</v>
      </c>
      <c r="B8234" s="125">
        <v>1</v>
      </c>
      <c r="C8234" s="55">
        <v>0</v>
      </c>
      <c r="D8234" s="55">
        <v>0</v>
      </c>
      <c r="E8234" s="55">
        <v>0</v>
      </c>
    </row>
    <row r="8235" spans="1:5" x14ac:dyDescent="0.25">
      <c r="A8235" s="41" t="s">
        <v>9274</v>
      </c>
      <c r="B8235" s="125">
        <v>1</v>
      </c>
      <c r="C8235" s="55">
        <v>0.24099999999999999</v>
      </c>
      <c r="D8235" s="55">
        <v>0</v>
      </c>
      <c r="E8235" s="55">
        <v>0</v>
      </c>
    </row>
    <row r="8236" spans="1:5" x14ac:dyDescent="0.25">
      <c r="A8236" s="41" t="s">
        <v>7398</v>
      </c>
      <c r="B8236" s="125">
        <v>1</v>
      </c>
      <c r="C8236" s="55">
        <v>0</v>
      </c>
      <c r="D8236" s="55">
        <v>0</v>
      </c>
      <c r="E8236" s="55">
        <v>0</v>
      </c>
    </row>
    <row r="8237" spans="1:5" x14ac:dyDescent="0.25">
      <c r="A8237" s="41" t="s">
        <v>2947</v>
      </c>
      <c r="B8237" s="125">
        <v>1</v>
      </c>
      <c r="C8237" s="55">
        <v>6.1100000000000002E-2</v>
      </c>
      <c r="D8237" s="55">
        <v>0</v>
      </c>
      <c r="E8237" s="55">
        <v>0</v>
      </c>
    </row>
    <row r="8238" spans="1:5" ht="30" x14ac:dyDescent="0.25">
      <c r="A8238" s="41" t="s">
        <v>9275</v>
      </c>
      <c r="B8238" s="125">
        <v>1</v>
      </c>
      <c r="C8238" s="55">
        <v>2.7824</v>
      </c>
      <c r="D8238" s="55">
        <v>0</v>
      </c>
      <c r="E8238" s="55">
        <v>100</v>
      </c>
    </row>
    <row r="8239" spans="1:5" ht="30" x14ac:dyDescent="0.25">
      <c r="A8239" s="41" t="s">
        <v>9276</v>
      </c>
      <c r="B8239" s="125">
        <v>1</v>
      </c>
      <c r="C8239" s="55">
        <v>0</v>
      </c>
      <c r="D8239" s="55">
        <v>0</v>
      </c>
      <c r="E8239" s="55">
        <v>0</v>
      </c>
    </row>
    <row r="8240" spans="1:5" x14ac:dyDescent="0.25">
      <c r="A8240" s="41" t="s">
        <v>6306</v>
      </c>
      <c r="B8240" s="125">
        <v>1</v>
      </c>
      <c r="C8240" s="55">
        <v>8.8800000000000004E-2</v>
      </c>
      <c r="D8240" s="55">
        <v>0</v>
      </c>
      <c r="E8240" s="55">
        <v>0</v>
      </c>
    </row>
    <row r="8241" spans="1:5" x14ac:dyDescent="0.25">
      <c r="A8241" s="41" t="s">
        <v>6195</v>
      </c>
      <c r="B8241" s="125">
        <v>1</v>
      </c>
      <c r="C8241" s="55">
        <v>9.69E-2</v>
      </c>
      <c r="D8241" s="55">
        <v>0</v>
      </c>
      <c r="E8241" s="55">
        <v>0</v>
      </c>
    </row>
    <row r="8242" spans="1:5" x14ac:dyDescent="0.25">
      <c r="A8242" s="41" t="s">
        <v>6307</v>
      </c>
      <c r="B8242" s="125">
        <v>1</v>
      </c>
      <c r="C8242" s="55">
        <v>0</v>
      </c>
      <c r="D8242" s="55">
        <v>0</v>
      </c>
      <c r="E8242" s="55">
        <v>0</v>
      </c>
    </row>
    <row r="8243" spans="1:5" x14ac:dyDescent="0.25">
      <c r="A8243" s="41" t="s">
        <v>6541</v>
      </c>
      <c r="B8243" s="125">
        <v>1</v>
      </c>
      <c r="C8243" s="55">
        <v>0.19980000000000001</v>
      </c>
      <c r="D8243" s="55">
        <v>0</v>
      </c>
      <c r="E8243" s="55">
        <v>0</v>
      </c>
    </row>
    <row r="8244" spans="1:5" x14ac:dyDescent="0.25">
      <c r="A8244" s="41" t="s">
        <v>6542</v>
      </c>
      <c r="B8244" s="125">
        <v>1</v>
      </c>
      <c r="C8244" s="55">
        <v>0</v>
      </c>
      <c r="D8244" s="55">
        <v>0</v>
      </c>
      <c r="E8244" s="55">
        <v>0</v>
      </c>
    </row>
    <row r="8245" spans="1:5" x14ac:dyDescent="0.25">
      <c r="A8245" s="41" t="s">
        <v>9277</v>
      </c>
      <c r="B8245" s="125">
        <v>1</v>
      </c>
      <c r="C8245" s="55">
        <v>0</v>
      </c>
      <c r="D8245" s="55">
        <v>0</v>
      </c>
      <c r="E8245" s="55">
        <v>0</v>
      </c>
    </row>
    <row r="8246" spans="1:5" x14ac:dyDescent="0.25">
      <c r="A8246" s="41" t="s">
        <v>2122</v>
      </c>
      <c r="B8246" s="125">
        <v>1</v>
      </c>
      <c r="C8246" s="55">
        <v>0.1101</v>
      </c>
      <c r="D8246" s="55">
        <v>0</v>
      </c>
      <c r="E8246" s="55">
        <v>0</v>
      </c>
    </row>
    <row r="8247" spans="1:5" x14ac:dyDescent="0.25">
      <c r="A8247" s="41" t="s">
        <v>8098</v>
      </c>
      <c r="B8247" s="125">
        <v>1</v>
      </c>
      <c r="C8247" s="55">
        <v>0.50509999999999999</v>
      </c>
      <c r="D8247" s="55">
        <v>0</v>
      </c>
      <c r="E8247" s="55">
        <v>0</v>
      </c>
    </row>
    <row r="8248" spans="1:5" x14ac:dyDescent="0.25">
      <c r="A8248" s="41" t="s">
        <v>6308</v>
      </c>
      <c r="B8248" s="125">
        <v>1</v>
      </c>
      <c r="C8248" s="55">
        <v>0</v>
      </c>
      <c r="D8248" s="55">
        <v>0</v>
      </c>
      <c r="E8248" s="55">
        <v>0</v>
      </c>
    </row>
    <row r="8249" spans="1:5" x14ac:dyDescent="0.25">
      <c r="A8249" s="41" t="s">
        <v>9278</v>
      </c>
      <c r="B8249" s="125">
        <v>1</v>
      </c>
      <c r="C8249" s="55">
        <v>0</v>
      </c>
      <c r="D8249" s="55">
        <v>0</v>
      </c>
      <c r="E8249" s="55">
        <v>0</v>
      </c>
    </row>
    <row r="8250" spans="1:5" x14ac:dyDescent="0.25">
      <c r="A8250" s="41" t="s">
        <v>9279</v>
      </c>
      <c r="B8250" s="125">
        <v>1</v>
      </c>
      <c r="C8250" s="55">
        <v>0.28689999999999999</v>
      </c>
      <c r="D8250" s="55">
        <v>0</v>
      </c>
      <c r="E8250" s="55">
        <v>0</v>
      </c>
    </row>
    <row r="8251" spans="1:5" x14ac:dyDescent="0.25">
      <c r="A8251" s="41" t="s">
        <v>6464</v>
      </c>
      <c r="B8251" s="125">
        <v>1</v>
      </c>
      <c r="C8251" s="55">
        <v>4.9691000000000001</v>
      </c>
      <c r="D8251" s="55">
        <v>0</v>
      </c>
      <c r="E8251" s="55">
        <v>100</v>
      </c>
    </row>
    <row r="8252" spans="1:5" x14ac:dyDescent="0.25">
      <c r="A8252" s="41" t="s">
        <v>9280</v>
      </c>
      <c r="B8252" s="125">
        <v>1</v>
      </c>
      <c r="C8252" s="55">
        <v>0.2341</v>
      </c>
      <c r="D8252" s="55">
        <v>0</v>
      </c>
      <c r="E8252" s="55">
        <v>0</v>
      </c>
    </row>
    <row r="8253" spans="1:5" x14ac:dyDescent="0.25">
      <c r="A8253" s="41" t="s">
        <v>5820</v>
      </c>
      <c r="B8253" s="125">
        <v>1</v>
      </c>
      <c r="C8253" s="55">
        <v>0.53510000000000002</v>
      </c>
      <c r="D8253" s="55">
        <v>0</v>
      </c>
      <c r="E8253" s="55">
        <v>0</v>
      </c>
    </row>
    <row r="8254" spans="1:5" x14ac:dyDescent="0.25">
      <c r="A8254" s="41" t="s">
        <v>6787</v>
      </c>
      <c r="B8254" s="125">
        <v>1</v>
      </c>
      <c r="C8254" s="55">
        <v>0.26900000000000002</v>
      </c>
      <c r="D8254" s="55">
        <v>0</v>
      </c>
      <c r="E8254" s="55">
        <v>0</v>
      </c>
    </row>
    <row r="8255" spans="1:5" x14ac:dyDescent="0.25">
      <c r="A8255" s="41" t="s">
        <v>3819</v>
      </c>
      <c r="B8255" s="125">
        <v>1</v>
      </c>
      <c r="C8255" s="55">
        <v>0.66049999999999998</v>
      </c>
      <c r="D8255" s="55">
        <v>0</v>
      </c>
      <c r="E8255" s="55">
        <v>0</v>
      </c>
    </row>
    <row r="8256" spans="1:5" ht="30" x14ac:dyDescent="0.25">
      <c r="A8256" s="41" t="s">
        <v>8305</v>
      </c>
      <c r="B8256" s="125">
        <v>1</v>
      </c>
      <c r="C8256" s="55">
        <v>0.99850000000000005</v>
      </c>
      <c r="D8256" s="55">
        <v>0</v>
      </c>
      <c r="E8256" s="55">
        <v>0</v>
      </c>
    </row>
    <row r="8257" spans="1:5" x14ac:dyDescent="0.25">
      <c r="A8257" s="41" t="s">
        <v>9281</v>
      </c>
      <c r="B8257" s="125">
        <v>1</v>
      </c>
      <c r="C8257" s="55">
        <v>0</v>
      </c>
      <c r="D8257" s="55">
        <v>0</v>
      </c>
      <c r="E8257" s="55">
        <v>0</v>
      </c>
    </row>
    <row r="8258" spans="1:5" x14ac:dyDescent="0.25">
      <c r="A8258" s="41" t="s">
        <v>6196</v>
      </c>
      <c r="B8258" s="125">
        <v>1</v>
      </c>
      <c r="C8258" s="55">
        <v>0.23780000000000001</v>
      </c>
      <c r="D8258" s="55">
        <v>0</v>
      </c>
      <c r="E8258" s="55">
        <v>0</v>
      </c>
    </row>
    <row r="8259" spans="1:5" x14ac:dyDescent="0.25">
      <c r="A8259" s="41" t="s">
        <v>6788</v>
      </c>
      <c r="B8259" s="125">
        <v>1</v>
      </c>
      <c r="C8259" s="55">
        <v>0.4854</v>
      </c>
      <c r="D8259" s="55">
        <v>0</v>
      </c>
      <c r="E8259" s="55">
        <v>0</v>
      </c>
    </row>
    <row r="8260" spans="1:5" x14ac:dyDescent="0.25">
      <c r="A8260" s="41" t="s">
        <v>5578</v>
      </c>
      <c r="B8260" s="125">
        <v>1</v>
      </c>
      <c r="C8260" s="55">
        <v>0.66010000000000002</v>
      </c>
      <c r="D8260" s="55">
        <v>0</v>
      </c>
      <c r="E8260" s="55">
        <v>0</v>
      </c>
    </row>
    <row r="8261" spans="1:5" x14ac:dyDescent="0.25">
      <c r="A8261" s="41" t="s">
        <v>6232</v>
      </c>
      <c r="B8261" s="125">
        <v>1</v>
      </c>
      <c r="C8261" s="55">
        <v>0</v>
      </c>
      <c r="D8261" s="55">
        <v>0</v>
      </c>
      <c r="E8261" s="55">
        <v>0</v>
      </c>
    </row>
    <row r="8262" spans="1:5" x14ac:dyDescent="0.25">
      <c r="A8262" s="41" t="s">
        <v>7435</v>
      </c>
      <c r="B8262" s="125">
        <v>1</v>
      </c>
      <c r="C8262" s="55">
        <v>0.69740000000000002</v>
      </c>
      <c r="D8262" s="55">
        <v>0</v>
      </c>
      <c r="E8262" s="55">
        <v>0</v>
      </c>
    </row>
    <row r="8263" spans="1:5" x14ac:dyDescent="0.25">
      <c r="A8263" s="41" t="s">
        <v>9282</v>
      </c>
      <c r="B8263" s="125">
        <v>1</v>
      </c>
      <c r="C8263" s="55">
        <v>5.0224000000000002</v>
      </c>
      <c r="D8263" s="55">
        <v>0</v>
      </c>
      <c r="E8263" s="55">
        <v>100</v>
      </c>
    </row>
    <row r="8264" spans="1:5" x14ac:dyDescent="0.25">
      <c r="A8264" s="41" t="s">
        <v>6107</v>
      </c>
      <c r="B8264" s="125">
        <v>1</v>
      </c>
      <c r="C8264" s="55">
        <v>0.2419</v>
      </c>
      <c r="D8264" s="55">
        <v>0</v>
      </c>
      <c r="E8264" s="55">
        <v>0</v>
      </c>
    </row>
    <row r="8265" spans="1:5" x14ac:dyDescent="0.25">
      <c r="A8265" s="41" t="s">
        <v>6637</v>
      </c>
      <c r="B8265" s="125">
        <v>1</v>
      </c>
      <c r="C8265" s="55">
        <v>0.16739999999999999</v>
      </c>
      <c r="D8265" s="55">
        <v>0</v>
      </c>
      <c r="E8265" s="55">
        <v>0</v>
      </c>
    </row>
    <row r="8266" spans="1:5" ht="30" x14ac:dyDescent="0.25">
      <c r="A8266" s="41" t="s">
        <v>6790</v>
      </c>
      <c r="B8266" s="125">
        <v>1</v>
      </c>
      <c r="C8266" s="55">
        <v>2.5293000000000001</v>
      </c>
      <c r="D8266" s="55">
        <v>0</v>
      </c>
      <c r="E8266" s="55">
        <v>100</v>
      </c>
    </row>
    <row r="8267" spans="1:5" x14ac:dyDescent="0.25">
      <c r="A8267" s="41" t="s">
        <v>5479</v>
      </c>
      <c r="B8267" s="125">
        <v>1</v>
      </c>
      <c r="C8267" s="55">
        <v>0</v>
      </c>
      <c r="D8267" s="55">
        <v>0</v>
      </c>
      <c r="E8267" s="55">
        <v>0</v>
      </c>
    </row>
    <row r="8268" spans="1:5" x14ac:dyDescent="0.25">
      <c r="A8268" s="41" t="s">
        <v>5721</v>
      </c>
      <c r="B8268" s="125">
        <v>1</v>
      </c>
      <c r="C8268" s="55">
        <v>0.57730000000000004</v>
      </c>
      <c r="D8268" s="55">
        <v>0</v>
      </c>
      <c r="E8268" s="55">
        <v>0</v>
      </c>
    </row>
    <row r="8269" spans="1:5" x14ac:dyDescent="0.25">
      <c r="A8269" s="41" t="s">
        <v>5702</v>
      </c>
      <c r="B8269" s="125">
        <v>1</v>
      </c>
      <c r="C8269" s="55">
        <v>0</v>
      </c>
      <c r="D8269" s="55">
        <v>0</v>
      </c>
      <c r="E8269" s="55">
        <v>0</v>
      </c>
    </row>
    <row r="8270" spans="1:5" ht="30" x14ac:dyDescent="0.25">
      <c r="A8270" s="41" t="s">
        <v>9283</v>
      </c>
      <c r="B8270" s="125">
        <v>1</v>
      </c>
      <c r="C8270" s="55">
        <v>0.7258</v>
      </c>
      <c r="D8270" s="55">
        <v>0</v>
      </c>
      <c r="E8270" s="55">
        <v>0</v>
      </c>
    </row>
    <row r="8271" spans="1:5" x14ac:dyDescent="0.25">
      <c r="A8271" s="41" t="s">
        <v>9284</v>
      </c>
      <c r="B8271" s="125">
        <v>1</v>
      </c>
      <c r="C8271" s="55">
        <v>1.8688</v>
      </c>
      <c r="D8271" s="55">
        <v>0</v>
      </c>
      <c r="E8271" s="55">
        <v>0</v>
      </c>
    </row>
    <row r="8272" spans="1:5" ht="30" x14ac:dyDescent="0.25">
      <c r="A8272" s="41" t="s">
        <v>6077</v>
      </c>
      <c r="B8272" s="125">
        <v>1</v>
      </c>
      <c r="C8272" s="55">
        <v>0.74829999999999997</v>
      </c>
      <c r="D8272" s="55">
        <v>0</v>
      </c>
      <c r="E8272" s="55">
        <v>0</v>
      </c>
    </row>
    <row r="8273" spans="1:5" x14ac:dyDescent="0.25">
      <c r="A8273" s="41" t="s">
        <v>6156</v>
      </c>
      <c r="B8273" s="125">
        <v>1</v>
      </c>
      <c r="C8273" s="55">
        <v>0</v>
      </c>
      <c r="D8273" s="55">
        <v>0</v>
      </c>
      <c r="E8273" s="55">
        <v>0</v>
      </c>
    </row>
    <row r="8274" spans="1:5" ht="30" x14ac:dyDescent="0.25">
      <c r="A8274" s="41" t="s">
        <v>9285</v>
      </c>
      <c r="B8274" s="125">
        <v>1</v>
      </c>
      <c r="C8274" s="55">
        <v>1.1912</v>
      </c>
      <c r="D8274" s="55">
        <v>0</v>
      </c>
      <c r="E8274" s="55">
        <v>0</v>
      </c>
    </row>
    <row r="8275" spans="1:5" ht="30" x14ac:dyDescent="0.25">
      <c r="A8275" s="41" t="s">
        <v>7436</v>
      </c>
      <c r="B8275" s="125">
        <v>1</v>
      </c>
      <c r="C8275" s="55">
        <v>1.4229000000000001</v>
      </c>
      <c r="D8275" s="55">
        <v>0</v>
      </c>
      <c r="E8275" s="55">
        <v>0</v>
      </c>
    </row>
    <row r="8276" spans="1:5" x14ac:dyDescent="0.25">
      <c r="A8276" s="41" t="s">
        <v>7160</v>
      </c>
      <c r="B8276" s="125">
        <v>1</v>
      </c>
      <c r="C8276" s="55">
        <v>0.59560000000000002</v>
      </c>
      <c r="D8276" s="55">
        <v>0</v>
      </c>
      <c r="E8276" s="55">
        <v>0</v>
      </c>
    </row>
    <row r="8277" spans="1:5" ht="30" x14ac:dyDescent="0.25">
      <c r="A8277" s="41" t="s">
        <v>7367</v>
      </c>
      <c r="B8277" s="125">
        <v>1</v>
      </c>
      <c r="C8277" s="55">
        <v>0.70240000000000002</v>
      </c>
      <c r="D8277" s="55">
        <v>0</v>
      </c>
      <c r="E8277" s="55">
        <v>0</v>
      </c>
    </row>
    <row r="8278" spans="1:5" x14ac:dyDescent="0.25">
      <c r="A8278" s="41" t="s">
        <v>9286</v>
      </c>
      <c r="B8278" s="125">
        <v>1</v>
      </c>
      <c r="C8278" s="55">
        <v>0.79890000000000005</v>
      </c>
      <c r="D8278" s="55">
        <v>0</v>
      </c>
      <c r="E8278" s="55">
        <v>0</v>
      </c>
    </row>
    <row r="8279" spans="1:5" x14ac:dyDescent="0.25">
      <c r="A8279" s="41" t="s">
        <v>8311</v>
      </c>
      <c r="B8279" s="125">
        <v>1</v>
      </c>
      <c r="C8279" s="55">
        <v>0.92079999999999995</v>
      </c>
      <c r="D8279" s="55">
        <v>0</v>
      </c>
      <c r="E8279" s="55">
        <v>0</v>
      </c>
    </row>
    <row r="8280" spans="1:5" x14ac:dyDescent="0.25">
      <c r="A8280" s="41" t="s">
        <v>8181</v>
      </c>
      <c r="B8280" s="125">
        <v>1</v>
      </c>
      <c r="C8280" s="55">
        <v>1.9525999999999999</v>
      </c>
      <c r="D8280" s="55">
        <v>0</v>
      </c>
      <c r="E8280" s="55">
        <v>100</v>
      </c>
    </row>
    <row r="8281" spans="1:5" x14ac:dyDescent="0.25">
      <c r="A8281" s="41" t="s">
        <v>6792</v>
      </c>
      <c r="B8281" s="125">
        <v>1</v>
      </c>
      <c r="C8281" s="55">
        <v>0.87619999999999998</v>
      </c>
      <c r="D8281" s="55">
        <v>0</v>
      </c>
      <c r="E8281" s="55">
        <v>0</v>
      </c>
    </row>
    <row r="8282" spans="1:5" ht="30" x14ac:dyDescent="0.25">
      <c r="A8282" s="41" t="s">
        <v>2949</v>
      </c>
      <c r="B8282" s="125">
        <v>1</v>
      </c>
      <c r="C8282" s="55">
        <v>6.89</v>
      </c>
      <c r="D8282" s="55">
        <v>100</v>
      </c>
      <c r="E8282" s="55">
        <v>100</v>
      </c>
    </row>
    <row r="8283" spans="1:5" x14ac:dyDescent="0.25">
      <c r="A8283" s="41" t="s">
        <v>5541</v>
      </c>
      <c r="B8283" s="125">
        <v>1</v>
      </c>
      <c r="C8283" s="55">
        <v>0</v>
      </c>
      <c r="D8283" s="55">
        <v>0</v>
      </c>
      <c r="E8283" s="55">
        <v>0</v>
      </c>
    </row>
    <row r="8284" spans="1:5" x14ac:dyDescent="0.25">
      <c r="A8284" s="41" t="s">
        <v>5606</v>
      </c>
      <c r="B8284" s="125">
        <v>1</v>
      </c>
      <c r="C8284" s="55">
        <v>0.63770000000000004</v>
      </c>
      <c r="D8284" s="55">
        <v>0</v>
      </c>
      <c r="E8284" s="55">
        <v>0</v>
      </c>
    </row>
    <row r="8285" spans="1:5" x14ac:dyDescent="0.25">
      <c r="A8285" s="41" t="s">
        <v>9287</v>
      </c>
      <c r="B8285" s="125">
        <v>1</v>
      </c>
      <c r="C8285" s="55">
        <v>1.6389</v>
      </c>
      <c r="D8285" s="55">
        <v>0</v>
      </c>
      <c r="E8285" s="55">
        <v>0</v>
      </c>
    </row>
    <row r="8286" spans="1:5" x14ac:dyDescent="0.25">
      <c r="A8286" s="41" t="s">
        <v>9288</v>
      </c>
      <c r="B8286" s="125">
        <v>1</v>
      </c>
      <c r="C8286" s="55">
        <v>0</v>
      </c>
      <c r="D8286" s="55">
        <v>0</v>
      </c>
      <c r="E8286" s="55">
        <v>0</v>
      </c>
    </row>
    <row r="8287" spans="1:5" x14ac:dyDescent="0.25">
      <c r="A8287" s="41" t="s">
        <v>9289</v>
      </c>
      <c r="B8287" s="125">
        <v>1</v>
      </c>
      <c r="C8287" s="55">
        <v>0.70240000000000002</v>
      </c>
      <c r="D8287" s="55">
        <v>0</v>
      </c>
      <c r="E8287" s="55">
        <v>0</v>
      </c>
    </row>
    <row r="8288" spans="1:5" x14ac:dyDescent="0.25">
      <c r="A8288" s="41" t="s">
        <v>9290</v>
      </c>
      <c r="B8288" s="125">
        <v>1</v>
      </c>
      <c r="C8288" s="55">
        <v>0</v>
      </c>
      <c r="D8288" s="55">
        <v>0</v>
      </c>
      <c r="E8288" s="55">
        <v>0</v>
      </c>
    </row>
    <row r="8289" spans="1:5" x14ac:dyDescent="0.25">
      <c r="A8289" s="41" t="s">
        <v>9291</v>
      </c>
      <c r="B8289" s="125">
        <v>1</v>
      </c>
      <c r="C8289" s="55">
        <v>0</v>
      </c>
      <c r="D8289" s="55">
        <v>0</v>
      </c>
      <c r="E8289" s="55">
        <v>0</v>
      </c>
    </row>
    <row r="8290" spans="1:5" x14ac:dyDescent="0.25">
      <c r="A8290" s="41" t="s">
        <v>9292</v>
      </c>
      <c r="B8290" s="125">
        <v>1</v>
      </c>
      <c r="C8290" s="55">
        <v>0</v>
      </c>
      <c r="D8290" s="55">
        <v>0</v>
      </c>
      <c r="E8290" s="55">
        <v>0</v>
      </c>
    </row>
    <row r="8291" spans="1:5" x14ac:dyDescent="0.25">
      <c r="A8291" s="41" t="s">
        <v>6001</v>
      </c>
      <c r="B8291" s="125">
        <v>1</v>
      </c>
      <c r="C8291" s="55">
        <v>0.56279999999999997</v>
      </c>
      <c r="D8291" s="55">
        <v>0</v>
      </c>
      <c r="E8291" s="55">
        <v>0</v>
      </c>
    </row>
    <row r="8292" spans="1:5" x14ac:dyDescent="0.25">
      <c r="A8292" s="41" t="s">
        <v>9293</v>
      </c>
      <c r="B8292" s="125">
        <v>1</v>
      </c>
      <c r="C8292" s="55">
        <v>1.1517999999999999</v>
      </c>
      <c r="D8292" s="55">
        <v>0</v>
      </c>
      <c r="E8292" s="55">
        <v>0</v>
      </c>
    </row>
    <row r="8293" spans="1:5" x14ac:dyDescent="0.25">
      <c r="A8293" s="41" t="s">
        <v>9294</v>
      </c>
      <c r="B8293" s="125">
        <v>1</v>
      </c>
      <c r="C8293" s="55">
        <v>0</v>
      </c>
      <c r="D8293" s="55">
        <v>0</v>
      </c>
      <c r="E8293" s="55">
        <v>0</v>
      </c>
    </row>
    <row r="8294" spans="1:5" x14ac:dyDescent="0.25">
      <c r="A8294" s="41" t="s">
        <v>6417</v>
      </c>
      <c r="B8294" s="125">
        <v>1</v>
      </c>
      <c r="C8294" s="55">
        <v>2.3976000000000002</v>
      </c>
      <c r="D8294" s="55">
        <v>0</v>
      </c>
      <c r="E8294" s="55">
        <v>100</v>
      </c>
    </row>
    <row r="8295" spans="1:5" x14ac:dyDescent="0.25">
      <c r="A8295" s="41" t="s">
        <v>9295</v>
      </c>
      <c r="B8295" s="125">
        <v>1</v>
      </c>
      <c r="C8295" s="55">
        <v>0.71830000000000005</v>
      </c>
      <c r="D8295" s="55">
        <v>0</v>
      </c>
      <c r="E8295" s="55">
        <v>0</v>
      </c>
    </row>
    <row r="8296" spans="1:5" x14ac:dyDescent="0.25">
      <c r="A8296" s="41" t="s">
        <v>8318</v>
      </c>
      <c r="B8296" s="125">
        <v>1</v>
      </c>
      <c r="C8296" s="55">
        <v>0</v>
      </c>
      <c r="D8296" s="55">
        <v>0</v>
      </c>
      <c r="E8296" s="55">
        <v>0</v>
      </c>
    </row>
    <row r="8297" spans="1:5" x14ac:dyDescent="0.25">
      <c r="A8297" s="41" t="s">
        <v>2268</v>
      </c>
      <c r="B8297" s="125">
        <v>1</v>
      </c>
      <c r="C8297" s="55">
        <v>0.37540000000000001</v>
      </c>
      <c r="D8297" s="55">
        <v>0</v>
      </c>
      <c r="E8297" s="55">
        <v>0</v>
      </c>
    </row>
    <row r="8298" spans="1:5" x14ac:dyDescent="0.25">
      <c r="A8298" s="41" t="s">
        <v>9296</v>
      </c>
      <c r="B8298" s="125">
        <v>1</v>
      </c>
      <c r="C8298" s="55">
        <v>0.27739999999999998</v>
      </c>
      <c r="D8298" s="55">
        <v>0</v>
      </c>
      <c r="E8298" s="55">
        <v>0</v>
      </c>
    </row>
    <row r="8299" spans="1:5" x14ac:dyDescent="0.25">
      <c r="A8299" s="41" t="s">
        <v>6233</v>
      </c>
      <c r="B8299" s="125">
        <v>1</v>
      </c>
      <c r="C8299" s="55">
        <v>1.6644000000000001</v>
      </c>
      <c r="D8299" s="55">
        <v>0</v>
      </c>
      <c r="E8299" s="55">
        <v>0</v>
      </c>
    </row>
    <row r="8300" spans="1:5" x14ac:dyDescent="0.25">
      <c r="A8300" s="41" t="s">
        <v>7519</v>
      </c>
      <c r="B8300" s="125">
        <v>1</v>
      </c>
      <c r="C8300" s="55">
        <v>0</v>
      </c>
      <c r="D8300" s="55">
        <v>0</v>
      </c>
      <c r="E8300" s="55">
        <v>0</v>
      </c>
    </row>
    <row r="8301" spans="1:5" x14ac:dyDescent="0.25">
      <c r="A8301" s="41" t="s">
        <v>5480</v>
      </c>
      <c r="B8301" s="125">
        <v>1</v>
      </c>
      <c r="C8301" s="55">
        <v>0.31730000000000003</v>
      </c>
      <c r="D8301" s="55">
        <v>0</v>
      </c>
      <c r="E8301" s="55">
        <v>0</v>
      </c>
    </row>
    <row r="8302" spans="1:5" x14ac:dyDescent="0.25">
      <c r="A8302" s="41" t="s">
        <v>9297</v>
      </c>
      <c r="B8302" s="125">
        <v>1</v>
      </c>
      <c r="C8302" s="55">
        <v>1.1263000000000001</v>
      </c>
      <c r="D8302" s="55">
        <v>0</v>
      </c>
      <c r="E8302" s="55">
        <v>0</v>
      </c>
    </row>
    <row r="8303" spans="1:5" x14ac:dyDescent="0.25">
      <c r="A8303" s="41" t="s">
        <v>5813</v>
      </c>
      <c r="B8303" s="125">
        <v>1</v>
      </c>
      <c r="C8303" s="55">
        <v>0.35770000000000002</v>
      </c>
      <c r="D8303" s="55">
        <v>0</v>
      </c>
      <c r="E8303" s="55">
        <v>0</v>
      </c>
    </row>
    <row r="8304" spans="1:5" x14ac:dyDescent="0.25">
      <c r="A8304" s="41" t="s">
        <v>3786</v>
      </c>
      <c r="B8304" s="125">
        <v>1</v>
      </c>
      <c r="C8304" s="55">
        <v>0.26029999999999998</v>
      </c>
      <c r="D8304" s="55">
        <v>0</v>
      </c>
      <c r="E8304" s="55">
        <v>0</v>
      </c>
    </row>
    <row r="8305" spans="1:5" x14ac:dyDescent="0.25">
      <c r="A8305" s="41" t="s">
        <v>7327</v>
      </c>
      <c r="B8305" s="125">
        <v>1</v>
      </c>
      <c r="C8305" s="55">
        <v>0.48870000000000002</v>
      </c>
      <c r="D8305" s="55">
        <v>0</v>
      </c>
      <c r="E8305" s="55">
        <v>0</v>
      </c>
    </row>
    <row r="8306" spans="1:5" x14ac:dyDescent="0.25">
      <c r="A8306" s="41" t="s">
        <v>9298</v>
      </c>
      <c r="B8306" s="125">
        <v>1</v>
      </c>
      <c r="C8306" s="55">
        <v>0.59230000000000005</v>
      </c>
      <c r="D8306" s="55">
        <v>0</v>
      </c>
      <c r="E8306" s="55">
        <v>0</v>
      </c>
    </row>
    <row r="8307" spans="1:5" x14ac:dyDescent="0.25">
      <c r="A8307" s="41" t="s">
        <v>9299</v>
      </c>
      <c r="B8307" s="125">
        <v>1</v>
      </c>
      <c r="C8307" s="55">
        <v>0</v>
      </c>
      <c r="D8307" s="55">
        <v>0</v>
      </c>
      <c r="E8307" s="55">
        <v>0</v>
      </c>
    </row>
    <row r="8308" spans="1:5" x14ac:dyDescent="0.25">
      <c r="A8308" s="41" t="s">
        <v>9300</v>
      </c>
      <c r="B8308" s="125">
        <v>1</v>
      </c>
      <c r="C8308" s="55">
        <v>1.4048</v>
      </c>
      <c r="D8308" s="55">
        <v>0</v>
      </c>
      <c r="E8308" s="55">
        <v>0</v>
      </c>
    </row>
    <row r="8309" spans="1:5" x14ac:dyDescent="0.25">
      <c r="A8309" s="41" t="s">
        <v>3005</v>
      </c>
      <c r="B8309" s="125">
        <v>1</v>
      </c>
      <c r="C8309" s="55">
        <v>8.5400000000000004E-2</v>
      </c>
      <c r="D8309" s="55">
        <v>0</v>
      </c>
      <c r="E8309" s="55">
        <v>0</v>
      </c>
    </row>
    <row r="8310" spans="1:5" x14ac:dyDescent="0.25">
      <c r="A8310" s="41" t="s">
        <v>4184</v>
      </c>
      <c r="B8310" s="125">
        <v>1</v>
      </c>
      <c r="C8310" s="55">
        <v>0.3745</v>
      </c>
      <c r="D8310" s="55">
        <v>0</v>
      </c>
      <c r="E8310" s="55">
        <v>0</v>
      </c>
    </row>
    <row r="8311" spans="1:5" x14ac:dyDescent="0.25">
      <c r="A8311" s="41" t="s">
        <v>8326</v>
      </c>
      <c r="B8311" s="125">
        <v>1</v>
      </c>
      <c r="C8311" s="55">
        <v>0.47349999999999998</v>
      </c>
      <c r="D8311" s="55">
        <v>0</v>
      </c>
      <c r="E8311" s="55">
        <v>0</v>
      </c>
    </row>
    <row r="8312" spans="1:5" x14ac:dyDescent="0.25">
      <c r="A8312" s="41" t="s">
        <v>6796</v>
      </c>
      <c r="B8312" s="125">
        <v>1</v>
      </c>
      <c r="C8312" s="55">
        <v>0.7258</v>
      </c>
      <c r="D8312" s="55">
        <v>0</v>
      </c>
      <c r="E8312" s="55">
        <v>0</v>
      </c>
    </row>
    <row r="8313" spans="1:5" x14ac:dyDescent="0.25">
      <c r="A8313" s="41" t="s">
        <v>9301</v>
      </c>
      <c r="B8313" s="125">
        <v>1</v>
      </c>
      <c r="C8313" s="55">
        <v>0</v>
      </c>
      <c r="D8313" s="55">
        <v>0</v>
      </c>
      <c r="E8313" s="55">
        <v>0</v>
      </c>
    </row>
    <row r="8314" spans="1:5" ht="30" x14ac:dyDescent="0.25">
      <c r="A8314" s="41" t="s">
        <v>9302</v>
      </c>
      <c r="B8314" s="125">
        <v>1</v>
      </c>
      <c r="C8314" s="55">
        <v>0</v>
      </c>
      <c r="D8314" s="55">
        <v>0</v>
      </c>
      <c r="E8314" s="55">
        <v>0</v>
      </c>
    </row>
    <row r="8315" spans="1:5" x14ac:dyDescent="0.25">
      <c r="A8315" s="41" t="s">
        <v>6640</v>
      </c>
      <c r="B8315" s="125">
        <v>1</v>
      </c>
      <c r="C8315" s="55">
        <v>0.1658</v>
      </c>
      <c r="D8315" s="55">
        <v>0</v>
      </c>
      <c r="E8315" s="55">
        <v>0</v>
      </c>
    </row>
    <row r="8316" spans="1:5" x14ac:dyDescent="0.25">
      <c r="A8316" s="41" t="s">
        <v>9303</v>
      </c>
      <c r="B8316" s="125">
        <v>1</v>
      </c>
      <c r="C8316" s="55">
        <v>0.43330000000000002</v>
      </c>
      <c r="D8316" s="55">
        <v>0</v>
      </c>
      <c r="E8316" s="55">
        <v>0</v>
      </c>
    </row>
    <row r="8317" spans="1:5" x14ac:dyDescent="0.25">
      <c r="A8317" s="41" t="s">
        <v>9304</v>
      </c>
      <c r="B8317" s="125">
        <v>1</v>
      </c>
      <c r="C8317" s="55">
        <v>0</v>
      </c>
      <c r="D8317" s="55">
        <v>0</v>
      </c>
      <c r="E8317" s="55">
        <v>0</v>
      </c>
    </row>
    <row r="8318" spans="1:5" ht="45" x14ac:dyDescent="0.25">
      <c r="A8318" s="41" t="s">
        <v>9305</v>
      </c>
      <c r="B8318" s="125">
        <v>1</v>
      </c>
      <c r="C8318" s="55">
        <v>0</v>
      </c>
      <c r="D8318" s="55">
        <v>0</v>
      </c>
      <c r="E8318" s="55">
        <v>0</v>
      </c>
    </row>
    <row r="8319" spans="1:5" x14ac:dyDescent="0.25">
      <c r="A8319" s="41" t="s">
        <v>6797</v>
      </c>
      <c r="B8319" s="125">
        <v>1</v>
      </c>
      <c r="C8319" s="55">
        <v>7.5938999999999997</v>
      </c>
      <c r="D8319" s="55">
        <v>100</v>
      </c>
      <c r="E8319" s="55">
        <v>100</v>
      </c>
    </row>
    <row r="8320" spans="1:5" ht="30" x14ac:dyDescent="0.25">
      <c r="A8320" s="41" t="s">
        <v>9306</v>
      </c>
      <c r="B8320" s="125">
        <v>1</v>
      </c>
      <c r="C8320" s="55">
        <v>0</v>
      </c>
      <c r="D8320" s="55">
        <v>0</v>
      </c>
      <c r="E8320" s="55">
        <v>0</v>
      </c>
    </row>
    <row r="8321" spans="1:5" x14ac:dyDescent="0.25">
      <c r="A8321" s="41" t="s">
        <v>5547</v>
      </c>
      <c r="B8321" s="125">
        <v>1</v>
      </c>
      <c r="C8321" s="55">
        <v>1.3202</v>
      </c>
      <c r="D8321" s="55">
        <v>0</v>
      </c>
      <c r="E8321" s="55">
        <v>0</v>
      </c>
    </row>
    <row r="8322" spans="1:5" x14ac:dyDescent="0.25">
      <c r="A8322" s="41" t="s">
        <v>9307</v>
      </c>
      <c r="B8322" s="125">
        <v>1</v>
      </c>
      <c r="C8322" s="55">
        <v>0.28149999999999997</v>
      </c>
      <c r="D8322" s="55">
        <v>0</v>
      </c>
      <c r="E8322" s="55">
        <v>0</v>
      </c>
    </row>
    <row r="8323" spans="1:5" x14ac:dyDescent="0.25">
      <c r="A8323" s="41" t="s">
        <v>6145</v>
      </c>
      <c r="B8323" s="125">
        <v>1</v>
      </c>
      <c r="C8323" s="55">
        <v>3.7450999999999999</v>
      </c>
      <c r="D8323" s="55">
        <v>0</v>
      </c>
      <c r="E8323" s="55">
        <v>100</v>
      </c>
    </row>
    <row r="8324" spans="1:5" x14ac:dyDescent="0.25">
      <c r="A8324" s="41" t="s">
        <v>9308</v>
      </c>
      <c r="B8324" s="125">
        <v>1</v>
      </c>
      <c r="C8324" s="55">
        <v>0</v>
      </c>
      <c r="D8324" s="55">
        <v>0</v>
      </c>
      <c r="E8324" s="55">
        <v>0</v>
      </c>
    </row>
    <row r="8325" spans="1:5" ht="30" x14ac:dyDescent="0.25">
      <c r="A8325" s="41" t="s">
        <v>9309</v>
      </c>
      <c r="B8325" s="125">
        <v>1</v>
      </c>
      <c r="C8325" s="55">
        <v>0</v>
      </c>
      <c r="D8325" s="55">
        <v>0</v>
      </c>
      <c r="E8325" s="55">
        <v>0</v>
      </c>
    </row>
    <row r="8326" spans="1:5" x14ac:dyDescent="0.25">
      <c r="A8326" s="41" t="s">
        <v>4808</v>
      </c>
      <c r="B8326" s="125">
        <v>1</v>
      </c>
      <c r="C8326" s="55">
        <v>0.39700000000000002</v>
      </c>
      <c r="D8326" s="55">
        <v>0</v>
      </c>
      <c r="E8326" s="55">
        <v>0</v>
      </c>
    </row>
    <row r="8327" spans="1:5" x14ac:dyDescent="0.25">
      <c r="A8327" s="41" t="s">
        <v>9310</v>
      </c>
      <c r="B8327" s="125">
        <v>1</v>
      </c>
      <c r="C8327" s="55">
        <v>5.3244999999999996</v>
      </c>
      <c r="D8327" s="55">
        <v>0</v>
      </c>
      <c r="E8327" s="55">
        <v>100</v>
      </c>
    </row>
    <row r="8328" spans="1:5" x14ac:dyDescent="0.25">
      <c r="A8328" s="41" t="s">
        <v>9311</v>
      </c>
      <c r="B8328" s="125">
        <v>1</v>
      </c>
      <c r="C8328" s="55">
        <v>0.4511</v>
      </c>
      <c r="D8328" s="55">
        <v>0</v>
      </c>
      <c r="E8328" s="55">
        <v>0</v>
      </c>
    </row>
    <row r="8329" spans="1:5" x14ac:dyDescent="0.25">
      <c r="A8329" s="41" t="s">
        <v>8186</v>
      </c>
      <c r="B8329" s="125">
        <v>1</v>
      </c>
      <c r="C8329" s="55">
        <v>6.4399999999999999E-2</v>
      </c>
      <c r="D8329" s="55">
        <v>0</v>
      </c>
      <c r="E8329" s="55">
        <v>0</v>
      </c>
    </row>
    <row r="8330" spans="1:5" ht="30" x14ac:dyDescent="0.25">
      <c r="A8330" s="41" t="s">
        <v>9312</v>
      </c>
      <c r="B8330" s="125">
        <v>1</v>
      </c>
      <c r="C8330" s="55">
        <v>3.0436999999999999</v>
      </c>
      <c r="D8330" s="55">
        <v>0</v>
      </c>
      <c r="E8330" s="55">
        <v>100</v>
      </c>
    </row>
    <row r="8331" spans="1:5" ht="30" x14ac:dyDescent="0.25">
      <c r="A8331" s="41" t="s">
        <v>7266</v>
      </c>
      <c r="B8331" s="125">
        <v>1</v>
      </c>
      <c r="C8331" s="55">
        <v>2.5468000000000002</v>
      </c>
      <c r="D8331" s="55">
        <v>0</v>
      </c>
      <c r="E8331" s="55">
        <v>100</v>
      </c>
    </row>
    <row r="8332" spans="1:5" x14ac:dyDescent="0.25">
      <c r="A8332" s="41" t="s">
        <v>9313</v>
      </c>
      <c r="B8332" s="125">
        <v>1</v>
      </c>
      <c r="C8332" s="55">
        <v>0.15459999999999999</v>
      </c>
      <c r="D8332" s="55">
        <v>0</v>
      </c>
      <c r="E8332" s="55">
        <v>0</v>
      </c>
    </row>
    <row r="8333" spans="1:5" x14ac:dyDescent="0.25">
      <c r="A8333" s="41" t="s">
        <v>6800</v>
      </c>
      <c r="B8333" s="125">
        <v>1</v>
      </c>
      <c r="C8333" s="55">
        <v>0.70240000000000002</v>
      </c>
      <c r="D8333" s="55">
        <v>0</v>
      </c>
      <c r="E8333" s="55">
        <v>0</v>
      </c>
    </row>
    <row r="8334" spans="1:5" x14ac:dyDescent="0.25">
      <c r="A8334" s="41" t="s">
        <v>6641</v>
      </c>
      <c r="B8334" s="125">
        <v>1</v>
      </c>
      <c r="C8334" s="55">
        <v>0.13919999999999999</v>
      </c>
      <c r="D8334" s="55">
        <v>0</v>
      </c>
      <c r="E8334" s="55">
        <v>0</v>
      </c>
    </row>
    <row r="8335" spans="1:5" x14ac:dyDescent="0.25">
      <c r="A8335" s="41" t="s">
        <v>7523</v>
      </c>
      <c r="B8335" s="125">
        <v>1</v>
      </c>
      <c r="C8335" s="55">
        <v>0</v>
      </c>
      <c r="D8335" s="55">
        <v>0</v>
      </c>
      <c r="E8335" s="55">
        <v>0</v>
      </c>
    </row>
    <row r="8336" spans="1:5" x14ac:dyDescent="0.25">
      <c r="A8336" s="41" t="s">
        <v>9314</v>
      </c>
      <c r="B8336" s="125">
        <v>1</v>
      </c>
      <c r="C8336" s="55">
        <v>0.52890000000000004</v>
      </c>
      <c r="D8336" s="55">
        <v>0</v>
      </c>
      <c r="E8336" s="55">
        <v>0</v>
      </c>
    </row>
    <row r="8337" spans="1:5" ht="30" x14ac:dyDescent="0.25">
      <c r="A8337" s="41" t="s">
        <v>9315</v>
      </c>
      <c r="B8337" s="125">
        <v>1</v>
      </c>
      <c r="C8337" s="55">
        <v>0.62480000000000002</v>
      </c>
      <c r="D8337" s="55">
        <v>0</v>
      </c>
      <c r="E8337" s="55">
        <v>0</v>
      </c>
    </row>
    <row r="8338" spans="1:5" x14ac:dyDescent="0.25">
      <c r="A8338" s="41" t="s">
        <v>6801</v>
      </c>
      <c r="B8338" s="125">
        <v>1</v>
      </c>
      <c r="C8338" s="55">
        <v>0</v>
      </c>
      <c r="D8338" s="55">
        <v>0</v>
      </c>
      <c r="E8338" s="55">
        <v>0</v>
      </c>
    </row>
    <row r="8339" spans="1:5" x14ac:dyDescent="0.25">
      <c r="A8339" s="41" t="s">
        <v>9316</v>
      </c>
      <c r="B8339" s="125">
        <v>1</v>
      </c>
      <c r="C8339" s="55">
        <v>0.1933</v>
      </c>
      <c r="D8339" s="55">
        <v>0</v>
      </c>
      <c r="E8339" s="55">
        <v>0</v>
      </c>
    </row>
    <row r="8340" spans="1:5" x14ac:dyDescent="0.25">
      <c r="A8340" s="41" t="s">
        <v>5008</v>
      </c>
      <c r="B8340" s="125">
        <v>1</v>
      </c>
      <c r="C8340" s="55">
        <v>1.0888</v>
      </c>
      <c r="D8340" s="55">
        <v>0</v>
      </c>
      <c r="E8340" s="55">
        <v>0</v>
      </c>
    </row>
    <row r="8341" spans="1:5" x14ac:dyDescent="0.25">
      <c r="A8341" s="41" t="s">
        <v>6802</v>
      </c>
      <c r="B8341" s="125">
        <v>1</v>
      </c>
      <c r="C8341" s="55">
        <v>0.70240000000000002</v>
      </c>
      <c r="D8341" s="55">
        <v>0</v>
      </c>
      <c r="E8341" s="55">
        <v>0</v>
      </c>
    </row>
    <row r="8342" spans="1:5" x14ac:dyDescent="0.25">
      <c r="A8342" s="41" t="s">
        <v>5668</v>
      </c>
      <c r="B8342" s="125">
        <v>1</v>
      </c>
      <c r="C8342" s="55">
        <v>0</v>
      </c>
      <c r="D8342" s="55">
        <v>0</v>
      </c>
      <c r="E8342" s="55">
        <v>0</v>
      </c>
    </row>
    <row r="8343" spans="1:5" ht="30" x14ac:dyDescent="0.25">
      <c r="A8343" s="41" t="s">
        <v>9317</v>
      </c>
      <c r="B8343" s="125">
        <v>1</v>
      </c>
      <c r="C8343" s="55">
        <v>0.4587</v>
      </c>
      <c r="D8343" s="55">
        <v>0</v>
      </c>
      <c r="E8343" s="55">
        <v>0</v>
      </c>
    </row>
    <row r="8344" spans="1:5" x14ac:dyDescent="0.25">
      <c r="A8344" s="41" t="s">
        <v>9318</v>
      </c>
      <c r="B8344" s="125">
        <v>1</v>
      </c>
      <c r="C8344" s="55">
        <v>0.90059999999999996</v>
      </c>
      <c r="D8344" s="55">
        <v>0</v>
      </c>
      <c r="E8344" s="55">
        <v>0</v>
      </c>
    </row>
    <row r="8345" spans="1:5" x14ac:dyDescent="0.25">
      <c r="A8345" s="41" t="s">
        <v>9319</v>
      </c>
      <c r="B8345" s="125">
        <v>1</v>
      </c>
      <c r="C8345" s="55">
        <v>0.93640000000000001</v>
      </c>
      <c r="D8345" s="55">
        <v>0</v>
      </c>
      <c r="E8345" s="55">
        <v>0</v>
      </c>
    </row>
    <row r="8346" spans="1:5" x14ac:dyDescent="0.25">
      <c r="A8346" s="41" t="s">
        <v>9320</v>
      </c>
      <c r="B8346" s="125">
        <v>1</v>
      </c>
      <c r="C8346" s="55">
        <v>0.93640000000000001</v>
      </c>
      <c r="D8346" s="55">
        <v>0</v>
      </c>
      <c r="E8346" s="55">
        <v>0</v>
      </c>
    </row>
    <row r="8347" spans="1:5" x14ac:dyDescent="0.25">
      <c r="A8347" s="41" t="s">
        <v>9321</v>
      </c>
      <c r="B8347" s="125">
        <v>1</v>
      </c>
      <c r="C8347" s="55">
        <v>0.83709999999999996</v>
      </c>
      <c r="D8347" s="55">
        <v>0</v>
      </c>
      <c r="E8347" s="55">
        <v>0</v>
      </c>
    </row>
    <row r="8348" spans="1:5" x14ac:dyDescent="0.25">
      <c r="A8348" s="41" t="s">
        <v>9322</v>
      </c>
      <c r="B8348" s="125">
        <v>1</v>
      </c>
      <c r="C8348" s="55">
        <v>3.1987999999999999</v>
      </c>
      <c r="D8348" s="55">
        <v>0</v>
      </c>
      <c r="E8348" s="55">
        <v>100</v>
      </c>
    </row>
    <row r="8349" spans="1:5" x14ac:dyDescent="0.25">
      <c r="A8349" s="41" t="s">
        <v>9323</v>
      </c>
      <c r="B8349" s="125">
        <v>1</v>
      </c>
      <c r="C8349" s="55">
        <v>0.59560000000000002</v>
      </c>
      <c r="D8349" s="55">
        <v>0</v>
      </c>
      <c r="E8349" s="55">
        <v>0</v>
      </c>
    </row>
    <row r="8350" spans="1:5" x14ac:dyDescent="0.25">
      <c r="A8350" s="41" t="s">
        <v>5571</v>
      </c>
      <c r="B8350" s="125">
        <v>1</v>
      </c>
      <c r="C8350" s="55">
        <v>0</v>
      </c>
      <c r="D8350" s="55">
        <v>0</v>
      </c>
      <c r="E8350" s="55">
        <v>0</v>
      </c>
    </row>
    <row r="8351" spans="1:5" x14ac:dyDescent="0.25">
      <c r="A8351" s="41" t="s">
        <v>9324</v>
      </c>
      <c r="B8351" s="125">
        <v>1</v>
      </c>
      <c r="C8351" s="55">
        <v>0.95120000000000005</v>
      </c>
      <c r="D8351" s="55">
        <v>0</v>
      </c>
      <c r="E8351" s="55">
        <v>0</v>
      </c>
    </row>
    <row r="8352" spans="1:5" x14ac:dyDescent="0.25">
      <c r="A8352" s="41" t="s">
        <v>6117</v>
      </c>
      <c r="B8352" s="125">
        <v>1</v>
      </c>
      <c r="C8352" s="55">
        <v>0.60489999999999999</v>
      </c>
      <c r="D8352" s="55">
        <v>0</v>
      </c>
      <c r="E8352" s="55">
        <v>0</v>
      </c>
    </row>
    <row r="8353" spans="1:5" x14ac:dyDescent="0.25">
      <c r="A8353" s="41" t="s">
        <v>6316</v>
      </c>
      <c r="B8353" s="125">
        <v>1</v>
      </c>
      <c r="C8353" s="55">
        <v>0.97230000000000005</v>
      </c>
      <c r="D8353" s="55">
        <v>0</v>
      </c>
      <c r="E8353" s="55">
        <v>0</v>
      </c>
    </row>
    <row r="8354" spans="1:5" x14ac:dyDescent="0.25">
      <c r="A8354" s="41" t="s">
        <v>9325</v>
      </c>
      <c r="B8354" s="125">
        <v>1</v>
      </c>
      <c r="C8354" s="55">
        <v>6.3574999999999999</v>
      </c>
      <c r="D8354" s="55">
        <v>100</v>
      </c>
      <c r="E8354" s="55">
        <v>100</v>
      </c>
    </row>
    <row r="8355" spans="1:5" x14ac:dyDescent="0.25">
      <c r="A8355" s="41" t="s">
        <v>9326</v>
      </c>
      <c r="B8355" s="125">
        <v>1</v>
      </c>
      <c r="C8355" s="55">
        <v>0.4234</v>
      </c>
      <c r="D8355" s="55">
        <v>0</v>
      </c>
      <c r="E8355" s="55">
        <v>0</v>
      </c>
    </row>
    <row r="8356" spans="1:5" x14ac:dyDescent="0.25">
      <c r="A8356" s="41" t="s">
        <v>9327</v>
      </c>
      <c r="B8356" s="125">
        <v>1</v>
      </c>
      <c r="C8356" s="55">
        <v>1.0831999999999999</v>
      </c>
      <c r="D8356" s="55">
        <v>0</v>
      </c>
      <c r="E8356" s="55">
        <v>0</v>
      </c>
    </row>
    <row r="8357" spans="1:5" x14ac:dyDescent="0.25">
      <c r="A8357" s="41" t="s">
        <v>4573</v>
      </c>
      <c r="B8357" s="125">
        <v>1</v>
      </c>
      <c r="C8357" s="55">
        <v>0</v>
      </c>
      <c r="D8357" s="55">
        <v>0</v>
      </c>
      <c r="E8357" s="55">
        <v>0</v>
      </c>
    </row>
    <row r="8358" spans="1:5" x14ac:dyDescent="0.25">
      <c r="A8358" s="41" t="s">
        <v>9328</v>
      </c>
      <c r="B8358" s="125">
        <v>1</v>
      </c>
      <c r="C8358" s="55">
        <v>0.16739999999999999</v>
      </c>
      <c r="D8358" s="55">
        <v>0</v>
      </c>
      <c r="E8358" s="55">
        <v>0</v>
      </c>
    </row>
    <row r="8359" spans="1:5" x14ac:dyDescent="0.25">
      <c r="A8359" s="41" t="s">
        <v>6318</v>
      </c>
      <c r="B8359" s="125">
        <v>1</v>
      </c>
      <c r="C8359" s="55">
        <v>2.7717999999999998</v>
      </c>
      <c r="D8359" s="55">
        <v>0</v>
      </c>
      <c r="E8359" s="55">
        <v>100</v>
      </c>
    </row>
    <row r="8360" spans="1:5" x14ac:dyDescent="0.25">
      <c r="A8360" s="41" t="s">
        <v>6645</v>
      </c>
      <c r="B8360" s="125">
        <v>1</v>
      </c>
      <c r="C8360" s="55">
        <v>0</v>
      </c>
      <c r="D8360" s="55">
        <v>0</v>
      </c>
      <c r="E8360" s="55">
        <v>0</v>
      </c>
    </row>
    <row r="8361" spans="1:5" x14ac:dyDescent="0.25">
      <c r="A8361" s="41" t="s">
        <v>6646</v>
      </c>
      <c r="B8361" s="125">
        <v>1</v>
      </c>
      <c r="C8361" s="55">
        <v>1.7898000000000001</v>
      </c>
      <c r="D8361" s="55">
        <v>0</v>
      </c>
      <c r="E8361" s="55">
        <v>0</v>
      </c>
    </row>
    <row r="8362" spans="1:5" x14ac:dyDescent="0.25">
      <c r="A8362" s="41" t="s">
        <v>9329</v>
      </c>
      <c r="B8362" s="125">
        <v>1</v>
      </c>
      <c r="C8362" s="55">
        <v>1.5539000000000001</v>
      </c>
      <c r="D8362" s="55">
        <v>0</v>
      </c>
      <c r="E8362" s="55">
        <v>0</v>
      </c>
    </row>
    <row r="8363" spans="1:5" x14ac:dyDescent="0.25">
      <c r="A8363" s="41" t="s">
        <v>9330</v>
      </c>
      <c r="B8363" s="125">
        <v>1</v>
      </c>
      <c r="C8363" s="55">
        <v>0.50260000000000005</v>
      </c>
      <c r="D8363" s="55">
        <v>0</v>
      </c>
      <c r="E8363" s="55">
        <v>0</v>
      </c>
    </row>
    <row r="8364" spans="1:5" x14ac:dyDescent="0.25">
      <c r="A8364" s="41" t="s">
        <v>9331</v>
      </c>
      <c r="B8364" s="125">
        <v>1</v>
      </c>
      <c r="C8364" s="55">
        <v>1.6514</v>
      </c>
      <c r="D8364" s="55">
        <v>0</v>
      </c>
      <c r="E8364" s="55">
        <v>0</v>
      </c>
    </row>
    <row r="8365" spans="1:5" x14ac:dyDescent="0.25">
      <c r="A8365" s="41" t="s">
        <v>9332</v>
      </c>
      <c r="B8365" s="125">
        <v>1</v>
      </c>
      <c r="C8365" s="55">
        <v>0.62670000000000003</v>
      </c>
      <c r="D8365" s="55">
        <v>0</v>
      </c>
      <c r="E8365" s="55">
        <v>0</v>
      </c>
    </row>
    <row r="8366" spans="1:5" x14ac:dyDescent="0.25">
      <c r="A8366" s="41" t="s">
        <v>7526</v>
      </c>
      <c r="B8366" s="125">
        <v>1</v>
      </c>
      <c r="C8366" s="55">
        <v>1.9253</v>
      </c>
      <c r="D8366" s="55">
        <v>0</v>
      </c>
      <c r="E8366" s="55">
        <v>0</v>
      </c>
    </row>
    <row r="8367" spans="1:5" x14ac:dyDescent="0.25">
      <c r="A8367" s="41" t="s">
        <v>2458</v>
      </c>
      <c r="B8367" s="125">
        <v>1</v>
      </c>
      <c r="C8367" s="55">
        <v>0</v>
      </c>
      <c r="D8367" s="55">
        <v>0</v>
      </c>
      <c r="E8367" s="55">
        <v>0</v>
      </c>
    </row>
    <row r="8368" spans="1:5" x14ac:dyDescent="0.25">
      <c r="A8368" s="41" t="s">
        <v>7274</v>
      </c>
      <c r="B8368" s="125">
        <v>1</v>
      </c>
      <c r="C8368" s="55">
        <v>0.80259999999999998</v>
      </c>
      <c r="D8368" s="55">
        <v>0</v>
      </c>
      <c r="E8368" s="55">
        <v>0</v>
      </c>
    </row>
    <row r="8369" spans="1:5" x14ac:dyDescent="0.25">
      <c r="A8369" s="41" t="s">
        <v>8336</v>
      </c>
      <c r="B8369" s="125">
        <v>1</v>
      </c>
      <c r="C8369" s="55">
        <v>0.78510000000000002</v>
      </c>
      <c r="D8369" s="55">
        <v>0</v>
      </c>
      <c r="E8369" s="55">
        <v>0</v>
      </c>
    </row>
    <row r="8370" spans="1:5" x14ac:dyDescent="0.25">
      <c r="A8370" s="41" t="s">
        <v>5453</v>
      </c>
      <c r="B8370" s="125">
        <v>1</v>
      </c>
      <c r="C8370" s="55">
        <v>1.0512999999999999</v>
      </c>
      <c r="D8370" s="55">
        <v>0</v>
      </c>
      <c r="E8370" s="55">
        <v>0</v>
      </c>
    </row>
    <row r="8371" spans="1:5" x14ac:dyDescent="0.25">
      <c r="A8371" s="41" t="s">
        <v>3891</v>
      </c>
      <c r="B8371" s="125">
        <v>1</v>
      </c>
      <c r="C8371" s="55">
        <v>0</v>
      </c>
      <c r="D8371" s="55">
        <v>0</v>
      </c>
      <c r="E8371" s="55">
        <v>0</v>
      </c>
    </row>
    <row r="8372" spans="1:5" x14ac:dyDescent="0.25">
      <c r="A8372" s="41" t="s">
        <v>7440</v>
      </c>
      <c r="B8372" s="125">
        <v>1</v>
      </c>
      <c r="C8372" s="55">
        <v>0</v>
      </c>
      <c r="D8372" s="55">
        <v>0</v>
      </c>
      <c r="E8372" s="55">
        <v>0</v>
      </c>
    </row>
    <row r="8373" spans="1:5" x14ac:dyDescent="0.25">
      <c r="A8373" s="41" t="s">
        <v>6421</v>
      </c>
      <c r="B8373" s="125">
        <v>1</v>
      </c>
      <c r="C8373" s="55">
        <v>0.46829999999999999</v>
      </c>
      <c r="D8373" s="55">
        <v>0</v>
      </c>
      <c r="E8373" s="55">
        <v>0</v>
      </c>
    </row>
    <row r="8374" spans="1:5" ht="30" x14ac:dyDescent="0.25">
      <c r="A8374" s="41" t="s">
        <v>6008</v>
      </c>
      <c r="B8374" s="125">
        <v>1</v>
      </c>
      <c r="C8374" s="55">
        <v>0</v>
      </c>
      <c r="D8374" s="55">
        <v>0</v>
      </c>
      <c r="E8374" s="55">
        <v>0</v>
      </c>
    </row>
    <row r="8375" spans="1:5" x14ac:dyDescent="0.25">
      <c r="A8375" s="41" t="s">
        <v>6649</v>
      </c>
      <c r="B8375" s="125">
        <v>1</v>
      </c>
      <c r="C8375" s="55">
        <v>0.14349999999999999</v>
      </c>
      <c r="D8375" s="55">
        <v>0</v>
      </c>
      <c r="E8375" s="55">
        <v>0</v>
      </c>
    </row>
    <row r="8376" spans="1:5" x14ac:dyDescent="0.25">
      <c r="A8376" s="41" t="s">
        <v>6441</v>
      </c>
      <c r="B8376" s="125">
        <v>1</v>
      </c>
      <c r="C8376" s="55">
        <v>0</v>
      </c>
      <c r="D8376" s="55">
        <v>0</v>
      </c>
      <c r="E8376" s="55">
        <v>0</v>
      </c>
    </row>
    <row r="8377" spans="1:5" x14ac:dyDescent="0.25">
      <c r="A8377" s="41" t="s">
        <v>6465</v>
      </c>
      <c r="B8377" s="125">
        <v>1</v>
      </c>
      <c r="C8377" s="55">
        <v>0.69079999999999997</v>
      </c>
      <c r="D8377" s="55">
        <v>0</v>
      </c>
      <c r="E8377" s="55">
        <v>0</v>
      </c>
    </row>
    <row r="8378" spans="1:5" x14ac:dyDescent="0.25">
      <c r="A8378" s="41" t="s">
        <v>6321</v>
      </c>
      <c r="B8378" s="125">
        <v>1</v>
      </c>
      <c r="C8378" s="55">
        <v>0</v>
      </c>
      <c r="D8378" s="55">
        <v>0</v>
      </c>
      <c r="E8378" s="55">
        <v>0</v>
      </c>
    </row>
    <row r="8379" spans="1:5" x14ac:dyDescent="0.25">
      <c r="A8379" s="41" t="s">
        <v>6651</v>
      </c>
      <c r="B8379" s="125">
        <v>1</v>
      </c>
      <c r="C8379" s="55">
        <v>15.445399999999999</v>
      </c>
      <c r="D8379" s="55">
        <v>100</v>
      </c>
      <c r="E8379" s="55">
        <v>100</v>
      </c>
    </row>
    <row r="8380" spans="1:5" x14ac:dyDescent="0.25">
      <c r="A8380" s="41" t="s">
        <v>7441</v>
      </c>
      <c r="B8380" s="125">
        <v>1</v>
      </c>
      <c r="C8380" s="55">
        <v>0</v>
      </c>
      <c r="D8380" s="55">
        <v>0</v>
      </c>
      <c r="E8380" s="55">
        <v>0</v>
      </c>
    </row>
    <row r="8381" spans="1:5" x14ac:dyDescent="0.25">
      <c r="A8381" s="41" t="s">
        <v>9333</v>
      </c>
      <c r="B8381" s="125">
        <v>1</v>
      </c>
      <c r="C8381" s="55">
        <v>0</v>
      </c>
      <c r="D8381" s="55">
        <v>0</v>
      </c>
      <c r="E8381" s="55">
        <v>0</v>
      </c>
    </row>
    <row r="8382" spans="1:5" x14ac:dyDescent="0.25">
      <c r="A8382" s="41" t="s">
        <v>6814</v>
      </c>
      <c r="B8382" s="125">
        <v>1</v>
      </c>
      <c r="C8382" s="55">
        <v>4.1592000000000002</v>
      </c>
      <c r="D8382" s="55">
        <v>0</v>
      </c>
      <c r="E8382" s="55">
        <v>100</v>
      </c>
    </row>
    <row r="8383" spans="1:5" x14ac:dyDescent="0.25">
      <c r="A8383" s="41" t="s">
        <v>8193</v>
      </c>
      <c r="B8383" s="125">
        <v>1</v>
      </c>
      <c r="C8383" s="55">
        <v>0.14349999999999999</v>
      </c>
      <c r="D8383" s="55">
        <v>0</v>
      </c>
      <c r="E8383" s="55">
        <v>0</v>
      </c>
    </row>
    <row r="8384" spans="1:5" x14ac:dyDescent="0.25">
      <c r="A8384" s="41" t="s">
        <v>6554</v>
      </c>
      <c r="B8384" s="125">
        <v>1</v>
      </c>
      <c r="C8384" s="55">
        <v>0</v>
      </c>
      <c r="D8384" s="55">
        <v>0</v>
      </c>
      <c r="E8384" s="55">
        <v>0</v>
      </c>
    </row>
    <row r="8385" spans="1:5" x14ac:dyDescent="0.25">
      <c r="A8385" s="41" t="s">
        <v>6010</v>
      </c>
      <c r="B8385" s="125">
        <v>1</v>
      </c>
      <c r="C8385" s="55">
        <v>0.121</v>
      </c>
      <c r="D8385" s="55">
        <v>0</v>
      </c>
      <c r="E8385" s="55">
        <v>0</v>
      </c>
    </row>
    <row r="8386" spans="1:5" x14ac:dyDescent="0.25">
      <c r="A8386" s="41" t="s">
        <v>6237</v>
      </c>
      <c r="B8386" s="125">
        <v>1</v>
      </c>
      <c r="C8386" s="55">
        <v>0.75339999999999996</v>
      </c>
      <c r="D8386" s="55">
        <v>0</v>
      </c>
      <c r="E8386" s="55">
        <v>0</v>
      </c>
    </row>
    <row r="8387" spans="1:5" x14ac:dyDescent="0.25">
      <c r="A8387" s="41" t="s">
        <v>9334</v>
      </c>
      <c r="B8387" s="125">
        <v>1</v>
      </c>
      <c r="C8387" s="55">
        <v>0.2341</v>
      </c>
      <c r="D8387" s="55">
        <v>0</v>
      </c>
      <c r="E8387" s="55">
        <v>0</v>
      </c>
    </row>
    <row r="8388" spans="1:5" x14ac:dyDescent="0.25">
      <c r="A8388" s="41" t="s">
        <v>9335</v>
      </c>
      <c r="B8388" s="125">
        <v>1</v>
      </c>
      <c r="C8388" s="55">
        <v>0.2341</v>
      </c>
      <c r="D8388" s="55">
        <v>0</v>
      </c>
      <c r="E8388" s="55">
        <v>0</v>
      </c>
    </row>
    <row r="8389" spans="1:5" x14ac:dyDescent="0.25">
      <c r="A8389" s="41" t="s">
        <v>5631</v>
      </c>
      <c r="B8389" s="125">
        <v>1</v>
      </c>
      <c r="C8389" s="55">
        <v>0.14349999999999999</v>
      </c>
      <c r="D8389" s="55">
        <v>0</v>
      </c>
      <c r="E8389" s="55">
        <v>0</v>
      </c>
    </row>
    <row r="8390" spans="1:5" x14ac:dyDescent="0.25">
      <c r="A8390" s="41" t="s">
        <v>9336</v>
      </c>
      <c r="B8390" s="125">
        <v>1</v>
      </c>
      <c r="C8390" s="55">
        <v>0.14349999999999999</v>
      </c>
      <c r="D8390" s="55">
        <v>0</v>
      </c>
      <c r="E8390" s="55">
        <v>0</v>
      </c>
    </row>
    <row r="8391" spans="1:5" x14ac:dyDescent="0.25">
      <c r="A8391" s="41" t="s">
        <v>9337</v>
      </c>
      <c r="B8391" s="125">
        <v>1</v>
      </c>
      <c r="C8391" s="55">
        <v>0.27739999999999998</v>
      </c>
      <c r="D8391" s="55">
        <v>0</v>
      </c>
      <c r="E8391" s="55">
        <v>0</v>
      </c>
    </row>
    <row r="8392" spans="1:5" ht="30" x14ac:dyDescent="0.25">
      <c r="A8392" s="41" t="s">
        <v>3899</v>
      </c>
      <c r="B8392" s="125">
        <v>1</v>
      </c>
      <c r="C8392" s="55">
        <v>1.2596000000000001</v>
      </c>
      <c r="D8392" s="55">
        <v>0</v>
      </c>
      <c r="E8392" s="55">
        <v>0</v>
      </c>
    </row>
    <row r="8393" spans="1:5" x14ac:dyDescent="0.25">
      <c r="A8393" s="41" t="s">
        <v>9338</v>
      </c>
      <c r="B8393" s="125">
        <v>1</v>
      </c>
      <c r="C8393" s="55">
        <v>0.98029999999999995</v>
      </c>
      <c r="D8393" s="55">
        <v>0</v>
      </c>
      <c r="E8393" s="55">
        <v>0</v>
      </c>
    </row>
    <row r="8394" spans="1:5" x14ac:dyDescent="0.25">
      <c r="A8394" s="41" t="s">
        <v>9339</v>
      </c>
      <c r="B8394" s="125">
        <v>1</v>
      </c>
      <c r="C8394" s="55">
        <v>0.50219999999999998</v>
      </c>
      <c r="D8394" s="55">
        <v>0</v>
      </c>
      <c r="E8394" s="55">
        <v>0</v>
      </c>
    </row>
    <row r="8395" spans="1:5" x14ac:dyDescent="0.25">
      <c r="A8395" s="41" t="s">
        <v>9340</v>
      </c>
      <c r="B8395" s="125">
        <v>1</v>
      </c>
      <c r="C8395" s="55">
        <v>0</v>
      </c>
      <c r="D8395" s="55">
        <v>0</v>
      </c>
      <c r="E8395" s="55">
        <v>0</v>
      </c>
    </row>
    <row r="8396" spans="1:5" x14ac:dyDescent="0.25">
      <c r="A8396" s="41" t="s">
        <v>9341</v>
      </c>
      <c r="B8396" s="125">
        <v>1</v>
      </c>
      <c r="C8396" s="55">
        <v>0.96779999999999999</v>
      </c>
      <c r="D8396" s="55">
        <v>0</v>
      </c>
      <c r="E8396" s="55">
        <v>0</v>
      </c>
    </row>
    <row r="8397" spans="1:5" ht="30" x14ac:dyDescent="0.25">
      <c r="A8397" s="41" t="s">
        <v>8196</v>
      </c>
      <c r="B8397" s="125">
        <v>1</v>
      </c>
      <c r="C8397" s="55">
        <v>0.2165</v>
      </c>
      <c r="D8397" s="55">
        <v>0</v>
      </c>
      <c r="E8397" s="55">
        <v>0</v>
      </c>
    </row>
    <row r="8398" spans="1:5" x14ac:dyDescent="0.25">
      <c r="A8398" s="41" t="s">
        <v>5483</v>
      </c>
      <c r="B8398" s="125">
        <v>1</v>
      </c>
      <c r="C8398" s="55">
        <v>7.51E-2</v>
      </c>
      <c r="D8398" s="55">
        <v>0</v>
      </c>
      <c r="E8398" s="55">
        <v>0</v>
      </c>
    </row>
    <row r="8399" spans="1:5" ht="30" x14ac:dyDescent="0.25">
      <c r="A8399" s="41" t="s">
        <v>9342</v>
      </c>
      <c r="B8399" s="125">
        <v>1</v>
      </c>
      <c r="C8399" s="55">
        <v>0.96779999999999999</v>
      </c>
      <c r="D8399" s="55">
        <v>0</v>
      </c>
      <c r="E8399" s="55">
        <v>0</v>
      </c>
    </row>
    <row r="8400" spans="1:5" ht="30" x14ac:dyDescent="0.25">
      <c r="A8400" s="41" t="s">
        <v>9343</v>
      </c>
      <c r="B8400" s="125">
        <v>1</v>
      </c>
      <c r="C8400" s="55">
        <v>1.3948</v>
      </c>
      <c r="D8400" s="55">
        <v>0</v>
      </c>
      <c r="E8400" s="55">
        <v>0</v>
      </c>
    </row>
    <row r="8401" spans="1:5" ht="30" x14ac:dyDescent="0.25">
      <c r="A8401" s="41" t="s">
        <v>9344</v>
      </c>
      <c r="B8401" s="125">
        <v>1</v>
      </c>
      <c r="C8401" s="55">
        <v>0</v>
      </c>
      <c r="D8401" s="55">
        <v>0</v>
      </c>
      <c r="E8401" s="55">
        <v>0</v>
      </c>
    </row>
    <row r="8402" spans="1:5" x14ac:dyDescent="0.25">
      <c r="A8402" s="41" t="s">
        <v>9345</v>
      </c>
      <c r="B8402" s="125">
        <v>1</v>
      </c>
      <c r="C8402" s="55">
        <v>0.2341</v>
      </c>
      <c r="D8402" s="55">
        <v>0</v>
      </c>
      <c r="E8402" s="55">
        <v>0</v>
      </c>
    </row>
    <row r="8403" spans="1:5" x14ac:dyDescent="0.25">
      <c r="A8403" s="41" t="s">
        <v>9346</v>
      </c>
      <c r="B8403" s="125">
        <v>1</v>
      </c>
      <c r="C8403" s="55">
        <v>0</v>
      </c>
      <c r="D8403" s="55">
        <v>0</v>
      </c>
      <c r="E8403" s="55">
        <v>0</v>
      </c>
    </row>
    <row r="8404" spans="1:5" ht="30" x14ac:dyDescent="0.25">
      <c r="A8404" s="41" t="s">
        <v>9347</v>
      </c>
      <c r="B8404" s="125">
        <v>1</v>
      </c>
      <c r="C8404" s="55">
        <v>2.7117</v>
      </c>
      <c r="D8404" s="55">
        <v>0</v>
      </c>
      <c r="E8404" s="55">
        <v>100</v>
      </c>
    </row>
    <row r="8405" spans="1:5" x14ac:dyDescent="0.25">
      <c r="A8405" s="41" t="s">
        <v>6322</v>
      </c>
      <c r="B8405" s="125">
        <v>1</v>
      </c>
      <c r="C8405" s="55">
        <v>0.39960000000000001</v>
      </c>
      <c r="D8405" s="55">
        <v>0</v>
      </c>
      <c r="E8405" s="55">
        <v>0</v>
      </c>
    </row>
    <row r="8406" spans="1:5" x14ac:dyDescent="0.25">
      <c r="A8406" s="41" t="s">
        <v>8350</v>
      </c>
      <c r="B8406" s="125">
        <v>1</v>
      </c>
      <c r="C8406" s="55">
        <v>1.2968999999999999</v>
      </c>
      <c r="D8406" s="55">
        <v>0</v>
      </c>
      <c r="E8406" s="55">
        <v>0</v>
      </c>
    </row>
    <row r="8407" spans="1:5" x14ac:dyDescent="0.25">
      <c r="A8407" s="41" t="s">
        <v>9348</v>
      </c>
      <c r="B8407" s="125">
        <v>1</v>
      </c>
      <c r="C8407" s="55">
        <v>0</v>
      </c>
      <c r="D8407" s="55">
        <v>0</v>
      </c>
      <c r="E8407" s="55">
        <v>0</v>
      </c>
    </row>
    <row r="8408" spans="1:5" x14ac:dyDescent="0.25">
      <c r="A8408" s="41" t="s">
        <v>6013</v>
      </c>
      <c r="B8408" s="125">
        <v>1</v>
      </c>
      <c r="C8408" s="55">
        <v>0</v>
      </c>
      <c r="D8408" s="55">
        <v>0</v>
      </c>
      <c r="E8408" s="55">
        <v>0</v>
      </c>
    </row>
    <row r="8409" spans="1:5" x14ac:dyDescent="0.25">
      <c r="A8409" s="41" t="s">
        <v>9349</v>
      </c>
      <c r="B8409" s="125">
        <v>1</v>
      </c>
      <c r="C8409" s="55">
        <v>0</v>
      </c>
      <c r="D8409" s="55">
        <v>0</v>
      </c>
      <c r="E8409" s="55">
        <v>0</v>
      </c>
    </row>
    <row r="8410" spans="1:5" x14ac:dyDescent="0.25">
      <c r="A8410" s="41" t="s">
        <v>9350</v>
      </c>
      <c r="B8410" s="125">
        <v>1</v>
      </c>
      <c r="C8410" s="55">
        <v>1.0524</v>
      </c>
      <c r="D8410" s="55">
        <v>0</v>
      </c>
      <c r="E8410" s="55">
        <v>0</v>
      </c>
    </row>
    <row r="8411" spans="1:5" ht="30" x14ac:dyDescent="0.25">
      <c r="A8411" s="41" t="s">
        <v>9351</v>
      </c>
      <c r="B8411" s="125">
        <v>1</v>
      </c>
      <c r="C8411" s="55">
        <v>1.1912</v>
      </c>
      <c r="D8411" s="55">
        <v>0</v>
      </c>
      <c r="E8411" s="55">
        <v>0</v>
      </c>
    </row>
    <row r="8412" spans="1:5" ht="30" x14ac:dyDescent="0.25">
      <c r="A8412" s="41" t="s">
        <v>6158</v>
      </c>
      <c r="B8412" s="125">
        <v>1</v>
      </c>
      <c r="C8412" s="55">
        <v>0</v>
      </c>
      <c r="D8412" s="55">
        <v>0</v>
      </c>
      <c r="E8412" s="55">
        <v>0</v>
      </c>
    </row>
    <row r="8413" spans="1:5" x14ac:dyDescent="0.25">
      <c r="A8413" s="41" t="s">
        <v>9352</v>
      </c>
      <c r="B8413" s="125">
        <v>1</v>
      </c>
      <c r="C8413" s="55">
        <v>0.51549999999999996</v>
      </c>
      <c r="D8413" s="55">
        <v>0</v>
      </c>
      <c r="E8413" s="55">
        <v>0</v>
      </c>
    </row>
    <row r="8414" spans="1:5" x14ac:dyDescent="0.25">
      <c r="A8414" s="41" t="s">
        <v>9353</v>
      </c>
      <c r="B8414" s="125">
        <v>1</v>
      </c>
      <c r="C8414" s="55">
        <v>0.80430000000000001</v>
      </c>
      <c r="D8414" s="55">
        <v>0</v>
      </c>
      <c r="E8414" s="55">
        <v>0</v>
      </c>
    </row>
    <row r="8415" spans="1:5" x14ac:dyDescent="0.25">
      <c r="A8415" s="41" t="s">
        <v>5454</v>
      </c>
      <c r="B8415" s="125">
        <v>1</v>
      </c>
      <c r="C8415" s="55">
        <v>1.3392999999999999</v>
      </c>
      <c r="D8415" s="55">
        <v>0</v>
      </c>
      <c r="E8415" s="55">
        <v>0</v>
      </c>
    </row>
    <row r="8416" spans="1:5" x14ac:dyDescent="0.25">
      <c r="A8416" s="41" t="s">
        <v>1894</v>
      </c>
      <c r="B8416" s="125">
        <v>1</v>
      </c>
      <c r="C8416" s="55">
        <v>0.73770000000000002</v>
      </c>
      <c r="D8416" s="55">
        <v>0</v>
      </c>
      <c r="E8416" s="55">
        <v>0</v>
      </c>
    </row>
    <row r="8417" spans="1:5" x14ac:dyDescent="0.25">
      <c r="A8417" s="41" t="s">
        <v>7686</v>
      </c>
      <c r="B8417" s="125">
        <v>1</v>
      </c>
      <c r="C8417" s="55">
        <v>0.7833</v>
      </c>
      <c r="D8417" s="55">
        <v>0</v>
      </c>
      <c r="E8417" s="55">
        <v>0</v>
      </c>
    </row>
    <row r="8418" spans="1:5" x14ac:dyDescent="0.25">
      <c r="A8418" s="41" t="s">
        <v>6824</v>
      </c>
      <c r="B8418" s="125">
        <v>1</v>
      </c>
      <c r="C8418" s="55">
        <v>0</v>
      </c>
      <c r="D8418" s="55">
        <v>0</v>
      </c>
      <c r="E8418" s="55">
        <v>0</v>
      </c>
    </row>
    <row r="8419" spans="1:5" x14ac:dyDescent="0.25">
      <c r="A8419" s="41" t="s">
        <v>6200</v>
      </c>
      <c r="B8419" s="125">
        <v>1</v>
      </c>
      <c r="C8419" s="55">
        <v>0.33479999999999999</v>
      </c>
      <c r="D8419" s="55">
        <v>0</v>
      </c>
      <c r="E8419" s="55">
        <v>0</v>
      </c>
    </row>
    <row r="8420" spans="1:5" x14ac:dyDescent="0.25">
      <c r="A8420" s="41" t="s">
        <v>5632</v>
      </c>
      <c r="B8420" s="125">
        <v>1</v>
      </c>
      <c r="C8420" s="55">
        <v>0.62949999999999995</v>
      </c>
      <c r="D8420" s="55">
        <v>0</v>
      </c>
      <c r="E8420" s="55">
        <v>0</v>
      </c>
    </row>
    <row r="8421" spans="1:5" ht="30" x14ac:dyDescent="0.25">
      <c r="A8421" s="41" t="s">
        <v>6099</v>
      </c>
      <c r="B8421" s="125">
        <v>1</v>
      </c>
      <c r="C8421" s="55">
        <v>0</v>
      </c>
      <c r="D8421" s="55">
        <v>0</v>
      </c>
      <c r="E8421" s="55">
        <v>0</v>
      </c>
    </row>
    <row r="8422" spans="1:5" x14ac:dyDescent="0.25">
      <c r="A8422" s="41" t="s">
        <v>9354</v>
      </c>
      <c r="B8422" s="125">
        <v>1</v>
      </c>
      <c r="C8422" s="55">
        <v>2.4075000000000002</v>
      </c>
      <c r="D8422" s="55">
        <v>0</v>
      </c>
      <c r="E8422" s="55">
        <v>100</v>
      </c>
    </row>
    <row r="8423" spans="1:5" x14ac:dyDescent="0.25">
      <c r="A8423" s="41" t="s">
        <v>7534</v>
      </c>
      <c r="B8423" s="125">
        <v>1</v>
      </c>
      <c r="C8423" s="55">
        <v>1.1988000000000001</v>
      </c>
      <c r="D8423" s="55">
        <v>0</v>
      </c>
      <c r="E8423" s="55">
        <v>0</v>
      </c>
    </row>
    <row r="8424" spans="1:5" x14ac:dyDescent="0.25">
      <c r="A8424" s="41" t="s">
        <v>9355</v>
      </c>
      <c r="B8424" s="125">
        <v>1</v>
      </c>
      <c r="C8424" s="55">
        <v>13.0557</v>
      </c>
      <c r="D8424" s="55">
        <v>100</v>
      </c>
      <c r="E8424" s="55">
        <v>100</v>
      </c>
    </row>
    <row r="8425" spans="1:5" x14ac:dyDescent="0.25">
      <c r="A8425" s="41" t="s">
        <v>3809</v>
      </c>
      <c r="B8425" s="125">
        <v>1</v>
      </c>
      <c r="C8425" s="55">
        <v>0</v>
      </c>
      <c r="D8425" s="55">
        <v>0</v>
      </c>
      <c r="E8425" s="55">
        <v>0</v>
      </c>
    </row>
    <row r="8426" spans="1:5" x14ac:dyDescent="0.25">
      <c r="A8426" s="41" t="s">
        <v>9356</v>
      </c>
      <c r="B8426" s="125">
        <v>1</v>
      </c>
      <c r="C8426" s="55">
        <v>13.0557</v>
      </c>
      <c r="D8426" s="55">
        <v>100</v>
      </c>
      <c r="E8426" s="55">
        <v>100</v>
      </c>
    </row>
    <row r="8427" spans="1:5" x14ac:dyDescent="0.25">
      <c r="A8427" s="41" t="s">
        <v>9357</v>
      </c>
      <c r="B8427" s="125">
        <v>1</v>
      </c>
      <c r="C8427" s="55">
        <v>10.761900000000001</v>
      </c>
      <c r="D8427" s="55">
        <v>100</v>
      </c>
      <c r="E8427" s="55">
        <v>100</v>
      </c>
    </row>
    <row r="8428" spans="1:5" x14ac:dyDescent="0.25">
      <c r="A8428" s="41" t="s">
        <v>7687</v>
      </c>
      <c r="B8428" s="125">
        <v>1</v>
      </c>
      <c r="C8428" s="55">
        <v>0</v>
      </c>
      <c r="D8428" s="55">
        <v>0</v>
      </c>
      <c r="E8428" s="55">
        <v>0</v>
      </c>
    </row>
    <row r="8429" spans="1:5" ht="30" x14ac:dyDescent="0.25">
      <c r="A8429" s="41" t="s">
        <v>9358</v>
      </c>
      <c r="B8429" s="125">
        <v>1</v>
      </c>
      <c r="C8429" s="55">
        <v>0.1336</v>
      </c>
      <c r="D8429" s="55">
        <v>0</v>
      </c>
      <c r="E8429" s="55">
        <v>0</v>
      </c>
    </row>
    <row r="8430" spans="1:5" x14ac:dyDescent="0.25">
      <c r="A8430" s="41" t="s">
        <v>9359</v>
      </c>
      <c r="B8430" s="125">
        <v>1</v>
      </c>
      <c r="C8430" s="55">
        <v>0.1205</v>
      </c>
      <c r="D8430" s="55">
        <v>0</v>
      </c>
      <c r="E8430" s="55">
        <v>0</v>
      </c>
    </row>
    <row r="8431" spans="1:5" x14ac:dyDescent="0.25">
      <c r="A8431" s="41" t="s">
        <v>9360</v>
      </c>
      <c r="B8431" s="125">
        <v>1</v>
      </c>
      <c r="C8431" s="55">
        <v>0.57999999999999996</v>
      </c>
      <c r="D8431" s="55">
        <v>0</v>
      </c>
      <c r="E8431" s="55">
        <v>0</v>
      </c>
    </row>
    <row r="8432" spans="1:5" x14ac:dyDescent="0.25">
      <c r="A8432" s="41" t="s">
        <v>6326</v>
      </c>
      <c r="B8432" s="125">
        <v>1</v>
      </c>
      <c r="C8432" s="55">
        <v>3.3003999999999998</v>
      </c>
      <c r="D8432" s="55">
        <v>0</v>
      </c>
      <c r="E8432" s="55">
        <v>100</v>
      </c>
    </row>
    <row r="8433" spans="1:5" x14ac:dyDescent="0.25">
      <c r="A8433" s="41" t="s">
        <v>9361</v>
      </c>
      <c r="B8433" s="125">
        <v>1</v>
      </c>
      <c r="C8433" s="55">
        <v>0</v>
      </c>
      <c r="D8433" s="55">
        <v>0</v>
      </c>
      <c r="E8433" s="55">
        <v>0</v>
      </c>
    </row>
    <row r="8434" spans="1:5" x14ac:dyDescent="0.25">
      <c r="A8434" s="41" t="s">
        <v>3822</v>
      </c>
      <c r="B8434" s="125">
        <v>1</v>
      </c>
      <c r="C8434" s="55">
        <v>1.3565</v>
      </c>
      <c r="D8434" s="55">
        <v>0</v>
      </c>
      <c r="E8434" s="55">
        <v>0</v>
      </c>
    </row>
    <row r="8435" spans="1:5" x14ac:dyDescent="0.25">
      <c r="A8435" s="41" t="s">
        <v>5546</v>
      </c>
      <c r="B8435" s="125">
        <v>1</v>
      </c>
      <c r="C8435" s="55">
        <v>0</v>
      </c>
      <c r="D8435" s="55">
        <v>0</v>
      </c>
      <c r="E8435" s="55">
        <v>0</v>
      </c>
    </row>
    <row r="8436" spans="1:5" x14ac:dyDescent="0.25">
      <c r="A8436" s="41" t="s">
        <v>6069</v>
      </c>
      <c r="B8436" s="125">
        <v>1</v>
      </c>
      <c r="C8436" s="55">
        <v>0</v>
      </c>
      <c r="D8436" s="55">
        <v>0</v>
      </c>
      <c r="E8436" s="55">
        <v>0</v>
      </c>
    </row>
    <row r="8437" spans="1:5" x14ac:dyDescent="0.25">
      <c r="A8437" s="41" t="s">
        <v>9362</v>
      </c>
      <c r="B8437" s="125">
        <v>1</v>
      </c>
      <c r="C8437" s="55">
        <v>6.1896000000000004</v>
      </c>
      <c r="D8437" s="55">
        <v>0</v>
      </c>
      <c r="E8437" s="55">
        <v>100</v>
      </c>
    </row>
    <row r="8438" spans="1:5" x14ac:dyDescent="0.25">
      <c r="A8438" s="41" t="s">
        <v>6328</v>
      </c>
      <c r="B8438" s="125">
        <v>1</v>
      </c>
      <c r="C8438" s="55">
        <v>1.6389</v>
      </c>
      <c r="D8438" s="55">
        <v>0</v>
      </c>
      <c r="E8438" s="55">
        <v>0</v>
      </c>
    </row>
    <row r="8439" spans="1:5" x14ac:dyDescent="0.25">
      <c r="A8439" s="41" t="s">
        <v>9363</v>
      </c>
      <c r="B8439" s="125">
        <v>1</v>
      </c>
      <c r="C8439" s="55">
        <v>0</v>
      </c>
      <c r="D8439" s="55">
        <v>0</v>
      </c>
      <c r="E8439" s="55">
        <v>0</v>
      </c>
    </row>
    <row r="8440" spans="1:5" x14ac:dyDescent="0.25">
      <c r="A8440" s="41" t="s">
        <v>9364</v>
      </c>
      <c r="B8440" s="125">
        <v>1</v>
      </c>
      <c r="C8440" s="55">
        <v>0.35510000000000003</v>
      </c>
      <c r="D8440" s="55">
        <v>0</v>
      </c>
      <c r="E8440" s="55">
        <v>0</v>
      </c>
    </row>
    <row r="8441" spans="1:5" x14ac:dyDescent="0.25">
      <c r="A8441" s="41" t="s">
        <v>8352</v>
      </c>
      <c r="B8441" s="125">
        <v>1</v>
      </c>
      <c r="C8441" s="55">
        <v>0</v>
      </c>
      <c r="D8441" s="55">
        <v>0</v>
      </c>
      <c r="E8441" s="55">
        <v>0</v>
      </c>
    </row>
    <row r="8442" spans="1:5" x14ac:dyDescent="0.25">
      <c r="A8442" s="41" t="s">
        <v>8354</v>
      </c>
      <c r="B8442" s="125">
        <v>1</v>
      </c>
      <c r="C8442" s="55">
        <v>1.7083999999999999</v>
      </c>
      <c r="D8442" s="55">
        <v>0</v>
      </c>
      <c r="E8442" s="55">
        <v>0</v>
      </c>
    </row>
    <row r="8443" spans="1:5" x14ac:dyDescent="0.25">
      <c r="A8443" s="41" t="s">
        <v>9365</v>
      </c>
      <c r="B8443" s="125">
        <v>1</v>
      </c>
      <c r="C8443" s="55">
        <v>1.1707000000000001</v>
      </c>
      <c r="D8443" s="55">
        <v>0</v>
      </c>
      <c r="E8443" s="55">
        <v>0</v>
      </c>
    </row>
    <row r="8444" spans="1:5" x14ac:dyDescent="0.25">
      <c r="A8444" s="41" t="s">
        <v>6240</v>
      </c>
      <c r="B8444" s="125">
        <v>1</v>
      </c>
      <c r="C8444" s="55">
        <v>0.872</v>
      </c>
      <c r="D8444" s="55">
        <v>0</v>
      </c>
      <c r="E8444" s="55">
        <v>0</v>
      </c>
    </row>
    <row r="8445" spans="1:5" x14ac:dyDescent="0.25">
      <c r="A8445" s="41" t="s">
        <v>9366</v>
      </c>
      <c r="B8445" s="125">
        <v>1</v>
      </c>
      <c r="C8445" s="55">
        <v>0.9486</v>
      </c>
      <c r="D8445" s="55">
        <v>0</v>
      </c>
      <c r="E8445" s="55">
        <v>0</v>
      </c>
    </row>
    <row r="8446" spans="1:5" x14ac:dyDescent="0.25">
      <c r="A8446" s="41" t="s">
        <v>6557</v>
      </c>
      <c r="B8446" s="125">
        <v>1</v>
      </c>
      <c r="C8446" s="55">
        <v>0</v>
      </c>
      <c r="D8446" s="55">
        <v>0</v>
      </c>
      <c r="E8446" s="55">
        <v>0</v>
      </c>
    </row>
    <row r="8447" spans="1:5" x14ac:dyDescent="0.25">
      <c r="A8447" s="41" t="s">
        <v>9367</v>
      </c>
      <c r="B8447" s="125">
        <v>1</v>
      </c>
      <c r="C8447" s="55">
        <v>0</v>
      </c>
      <c r="D8447" s="55">
        <v>0</v>
      </c>
      <c r="E8447" s="55">
        <v>0</v>
      </c>
    </row>
    <row r="8448" spans="1:5" x14ac:dyDescent="0.25">
      <c r="A8448" s="41" t="s">
        <v>9368</v>
      </c>
      <c r="B8448" s="125">
        <v>1</v>
      </c>
      <c r="C8448" s="55">
        <v>0.48959999999999998</v>
      </c>
      <c r="D8448" s="55">
        <v>0</v>
      </c>
      <c r="E8448" s="55">
        <v>0</v>
      </c>
    </row>
    <row r="8449" spans="1:5" x14ac:dyDescent="0.25">
      <c r="A8449" s="41" t="s">
        <v>6329</v>
      </c>
      <c r="B8449" s="125">
        <v>1</v>
      </c>
      <c r="C8449" s="55">
        <v>0</v>
      </c>
      <c r="D8449" s="55">
        <v>0</v>
      </c>
      <c r="E8449" s="55">
        <v>0</v>
      </c>
    </row>
    <row r="8450" spans="1:5" ht="30" x14ac:dyDescent="0.25">
      <c r="A8450" s="41" t="s">
        <v>6558</v>
      </c>
      <c r="B8450" s="125">
        <v>1</v>
      </c>
      <c r="C8450" s="55">
        <v>0.33279999999999998</v>
      </c>
      <c r="D8450" s="55">
        <v>0</v>
      </c>
      <c r="E8450" s="55">
        <v>0</v>
      </c>
    </row>
    <row r="8451" spans="1:5" ht="30" x14ac:dyDescent="0.25">
      <c r="A8451" s="41" t="s">
        <v>9369</v>
      </c>
      <c r="B8451" s="125">
        <v>1</v>
      </c>
      <c r="C8451" s="55">
        <v>0</v>
      </c>
      <c r="D8451" s="55">
        <v>0</v>
      </c>
      <c r="E8451" s="55">
        <v>0</v>
      </c>
    </row>
    <row r="8452" spans="1:5" x14ac:dyDescent="0.25">
      <c r="A8452" s="41" t="s">
        <v>2605</v>
      </c>
      <c r="B8452" s="125">
        <v>1</v>
      </c>
      <c r="C8452" s="55">
        <v>3.0156999999999998</v>
      </c>
      <c r="D8452" s="55">
        <v>0</v>
      </c>
      <c r="E8452" s="55">
        <v>100</v>
      </c>
    </row>
    <row r="8453" spans="1:5" ht="30" x14ac:dyDescent="0.25">
      <c r="A8453" s="41" t="s">
        <v>6079</v>
      </c>
      <c r="B8453" s="125">
        <v>1</v>
      </c>
      <c r="C8453" s="55">
        <v>0.70240000000000002</v>
      </c>
      <c r="D8453" s="55">
        <v>0</v>
      </c>
      <c r="E8453" s="55">
        <v>0</v>
      </c>
    </row>
    <row r="8454" spans="1:5" x14ac:dyDescent="0.25">
      <c r="A8454" s="41" t="s">
        <v>6241</v>
      </c>
      <c r="B8454" s="125">
        <v>1</v>
      </c>
      <c r="C8454" s="55">
        <v>0</v>
      </c>
      <c r="D8454" s="55">
        <v>0</v>
      </c>
      <c r="E8454" s="55">
        <v>0</v>
      </c>
    </row>
    <row r="8455" spans="1:5" x14ac:dyDescent="0.25">
      <c r="A8455" s="41" t="s">
        <v>9370</v>
      </c>
      <c r="B8455" s="125">
        <v>1</v>
      </c>
      <c r="C8455" s="55">
        <v>0</v>
      </c>
      <c r="D8455" s="55">
        <v>0</v>
      </c>
      <c r="E8455" s="55">
        <v>0</v>
      </c>
    </row>
    <row r="8456" spans="1:5" x14ac:dyDescent="0.25">
      <c r="A8456" s="41" t="s">
        <v>9371</v>
      </c>
      <c r="B8456" s="125">
        <v>1</v>
      </c>
      <c r="C8456" s="55">
        <v>0</v>
      </c>
      <c r="D8456" s="55">
        <v>0</v>
      </c>
      <c r="E8456" s="55">
        <v>0</v>
      </c>
    </row>
    <row r="8457" spans="1:5" ht="30" x14ac:dyDescent="0.25">
      <c r="A8457" s="41" t="s">
        <v>9372</v>
      </c>
      <c r="B8457" s="125">
        <v>1</v>
      </c>
      <c r="C8457" s="55">
        <v>0.8679</v>
      </c>
      <c r="D8457" s="55">
        <v>0</v>
      </c>
      <c r="E8457" s="55">
        <v>0</v>
      </c>
    </row>
    <row r="8458" spans="1:5" x14ac:dyDescent="0.25">
      <c r="A8458" s="41" t="s">
        <v>5550</v>
      </c>
      <c r="B8458" s="125">
        <v>1</v>
      </c>
      <c r="C8458" s="55">
        <v>5.1353999999999997</v>
      </c>
      <c r="D8458" s="55">
        <v>0</v>
      </c>
      <c r="E8458" s="55">
        <v>100</v>
      </c>
    </row>
    <row r="8459" spans="1:5" x14ac:dyDescent="0.25">
      <c r="A8459" s="41" t="s">
        <v>9373</v>
      </c>
      <c r="B8459" s="125">
        <v>1</v>
      </c>
      <c r="C8459" s="55">
        <v>1.3638999999999999</v>
      </c>
      <c r="D8459" s="55">
        <v>0</v>
      </c>
      <c r="E8459" s="55">
        <v>0</v>
      </c>
    </row>
    <row r="8460" spans="1:5" ht="30" x14ac:dyDescent="0.25">
      <c r="A8460" s="41" t="s">
        <v>6332</v>
      </c>
      <c r="B8460" s="125">
        <v>1</v>
      </c>
      <c r="C8460" s="55">
        <v>0.9365</v>
      </c>
      <c r="D8460" s="55">
        <v>0</v>
      </c>
      <c r="E8460" s="55">
        <v>0</v>
      </c>
    </row>
    <row r="8461" spans="1:5" ht="30" x14ac:dyDescent="0.25">
      <c r="A8461" s="41" t="s">
        <v>9374</v>
      </c>
      <c r="B8461" s="125">
        <v>1</v>
      </c>
      <c r="C8461" s="55">
        <v>0</v>
      </c>
      <c r="D8461" s="55">
        <v>0</v>
      </c>
      <c r="E8461" s="55">
        <v>0</v>
      </c>
    </row>
    <row r="8462" spans="1:5" ht="30" x14ac:dyDescent="0.25">
      <c r="A8462" s="41" t="s">
        <v>9375</v>
      </c>
      <c r="B8462" s="125">
        <v>1</v>
      </c>
      <c r="C8462" s="55">
        <v>0.2341</v>
      </c>
      <c r="D8462" s="55">
        <v>0</v>
      </c>
      <c r="E8462" s="55">
        <v>0</v>
      </c>
    </row>
    <row r="8463" spans="1:5" x14ac:dyDescent="0.25">
      <c r="A8463" s="41" t="s">
        <v>9376</v>
      </c>
      <c r="B8463" s="125">
        <v>1</v>
      </c>
      <c r="C8463" s="55">
        <v>1.1371</v>
      </c>
      <c r="D8463" s="55">
        <v>0</v>
      </c>
      <c r="E8463" s="55">
        <v>0</v>
      </c>
    </row>
    <row r="8464" spans="1:5" x14ac:dyDescent="0.25">
      <c r="A8464" s="41" t="s">
        <v>3796</v>
      </c>
      <c r="B8464" s="125">
        <v>1</v>
      </c>
      <c r="C8464" s="55">
        <v>0.42309999999999998</v>
      </c>
      <c r="D8464" s="55">
        <v>0</v>
      </c>
      <c r="E8464" s="55">
        <v>0</v>
      </c>
    </row>
    <row r="8465" spans="1:5" x14ac:dyDescent="0.25">
      <c r="A8465" s="41" t="s">
        <v>6242</v>
      </c>
      <c r="B8465" s="125">
        <v>1</v>
      </c>
      <c r="C8465" s="55">
        <v>0.50219999999999998</v>
      </c>
      <c r="D8465" s="55">
        <v>0</v>
      </c>
      <c r="E8465" s="55">
        <v>0</v>
      </c>
    </row>
    <row r="8466" spans="1:5" x14ac:dyDescent="0.25">
      <c r="A8466" s="41" t="s">
        <v>9377</v>
      </c>
      <c r="B8466" s="125">
        <v>1</v>
      </c>
      <c r="C8466" s="55">
        <v>0</v>
      </c>
      <c r="D8466" s="55">
        <v>0</v>
      </c>
      <c r="E8466" s="55">
        <v>0</v>
      </c>
    </row>
    <row r="8467" spans="1:5" x14ac:dyDescent="0.25">
      <c r="A8467" s="41" t="s">
        <v>3083</v>
      </c>
      <c r="B8467" s="125">
        <v>1</v>
      </c>
      <c r="C8467" s="55">
        <v>5.4600000000000003E-2</v>
      </c>
      <c r="D8467" s="55">
        <v>0</v>
      </c>
      <c r="E8467" s="55">
        <v>0</v>
      </c>
    </row>
    <row r="8468" spans="1:5" x14ac:dyDescent="0.25">
      <c r="A8468" s="41" t="s">
        <v>3797</v>
      </c>
      <c r="B8468" s="125">
        <v>1</v>
      </c>
      <c r="C8468" s="55">
        <v>1.3210999999999999</v>
      </c>
      <c r="D8468" s="55">
        <v>0</v>
      </c>
      <c r="E8468" s="55">
        <v>0</v>
      </c>
    </row>
    <row r="8469" spans="1:5" x14ac:dyDescent="0.25">
      <c r="A8469" s="41" t="s">
        <v>9378</v>
      </c>
      <c r="B8469" s="125">
        <v>1</v>
      </c>
      <c r="C8469" s="55">
        <v>0</v>
      </c>
      <c r="D8469" s="55">
        <v>0</v>
      </c>
      <c r="E8469" s="55">
        <v>0</v>
      </c>
    </row>
    <row r="8470" spans="1:5" ht="30" x14ac:dyDescent="0.25">
      <c r="A8470" s="41" t="s">
        <v>7537</v>
      </c>
      <c r="B8470" s="125">
        <v>1</v>
      </c>
      <c r="C8470" s="55">
        <v>0.89439999999999997</v>
      </c>
      <c r="D8470" s="55">
        <v>0</v>
      </c>
      <c r="E8470" s="55">
        <v>0</v>
      </c>
    </row>
    <row r="8471" spans="1:5" x14ac:dyDescent="0.25">
      <c r="A8471" s="41" t="s">
        <v>5942</v>
      </c>
      <c r="B8471" s="125">
        <v>1</v>
      </c>
      <c r="C8471" s="55">
        <v>0.52429999999999999</v>
      </c>
      <c r="D8471" s="55">
        <v>0</v>
      </c>
      <c r="E8471" s="55">
        <v>0</v>
      </c>
    </row>
    <row r="8472" spans="1:5" x14ac:dyDescent="0.25">
      <c r="A8472" s="41" t="s">
        <v>7538</v>
      </c>
      <c r="B8472" s="125">
        <v>1</v>
      </c>
      <c r="C8472" s="55">
        <v>0</v>
      </c>
      <c r="D8472" s="55">
        <v>0</v>
      </c>
      <c r="E8472" s="55">
        <v>0</v>
      </c>
    </row>
    <row r="8473" spans="1:5" x14ac:dyDescent="0.25">
      <c r="A8473" s="41" t="s">
        <v>6833</v>
      </c>
      <c r="B8473" s="125">
        <v>1</v>
      </c>
      <c r="C8473" s="55">
        <v>0</v>
      </c>
      <c r="D8473" s="55">
        <v>0</v>
      </c>
      <c r="E8473" s="55">
        <v>0</v>
      </c>
    </row>
    <row r="8474" spans="1:5" x14ac:dyDescent="0.25">
      <c r="A8474" s="41" t="s">
        <v>5634</v>
      </c>
      <c r="B8474" s="125">
        <v>1</v>
      </c>
      <c r="C8474" s="55">
        <v>10.709300000000001</v>
      </c>
      <c r="D8474" s="55">
        <v>100</v>
      </c>
      <c r="E8474" s="55">
        <v>100</v>
      </c>
    </row>
    <row r="8475" spans="1:5" ht="30" x14ac:dyDescent="0.25">
      <c r="A8475" s="41" t="s">
        <v>6665</v>
      </c>
      <c r="B8475" s="125">
        <v>1</v>
      </c>
      <c r="C8475" s="55">
        <v>3.9196</v>
      </c>
      <c r="D8475" s="55">
        <v>0</v>
      </c>
      <c r="E8475" s="55">
        <v>100</v>
      </c>
    </row>
    <row r="8476" spans="1:5" x14ac:dyDescent="0.25">
      <c r="A8476" s="41" t="s">
        <v>6334</v>
      </c>
      <c r="B8476" s="125">
        <v>1</v>
      </c>
      <c r="C8476" s="55">
        <v>0.43080000000000002</v>
      </c>
      <c r="D8476" s="55">
        <v>0</v>
      </c>
      <c r="E8476" s="55">
        <v>0</v>
      </c>
    </row>
    <row r="8477" spans="1:5" x14ac:dyDescent="0.25">
      <c r="A8477" s="41" t="s">
        <v>5613</v>
      </c>
      <c r="B8477" s="125">
        <v>1</v>
      </c>
      <c r="C8477" s="55">
        <v>0</v>
      </c>
      <c r="D8477" s="55">
        <v>0</v>
      </c>
      <c r="E8477" s="55">
        <v>0</v>
      </c>
    </row>
    <row r="8478" spans="1:5" x14ac:dyDescent="0.25">
      <c r="A8478" s="41" t="s">
        <v>9379</v>
      </c>
      <c r="B8478" s="125">
        <v>1</v>
      </c>
      <c r="C8478" s="55">
        <v>0</v>
      </c>
      <c r="D8478" s="55">
        <v>0</v>
      </c>
      <c r="E8478" s="55">
        <v>0</v>
      </c>
    </row>
    <row r="8479" spans="1:5" x14ac:dyDescent="0.25">
      <c r="A8479" s="41" t="s">
        <v>9380</v>
      </c>
      <c r="B8479" s="125">
        <v>1</v>
      </c>
      <c r="C8479" s="55">
        <v>0</v>
      </c>
      <c r="D8479" s="55">
        <v>0</v>
      </c>
      <c r="E8479" s="55">
        <v>0</v>
      </c>
    </row>
    <row r="8480" spans="1:5" x14ac:dyDescent="0.25">
      <c r="A8480" s="41" t="s">
        <v>9381</v>
      </c>
      <c r="B8480" s="125">
        <v>1</v>
      </c>
      <c r="C8480" s="55">
        <v>0.47639999999999999</v>
      </c>
      <c r="D8480" s="55">
        <v>0</v>
      </c>
      <c r="E8480" s="55">
        <v>0</v>
      </c>
    </row>
    <row r="8481" spans="1:5" x14ac:dyDescent="0.25">
      <c r="A8481" s="41" t="s">
        <v>9382</v>
      </c>
      <c r="B8481" s="125">
        <v>1</v>
      </c>
      <c r="C8481" s="55">
        <v>1.0310999999999999</v>
      </c>
      <c r="D8481" s="55">
        <v>0</v>
      </c>
      <c r="E8481" s="55">
        <v>0</v>
      </c>
    </row>
    <row r="8482" spans="1:5" ht="30" x14ac:dyDescent="0.25">
      <c r="A8482" s="41" t="s">
        <v>4669</v>
      </c>
      <c r="B8482" s="125">
        <v>1</v>
      </c>
      <c r="C8482" s="55">
        <v>1.2776000000000001</v>
      </c>
      <c r="D8482" s="55">
        <v>0</v>
      </c>
      <c r="E8482" s="55">
        <v>0</v>
      </c>
    </row>
    <row r="8483" spans="1:5" x14ac:dyDescent="0.25">
      <c r="A8483" s="41" t="s">
        <v>6835</v>
      </c>
      <c r="B8483" s="125">
        <v>1</v>
      </c>
      <c r="C8483" s="55">
        <v>0.55500000000000005</v>
      </c>
      <c r="D8483" s="55">
        <v>0</v>
      </c>
      <c r="E8483" s="55">
        <v>0</v>
      </c>
    </row>
    <row r="8484" spans="1:5" x14ac:dyDescent="0.25">
      <c r="A8484" s="41" t="s">
        <v>9383</v>
      </c>
      <c r="B8484" s="125">
        <v>1</v>
      </c>
      <c r="C8484" s="55">
        <v>0</v>
      </c>
      <c r="D8484" s="55">
        <v>0</v>
      </c>
      <c r="E8484" s="55">
        <v>0</v>
      </c>
    </row>
    <row r="8485" spans="1:5" x14ac:dyDescent="0.25">
      <c r="A8485" s="41" t="s">
        <v>9384</v>
      </c>
      <c r="B8485" s="125">
        <v>1</v>
      </c>
      <c r="C8485" s="55">
        <v>1.6442000000000001</v>
      </c>
      <c r="D8485" s="55">
        <v>0</v>
      </c>
      <c r="E8485" s="55">
        <v>0</v>
      </c>
    </row>
    <row r="8486" spans="1:5" x14ac:dyDescent="0.25">
      <c r="A8486" s="41" t="s">
        <v>9385</v>
      </c>
      <c r="B8486" s="125">
        <v>1</v>
      </c>
      <c r="C8486" s="55">
        <v>0.37540000000000001</v>
      </c>
      <c r="D8486" s="55">
        <v>0</v>
      </c>
      <c r="E8486" s="55">
        <v>0</v>
      </c>
    </row>
    <row r="8487" spans="1:5" x14ac:dyDescent="0.25">
      <c r="A8487" s="41" t="s">
        <v>9386</v>
      </c>
      <c r="B8487" s="125">
        <v>1</v>
      </c>
      <c r="C8487" s="55">
        <v>0.86009999999999998</v>
      </c>
      <c r="D8487" s="55">
        <v>0</v>
      </c>
      <c r="E8487" s="55">
        <v>0</v>
      </c>
    </row>
    <row r="8488" spans="1:5" x14ac:dyDescent="0.25">
      <c r="A8488" s="41" t="s">
        <v>9387</v>
      </c>
      <c r="B8488" s="125">
        <v>1</v>
      </c>
      <c r="C8488" s="55">
        <v>0.2419</v>
      </c>
      <c r="D8488" s="55">
        <v>0</v>
      </c>
      <c r="E8488" s="55">
        <v>0</v>
      </c>
    </row>
    <row r="8489" spans="1:5" ht="30" x14ac:dyDescent="0.25">
      <c r="A8489" s="41" t="s">
        <v>6428</v>
      </c>
      <c r="B8489" s="125">
        <v>1</v>
      </c>
      <c r="C8489" s="55">
        <v>9.0300000000000005E-2</v>
      </c>
      <c r="D8489" s="55">
        <v>0</v>
      </c>
      <c r="E8489" s="55">
        <v>0</v>
      </c>
    </row>
    <row r="8490" spans="1:5" x14ac:dyDescent="0.25">
      <c r="A8490" s="41" t="s">
        <v>7539</v>
      </c>
      <c r="B8490" s="125">
        <v>1</v>
      </c>
      <c r="C8490" s="55">
        <v>0.16600000000000001</v>
      </c>
      <c r="D8490" s="55">
        <v>0</v>
      </c>
      <c r="E8490" s="55">
        <v>0</v>
      </c>
    </row>
    <row r="8491" spans="1:5" x14ac:dyDescent="0.25">
      <c r="A8491" s="41" t="s">
        <v>6839</v>
      </c>
      <c r="B8491" s="125">
        <v>1</v>
      </c>
      <c r="C8491" s="55">
        <v>0.50460000000000005</v>
      </c>
      <c r="D8491" s="55">
        <v>0</v>
      </c>
      <c r="E8491" s="55">
        <v>0</v>
      </c>
    </row>
    <row r="8492" spans="1:5" x14ac:dyDescent="0.25">
      <c r="A8492" s="41" t="s">
        <v>6339</v>
      </c>
      <c r="B8492" s="125">
        <v>1</v>
      </c>
      <c r="C8492" s="55">
        <v>0.20849999999999999</v>
      </c>
      <c r="D8492" s="55">
        <v>0</v>
      </c>
      <c r="E8492" s="55">
        <v>0</v>
      </c>
    </row>
    <row r="8493" spans="1:5" x14ac:dyDescent="0.25">
      <c r="A8493" s="41" t="s">
        <v>8203</v>
      </c>
      <c r="B8493" s="125">
        <v>1</v>
      </c>
      <c r="C8493" s="55">
        <v>0.30640000000000001</v>
      </c>
      <c r="D8493" s="55">
        <v>0</v>
      </c>
      <c r="E8493" s="55">
        <v>0</v>
      </c>
    </row>
    <row r="8494" spans="1:5" x14ac:dyDescent="0.25">
      <c r="A8494" s="41" t="s">
        <v>7540</v>
      </c>
      <c r="B8494" s="125">
        <v>1</v>
      </c>
      <c r="C8494" s="55">
        <v>0</v>
      </c>
      <c r="D8494" s="55">
        <v>0</v>
      </c>
      <c r="E8494" s="55">
        <v>0</v>
      </c>
    </row>
    <row r="8495" spans="1:5" x14ac:dyDescent="0.25">
      <c r="A8495" s="41" t="s">
        <v>9388</v>
      </c>
      <c r="B8495" s="125">
        <v>1</v>
      </c>
      <c r="C8495" s="125">
        <v>0</v>
      </c>
      <c r="D8495" s="125">
        <v>0</v>
      </c>
      <c r="E8495" s="125">
        <v>0</v>
      </c>
    </row>
    <row r="8496" spans="1:5" x14ac:dyDescent="0.25">
      <c r="A8496" s="41" t="s">
        <v>6840</v>
      </c>
      <c r="B8496" s="125">
        <v>1</v>
      </c>
      <c r="C8496" s="125">
        <v>0</v>
      </c>
      <c r="D8496" s="125">
        <v>0</v>
      </c>
      <c r="E8496" s="125">
        <v>0</v>
      </c>
    </row>
    <row r="8497" spans="1:5" ht="30" x14ac:dyDescent="0.25">
      <c r="A8497" s="41" t="s">
        <v>6180</v>
      </c>
      <c r="B8497" s="125">
        <v>1</v>
      </c>
      <c r="C8497" s="125">
        <v>0.16250000000000001</v>
      </c>
      <c r="D8497" s="125">
        <v>0</v>
      </c>
      <c r="E8497" s="125">
        <v>0</v>
      </c>
    </row>
    <row r="8498" spans="1:5" x14ac:dyDescent="0.25">
      <c r="A8498" s="41" t="s">
        <v>6842</v>
      </c>
      <c r="B8498" s="125">
        <v>1</v>
      </c>
      <c r="C8498" s="125">
        <v>0</v>
      </c>
      <c r="D8498" s="125">
        <v>0</v>
      </c>
      <c r="E8498" s="125">
        <v>0</v>
      </c>
    </row>
    <row r="8499" spans="1:5" x14ac:dyDescent="0.25">
      <c r="A8499" s="41" t="s">
        <v>2556</v>
      </c>
      <c r="B8499" s="125">
        <v>1</v>
      </c>
      <c r="C8499" s="125">
        <v>0</v>
      </c>
      <c r="D8499" s="125">
        <v>0</v>
      </c>
      <c r="E8499" s="125">
        <v>0</v>
      </c>
    </row>
    <row r="8500" spans="1:5" x14ac:dyDescent="0.25">
      <c r="A8500" s="41" t="s">
        <v>2553</v>
      </c>
      <c r="B8500" s="125">
        <v>1</v>
      </c>
      <c r="C8500" s="125">
        <v>1.5557000000000001</v>
      </c>
      <c r="D8500" s="125">
        <v>0</v>
      </c>
      <c r="E8500" s="125">
        <v>0</v>
      </c>
    </row>
    <row r="8501" spans="1:5" x14ac:dyDescent="0.25">
      <c r="A8501" s="41" t="s">
        <v>9389</v>
      </c>
      <c r="B8501" s="125">
        <v>1</v>
      </c>
      <c r="C8501" s="125">
        <v>0.63670000000000004</v>
      </c>
      <c r="D8501" s="125">
        <v>0</v>
      </c>
      <c r="E8501" s="125">
        <v>0</v>
      </c>
    </row>
    <row r="8502" spans="1:5" x14ac:dyDescent="0.25">
      <c r="A8502" s="41" t="s">
        <v>9390</v>
      </c>
      <c r="B8502" s="125">
        <v>1</v>
      </c>
      <c r="C8502" s="125">
        <v>3.2191999999999998</v>
      </c>
      <c r="D8502" s="125">
        <v>0</v>
      </c>
      <c r="E8502" s="125">
        <v>100</v>
      </c>
    </row>
    <row r="8503" spans="1:5" ht="30" x14ac:dyDescent="0.25">
      <c r="A8503" s="41" t="s">
        <v>9391</v>
      </c>
      <c r="B8503" s="125">
        <v>1</v>
      </c>
      <c r="C8503" s="125">
        <v>0.85040000000000004</v>
      </c>
      <c r="D8503" s="125">
        <v>0</v>
      </c>
      <c r="E8503" s="125">
        <v>0</v>
      </c>
    </row>
    <row r="8504" spans="1:5" ht="30" x14ac:dyDescent="0.25">
      <c r="A8504" s="41" t="s">
        <v>9392</v>
      </c>
      <c r="B8504" s="125">
        <v>1</v>
      </c>
      <c r="C8504" s="125">
        <v>0.53259999999999996</v>
      </c>
      <c r="D8504" s="125">
        <v>0</v>
      </c>
      <c r="E8504" s="125">
        <v>0</v>
      </c>
    </row>
    <row r="8505" spans="1:5" x14ac:dyDescent="0.25">
      <c r="A8505" s="41" t="s">
        <v>6023</v>
      </c>
      <c r="B8505" s="125">
        <v>1</v>
      </c>
      <c r="C8505" s="125">
        <v>1.8414999999999999</v>
      </c>
      <c r="D8505" s="125">
        <v>0</v>
      </c>
      <c r="E8505" s="125">
        <v>0</v>
      </c>
    </row>
    <row r="8506" spans="1:5" x14ac:dyDescent="0.25">
      <c r="A8506" s="41" t="s">
        <v>6509</v>
      </c>
      <c r="B8506" s="125">
        <v>1</v>
      </c>
      <c r="C8506" s="125">
        <v>0</v>
      </c>
      <c r="D8506" s="125">
        <v>0</v>
      </c>
      <c r="E8506" s="125">
        <v>0</v>
      </c>
    </row>
    <row r="8507" spans="1:5" x14ac:dyDescent="0.25">
      <c r="A8507" s="41" t="s">
        <v>6127</v>
      </c>
      <c r="B8507" s="125">
        <v>1</v>
      </c>
      <c r="C8507" s="125">
        <v>0</v>
      </c>
      <c r="D8507" s="125">
        <v>0</v>
      </c>
      <c r="E8507" s="125">
        <v>0</v>
      </c>
    </row>
    <row r="8508" spans="1:5" ht="30" x14ac:dyDescent="0.25">
      <c r="A8508" s="41" t="s">
        <v>5561</v>
      </c>
      <c r="B8508" s="125">
        <v>1</v>
      </c>
      <c r="C8508" s="125">
        <v>0.77700000000000002</v>
      </c>
      <c r="D8508" s="125">
        <v>0</v>
      </c>
      <c r="E8508" s="125">
        <v>0</v>
      </c>
    </row>
    <row r="8509" spans="1:5" x14ac:dyDescent="0.25">
      <c r="A8509" s="41" t="s">
        <v>6847</v>
      </c>
      <c r="B8509" s="125">
        <v>1</v>
      </c>
      <c r="C8509" s="125">
        <v>0.3004</v>
      </c>
      <c r="D8509" s="125">
        <v>0</v>
      </c>
      <c r="E8509" s="125">
        <v>0</v>
      </c>
    </row>
    <row r="8510" spans="1:5" ht="30" x14ac:dyDescent="0.25">
      <c r="A8510" s="41" t="s">
        <v>6510</v>
      </c>
      <c r="B8510" s="125">
        <v>1</v>
      </c>
      <c r="C8510" s="125">
        <v>0.26750000000000002</v>
      </c>
      <c r="D8510" s="125">
        <v>0</v>
      </c>
      <c r="E8510" s="125">
        <v>0</v>
      </c>
    </row>
    <row r="8511" spans="1:5" x14ac:dyDescent="0.25">
      <c r="A8511" s="41" t="s">
        <v>6668</v>
      </c>
      <c r="B8511" s="125">
        <v>1</v>
      </c>
      <c r="C8511" s="125">
        <v>1.1912</v>
      </c>
      <c r="D8511" s="125">
        <v>0</v>
      </c>
      <c r="E8511" s="125">
        <v>0</v>
      </c>
    </row>
    <row r="8512" spans="1:5" x14ac:dyDescent="0.25">
      <c r="A8512" s="41" t="s">
        <v>6669</v>
      </c>
      <c r="B8512" s="125">
        <v>1</v>
      </c>
      <c r="C8512" s="125">
        <v>1.5466</v>
      </c>
      <c r="D8512" s="125">
        <v>0</v>
      </c>
      <c r="E8512" s="125">
        <v>0</v>
      </c>
    </row>
    <row r="8513" spans="1:5" x14ac:dyDescent="0.25">
      <c r="A8513" s="41" t="s">
        <v>8379</v>
      </c>
      <c r="B8513" s="125">
        <v>1</v>
      </c>
      <c r="C8513" s="125">
        <v>2.0914999999999999</v>
      </c>
      <c r="D8513" s="125">
        <v>0</v>
      </c>
      <c r="E8513" s="125">
        <v>100</v>
      </c>
    </row>
    <row r="8514" spans="1:5" x14ac:dyDescent="0.25">
      <c r="A8514" s="41" t="s">
        <v>5945</v>
      </c>
      <c r="B8514" s="125">
        <v>1</v>
      </c>
      <c r="C8514" s="125">
        <v>0.25109999999999999</v>
      </c>
      <c r="D8514" s="125">
        <v>0</v>
      </c>
      <c r="E8514" s="125">
        <v>0</v>
      </c>
    </row>
    <row r="8515" spans="1:5" x14ac:dyDescent="0.25">
      <c r="A8515" s="41" t="s">
        <v>6848</v>
      </c>
      <c r="B8515" s="125">
        <v>1</v>
      </c>
      <c r="C8515" s="125">
        <v>0</v>
      </c>
      <c r="D8515" s="125">
        <v>0</v>
      </c>
      <c r="E8515" s="125">
        <v>0</v>
      </c>
    </row>
    <row r="8516" spans="1:5" ht="30" x14ac:dyDescent="0.25">
      <c r="A8516" s="41" t="s">
        <v>2955</v>
      </c>
      <c r="B8516" s="125">
        <v>1</v>
      </c>
      <c r="C8516" s="125">
        <v>0.38990000000000002</v>
      </c>
      <c r="D8516" s="125">
        <v>0</v>
      </c>
      <c r="E8516" s="125">
        <v>0</v>
      </c>
    </row>
    <row r="8517" spans="1:5" x14ac:dyDescent="0.25">
      <c r="A8517" s="41" t="s">
        <v>9393</v>
      </c>
      <c r="B8517" s="125">
        <v>1</v>
      </c>
      <c r="C8517" s="125">
        <v>1.2901</v>
      </c>
      <c r="D8517" s="125">
        <v>0</v>
      </c>
      <c r="E8517" s="125">
        <v>0</v>
      </c>
    </row>
    <row r="8518" spans="1:5" x14ac:dyDescent="0.25">
      <c r="A8518" s="41" t="s">
        <v>6203</v>
      </c>
      <c r="B8518" s="125">
        <v>1</v>
      </c>
      <c r="C8518" s="125">
        <v>2.0922000000000001</v>
      </c>
      <c r="D8518" s="125">
        <v>0</v>
      </c>
      <c r="E8518" s="125">
        <v>0</v>
      </c>
    </row>
    <row r="8519" spans="1:5" x14ac:dyDescent="0.25">
      <c r="A8519" s="41" t="s">
        <v>5564</v>
      </c>
      <c r="B8519" s="125">
        <v>1</v>
      </c>
      <c r="C8519" s="125">
        <v>0</v>
      </c>
      <c r="D8519" s="125">
        <v>0</v>
      </c>
      <c r="E8519" s="125">
        <v>0</v>
      </c>
    </row>
    <row r="8520" spans="1:5" x14ac:dyDescent="0.25">
      <c r="A8520" s="41" t="s">
        <v>9394</v>
      </c>
      <c r="B8520" s="125">
        <v>1</v>
      </c>
      <c r="C8520" s="125">
        <v>0.25779999999999997</v>
      </c>
      <c r="D8520" s="125">
        <v>0</v>
      </c>
      <c r="E8520" s="125">
        <v>0</v>
      </c>
    </row>
    <row r="8521" spans="1:5" x14ac:dyDescent="0.25">
      <c r="A8521" s="41" t="s">
        <v>6852</v>
      </c>
      <c r="B8521" s="125">
        <v>1</v>
      </c>
      <c r="C8521" s="125">
        <v>1.371</v>
      </c>
      <c r="D8521" s="125">
        <v>0</v>
      </c>
      <c r="E8521" s="125">
        <v>0</v>
      </c>
    </row>
    <row r="8522" spans="1:5" x14ac:dyDescent="0.25">
      <c r="A8522" s="41" t="s">
        <v>9395</v>
      </c>
      <c r="B8522" s="125">
        <v>1</v>
      </c>
      <c r="C8522" s="125">
        <v>0.3745</v>
      </c>
      <c r="D8522" s="125">
        <v>0</v>
      </c>
      <c r="E8522" s="125">
        <v>0</v>
      </c>
    </row>
    <row r="8523" spans="1:5" x14ac:dyDescent="0.25">
      <c r="A8523" s="41" t="s">
        <v>6343</v>
      </c>
      <c r="B8523" s="125">
        <v>1</v>
      </c>
      <c r="C8523" s="125">
        <v>1.7307999999999999</v>
      </c>
      <c r="D8523" s="125">
        <v>0</v>
      </c>
      <c r="E8523" s="125">
        <v>0</v>
      </c>
    </row>
    <row r="8524" spans="1:5" ht="30" x14ac:dyDescent="0.25">
      <c r="A8524" s="41" t="s">
        <v>9396</v>
      </c>
      <c r="B8524" s="125">
        <v>1</v>
      </c>
      <c r="C8524" s="125">
        <v>0.4526</v>
      </c>
      <c r="D8524" s="125">
        <v>0</v>
      </c>
      <c r="E8524" s="125">
        <v>0</v>
      </c>
    </row>
    <row r="8525" spans="1:5" x14ac:dyDescent="0.25">
      <c r="A8525" s="41" t="s">
        <v>9397</v>
      </c>
      <c r="B8525" s="125">
        <v>1</v>
      </c>
      <c r="C8525" s="125">
        <v>0</v>
      </c>
      <c r="D8525" s="125">
        <v>0</v>
      </c>
      <c r="E8525" s="125">
        <v>0</v>
      </c>
    </row>
    <row r="8526" spans="1:5" x14ac:dyDescent="0.25">
      <c r="A8526" s="41" t="s">
        <v>9398</v>
      </c>
      <c r="B8526" s="125">
        <v>1</v>
      </c>
      <c r="C8526" s="125">
        <v>0.77010000000000001</v>
      </c>
      <c r="D8526" s="125">
        <v>0</v>
      </c>
      <c r="E8526" s="125">
        <v>0</v>
      </c>
    </row>
    <row r="8527" spans="1:5" x14ac:dyDescent="0.25">
      <c r="A8527" s="41" t="s">
        <v>6445</v>
      </c>
      <c r="B8527" s="125">
        <v>1</v>
      </c>
      <c r="C8527" s="125">
        <v>0.70240000000000002</v>
      </c>
      <c r="D8527" s="125">
        <v>0</v>
      </c>
      <c r="E8527" s="125">
        <v>0</v>
      </c>
    </row>
    <row r="8528" spans="1:5" x14ac:dyDescent="0.25">
      <c r="A8528" s="41" t="s">
        <v>7548</v>
      </c>
      <c r="B8528" s="125">
        <v>1</v>
      </c>
      <c r="C8528" s="125">
        <v>0</v>
      </c>
      <c r="D8528" s="125">
        <v>0</v>
      </c>
      <c r="E8528" s="125">
        <v>0</v>
      </c>
    </row>
    <row r="8529" spans="1:5" x14ac:dyDescent="0.25">
      <c r="A8529" s="41" t="s">
        <v>9399</v>
      </c>
      <c r="B8529" s="125">
        <v>1</v>
      </c>
      <c r="C8529" s="125">
        <v>0</v>
      </c>
      <c r="D8529" s="125">
        <v>0</v>
      </c>
      <c r="E8529" s="125">
        <v>0</v>
      </c>
    </row>
    <row r="8530" spans="1:5" x14ac:dyDescent="0.25">
      <c r="A8530" s="41" t="s">
        <v>9400</v>
      </c>
      <c r="B8530" s="125">
        <v>1</v>
      </c>
      <c r="C8530" s="125">
        <v>0.43909999999999999</v>
      </c>
      <c r="D8530" s="125">
        <v>0</v>
      </c>
      <c r="E8530" s="125">
        <v>0</v>
      </c>
    </row>
    <row r="8531" spans="1:5" x14ac:dyDescent="0.25">
      <c r="A8531" s="41" t="s">
        <v>6858</v>
      </c>
      <c r="B8531" s="125">
        <v>1</v>
      </c>
      <c r="C8531" s="125">
        <v>0.46829999999999999</v>
      </c>
      <c r="D8531" s="125">
        <v>0</v>
      </c>
      <c r="E8531" s="125">
        <v>0</v>
      </c>
    </row>
    <row r="8532" spans="1:5" x14ac:dyDescent="0.25">
      <c r="A8532" s="41" t="s">
        <v>9401</v>
      </c>
      <c r="B8532" s="125">
        <v>1</v>
      </c>
      <c r="C8532" s="125">
        <v>0.32219999999999999</v>
      </c>
      <c r="D8532" s="125">
        <v>0</v>
      </c>
      <c r="E8532" s="125">
        <v>0</v>
      </c>
    </row>
    <row r="8533" spans="1:5" x14ac:dyDescent="0.25">
      <c r="A8533" s="41" t="s">
        <v>6859</v>
      </c>
      <c r="B8533" s="125">
        <v>1</v>
      </c>
      <c r="C8533" s="125">
        <v>4.0702999999999996</v>
      </c>
      <c r="D8533" s="125">
        <v>0</v>
      </c>
      <c r="E8533" s="125">
        <v>100</v>
      </c>
    </row>
    <row r="8534" spans="1:5" x14ac:dyDescent="0.25">
      <c r="A8534" s="41" t="s">
        <v>6246</v>
      </c>
      <c r="B8534" s="125">
        <v>1</v>
      </c>
      <c r="C8534" s="125">
        <v>0.88770000000000004</v>
      </c>
      <c r="D8534" s="125">
        <v>0</v>
      </c>
      <c r="E8534" s="125">
        <v>0</v>
      </c>
    </row>
    <row r="8535" spans="1:5" x14ac:dyDescent="0.25">
      <c r="A8535" s="41" t="s">
        <v>6160</v>
      </c>
      <c r="B8535" s="125">
        <v>1</v>
      </c>
      <c r="C8535" s="125">
        <v>0</v>
      </c>
      <c r="D8535" s="125">
        <v>0</v>
      </c>
      <c r="E8535" s="125">
        <v>0</v>
      </c>
    </row>
    <row r="8536" spans="1:5" x14ac:dyDescent="0.25">
      <c r="A8536" s="41" t="s">
        <v>9402</v>
      </c>
      <c r="B8536" s="125">
        <v>1</v>
      </c>
      <c r="C8536" s="125">
        <v>0</v>
      </c>
      <c r="D8536" s="125">
        <v>0</v>
      </c>
      <c r="E8536" s="125">
        <v>0</v>
      </c>
    </row>
    <row r="8537" spans="1:5" ht="30" x14ac:dyDescent="0.25">
      <c r="A8537" s="41" t="s">
        <v>9403</v>
      </c>
      <c r="B8537" s="125">
        <v>1</v>
      </c>
      <c r="C8537" s="125">
        <v>5.2019000000000002</v>
      </c>
      <c r="D8537" s="125">
        <v>0</v>
      </c>
      <c r="E8537" s="125">
        <v>100</v>
      </c>
    </row>
    <row r="8538" spans="1:5" ht="30" x14ac:dyDescent="0.25">
      <c r="A8538" s="41" t="s">
        <v>9404</v>
      </c>
      <c r="B8538" s="125">
        <v>1</v>
      </c>
      <c r="C8538" s="125">
        <v>21.148900000000001</v>
      </c>
      <c r="D8538" s="125">
        <v>100</v>
      </c>
      <c r="E8538" s="125">
        <v>100</v>
      </c>
    </row>
    <row r="8539" spans="1:5" x14ac:dyDescent="0.25">
      <c r="A8539" s="41" t="s">
        <v>9405</v>
      </c>
      <c r="B8539" s="125">
        <v>1</v>
      </c>
      <c r="C8539" s="125">
        <v>1.0043</v>
      </c>
      <c r="D8539" s="125">
        <v>0</v>
      </c>
      <c r="E8539" s="125">
        <v>0</v>
      </c>
    </row>
    <row r="8540" spans="1:5" ht="30" x14ac:dyDescent="0.25">
      <c r="A8540" s="41" t="s">
        <v>9406</v>
      </c>
      <c r="B8540" s="125">
        <v>1</v>
      </c>
      <c r="C8540" s="125">
        <v>0</v>
      </c>
      <c r="D8540" s="125">
        <v>0</v>
      </c>
      <c r="E8540" s="125">
        <v>0</v>
      </c>
    </row>
    <row r="8541" spans="1:5" x14ac:dyDescent="0.25">
      <c r="A8541" s="41" t="s">
        <v>6414</v>
      </c>
      <c r="B8541" s="125">
        <v>1</v>
      </c>
      <c r="C8541" s="125">
        <v>0.26229999999999998</v>
      </c>
      <c r="D8541" s="125">
        <v>0</v>
      </c>
      <c r="E8541" s="125">
        <v>0</v>
      </c>
    </row>
    <row r="8542" spans="1:5" ht="30" x14ac:dyDescent="0.25">
      <c r="A8542" s="41" t="s">
        <v>9407</v>
      </c>
      <c r="B8542" s="125">
        <v>1</v>
      </c>
      <c r="C8542" s="125">
        <v>7.5499999999999998E-2</v>
      </c>
      <c r="D8542" s="125">
        <v>0</v>
      </c>
      <c r="E8542" s="125">
        <v>0</v>
      </c>
    </row>
    <row r="8543" spans="1:5" ht="30" x14ac:dyDescent="0.25">
      <c r="A8543" s="41" t="s">
        <v>6512</v>
      </c>
      <c r="B8543" s="125">
        <v>1</v>
      </c>
      <c r="C8543" s="125">
        <v>0.70240000000000002</v>
      </c>
      <c r="D8543" s="125">
        <v>0</v>
      </c>
      <c r="E8543" s="125">
        <v>0</v>
      </c>
    </row>
    <row r="8544" spans="1:5" ht="30" x14ac:dyDescent="0.25">
      <c r="A8544" s="41" t="s">
        <v>9408</v>
      </c>
      <c r="B8544" s="125">
        <v>1</v>
      </c>
      <c r="C8544" s="125">
        <v>2.1589999999999998</v>
      </c>
      <c r="D8544" s="125">
        <v>0</v>
      </c>
      <c r="E8544" s="125">
        <v>100</v>
      </c>
    </row>
    <row r="8545" spans="1:5" ht="30" x14ac:dyDescent="0.25">
      <c r="A8545" s="41" t="s">
        <v>2995</v>
      </c>
      <c r="B8545" s="125">
        <v>1</v>
      </c>
      <c r="C8545" s="125">
        <v>0.2253</v>
      </c>
      <c r="D8545" s="125">
        <v>0</v>
      </c>
      <c r="E8545" s="125">
        <v>0</v>
      </c>
    </row>
    <row r="8546" spans="1:5" x14ac:dyDescent="0.25">
      <c r="A8546" s="41" t="s">
        <v>9409</v>
      </c>
      <c r="B8546" s="125">
        <v>1</v>
      </c>
      <c r="C8546" s="125">
        <v>0.2341</v>
      </c>
      <c r="D8546" s="125">
        <v>0</v>
      </c>
      <c r="E8546" s="125">
        <v>0</v>
      </c>
    </row>
    <row r="8547" spans="1:5" x14ac:dyDescent="0.25">
      <c r="A8547" s="41" t="s">
        <v>9410</v>
      </c>
      <c r="B8547" s="125">
        <v>1</v>
      </c>
      <c r="C8547" s="125">
        <v>0.55479999999999996</v>
      </c>
      <c r="D8547" s="125">
        <v>0</v>
      </c>
      <c r="E8547" s="125">
        <v>0</v>
      </c>
    </row>
    <row r="8548" spans="1:5" x14ac:dyDescent="0.25">
      <c r="A8548" s="41" t="s">
        <v>9411</v>
      </c>
      <c r="B8548" s="125">
        <v>1</v>
      </c>
      <c r="C8548" s="125">
        <v>0</v>
      </c>
      <c r="D8548" s="125">
        <v>0</v>
      </c>
      <c r="E8548" s="125">
        <v>0</v>
      </c>
    </row>
    <row r="8549" spans="1:5" ht="30" x14ac:dyDescent="0.25">
      <c r="A8549" s="41" t="s">
        <v>9412</v>
      </c>
      <c r="B8549" s="125">
        <v>1</v>
      </c>
      <c r="C8549" s="125">
        <v>0.28689999999999999</v>
      </c>
      <c r="D8549" s="125">
        <v>0</v>
      </c>
      <c r="E8549" s="125">
        <v>0</v>
      </c>
    </row>
    <row r="8550" spans="1:5" x14ac:dyDescent="0.25">
      <c r="A8550" s="41" t="s">
        <v>6100</v>
      </c>
      <c r="B8550" s="125">
        <v>1</v>
      </c>
      <c r="C8550" s="125">
        <v>2.6621999999999999</v>
      </c>
      <c r="D8550" s="125">
        <v>0</v>
      </c>
      <c r="E8550" s="125">
        <v>100</v>
      </c>
    </row>
    <row r="8551" spans="1:5" x14ac:dyDescent="0.25">
      <c r="A8551" s="41" t="s">
        <v>9413</v>
      </c>
      <c r="B8551" s="125">
        <v>1</v>
      </c>
      <c r="C8551" s="125">
        <v>0</v>
      </c>
      <c r="D8551" s="125">
        <v>0</v>
      </c>
      <c r="E8551" s="125">
        <v>0</v>
      </c>
    </row>
    <row r="8552" spans="1:5" x14ac:dyDescent="0.25">
      <c r="A8552" s="41" t="s">
        <v>9414</v>
      </c>
      <c r="B8552" s="125">
        <v>1</v>
      </c>
      <c r="C8552" s="125">
        <v>0</v>
      </c>
      <c r="D8552" s="125">
        <v>0</v>
      </c>
      <c r="E8552" s="125">
        <v>0</v>
      </c>
    </row>
    <row r="8553" spans="1:5" x14ac:dyDescent="0.25">
      <c r="A8553" s="41" t="s">
        <v>8103</v>
      </c>
      <c r="B8553" s="125">
        <v>1</v>
      </c>
      <c r="C8553" s="125">
        <v>1.1344000000000001</v>
      </c>
      <c r="D8553" s="125">
        <v>0</v>
      </c>
      <c r="E8553" s="125">
        <v>0</v>
      </c>
    </row>
    <row r="8554" spans="1:5" ht="30" x14ac:dyDescent="0.25">
      <c r="A8554" s="41" t="s">
        <v>7552</v>
      </c>
      <c r="B8554" s="125">
        <v>1</v>
      </c>
      <c r="C8554" s="125">
        <v>0.68089999999999995</v>
      </c>
      <c r="D8554" s="125">
        <v>0</v>
      </c>
      <c r="E8554" s="125">
        <v>0</v>
      </c>
    </row>
    <row r="8555" spans="1:5" x14ac:dyDescent="0.25">
      <c r="A8555" s="41" t="s">
        <v>9415</v>
      </c>
      <c r="B8555" s="125">
        <v>1</v>
      </c>
      <c r="C8555" s="125">
        <v>1.2678</v>
      </c>
      <c r="D8555" s="125">
        <v>0</v>
      </c>
      <c r="E8555" s="125">
        <v>0</v>
      </c>
    </row>
    <row r="8556" spans="1:5" ht="30" x14ac:dyDescent="0.25">
      <c r="A8556" s="41" t="s">
        <v>6862</v>
      </c>
      <c r="B8556" s="125">
        <v>1</v>
      </c>
      <c r="C8556" s="125">
        <v>1.7399</v>
      </c>
      <c r="D8556" s="125">
        <v>0</v>
      </c>
      <c r="E8556" s="125">
        <v>0</v>
      </c>
    </row>
    <row r="8557" spans="1:5" x14ac:dyDescent="0.25">
      <c r="A8557" s="41" t="s">
        <v>9416</v>
      </c>
      <c r="B8557" s="125">
        <v>1</v>
      </c>
      <c r="C8557" s="125">
        <v>1.5079</v>
      </c>
      <c r="D8557" s="125">
        <v>0</v>
      </c>
      <c r="E8557" s="125">
        <v>0</v>
      </c>
    </row>
    <row r="8558" spans="1:5" ht="45" x14ac:dyDescent="0.25">
      <c r="A8558" s="41" t="s">
        <v>5098</v>
      </c>
      <c r="B8558" s="125">
        <v>1</v>
      </c>
      <c r="C8558" s="125">
        <v>0.999</v>
      </c>
      <c r="D8558" s="125">
        <v>0</v>
      </c>
      <c r="E8558" s="125">
        <v>0</v>
      </c>
    </row>
    <row r="8559" spans="1:5" ht="30" x14ac:dyDescent="0.25">
      <c r="A8559" s="41" t="s">
        <v>7215</v>
      </c>
      <c r="B8559" s="125">
        <v>1</v>
      </c>
      <c r="C8559" s="125">
        <v>2.9781</v>
      </c>
      <c r="D8559" s="125">
        <v>0</v>
      </c>
      <c r="E8559" s="125">
        <v>100</v>
      </c>
    </row>
    <row r="8560" spans="1:5" x14ac:dyDescent="0.25">
      <c r="A8560" s="41" t="s">
        <v>6129</v>
      </c>
      <c r="B8560" s="125">
        <v>1</v>
      </c>
      <c r="C8560" s="125">
        <v>0</v>
      </c>
      <c r="D8560" s="125">
        <v>0</v>
      </c>
      <c r="E8560" s="125">
        <v>0</v>
      </c>
    </row>
    <row r="8561" spans="1:5" ht="30" x14ac:dyDescent="0.25">
      <c r="A8561" s="41" t="s">
        <v>9417</v>
      </c>
      <c r="B8561" s="125">
        <v>1</v>
      </c>
      <c r="C8561" s="125">
        <v>8.8800000000000004E-2</v>
      </c>
      <c r="D8561" s="125">
        <v>0</v>
      </c>
      <c r="E8561" s="125">
        <v>0</v>
      </c>
    </row>
    <row r="8562" spans="1:5" x14ac:dyDescent="0.25">
      <c r="A8562" s="41" t="s">
        <v>8388</v>
      </c>
      <c r="B8562" s="125">
        <v>1</v>
      </c>
      <c r="C8562" s="125">
        <v>1.4517</v>
      </c>
      <c r="D8562" s="125">
        <v>0</v>
      </c>
      <c r="E8562" s="125">
        <v>0</v>
      </c>
    </row>
    <row r="8563" spans="1:5" x14ac:dyDescent="0.25">
      <c r="A8563" s="41" t="s">
        <v>6028</v>
      </c>
      <c r="B8563" s="125">
        <v>1</v>
      </c>
      <c r="C8563" s="125">
        <v>6.4399999999999999E-2</v>
      </c>
      <c r="D8563" s="125">
        <v>0</v>
      </c>
      <c r="E8563" s="125">
        <v>0</v>
      </c>
    </row>
    <row r="8564" spans="1:5" x14ac:dyDescent="0.25">
      <c r="A8564" s="41" t="s">
        <v>4882</v>
      </c>
      <c r="B8564" s="125">
        <v>1</v>
      </c>
      <c r="C8564" s="125">
        <v>0</v>
      </c>
      <c r="D8564" s="125">
        <v>0</v>
      </c>
      <c r="E8564" s="125">
        <v>0</v>
      </c>
    </row>
    <row r="8565" spans="1:5" x14ac:dyDescent="0.25">
      <c r="A8565" s="41" t="s">
        <v>9418</v>
      </c>
      <c r="B8565" s="125">
        <v>1</v>
      </c>
      <c r="C8565" s="125">
        <v>0.77649999999999997</v>
      </c>
      <c r="D8565" s="125">
        <v>0</v>
      </c>
      <c r="E8565" s="125">
        <v>0</v>
      </c>
    </row>
    <row r="8566" spans="1:5" x14ac:dyDescent="0.25">
      <c r="A8566" s="41" t="s">
        <v>9419</v>
      </c>
      <c r="B8566" s="125">
        <v>1</v>
      </c>
      <c r="C8566" s="125">
        <v>1.2556</v>
      </c>
      <c r="D8566" s="125">
        <v>0</v>
      </c>
      <c r="E8566" s="125">
        <v>0</v>
      </c>
    </row>
    <row r="8567" spans="1:5" x14ac:dyDescent="0.25">
      <c r="A8567" s="41" t="s">
        <v>9420</v>
      </c>
      <c r="B8567" s="125">
        <v>1</v>
      </c>
      <c r="C8567" s="125">
        <v>1.4074</v>
      </c>
      <c r="D8567" s="125">
        <v>0</v>
      </c>
      <c r="E8567" s="125">
        <v>0</v>
      </c>
    </row>
    <row r="8568" spans="1:5" x14ac:dyDescent="0.25">
      <c r="A8568" s="41" t="s">
        <v>3834</v>
      </c>
      <c r="B8568" s="125">
        <v>1</v>
      </c>
      <c r="C8568" s="125">
        <v>0</v>
      </c>
      <c r="D8568" s="125">
        <v>0</v>
      </c>
      <c r="E8568" s="125">
        <v>0</v>
      </c>
    </row>
    <row r="8569" spans="1:5" ht="30" x14ac:dyDescent="0.25">
      <c r="A8569" s="41" t="s">
        <v>6081</v>
      </c>
      <c r="B8569" s="125">
        <v>1</v>
      </c>
      <c r="C8569" s="125">
        <v>6.89</v>
      </c>
      <c r="D8569" s="125">
        <v>100</v>
      </c>
      <c r="E8569" s="125">
        <v>100</v>
      </c>
    </row>
    <row r="8570" spans="1:5" ht="30" x14ac:dyDescent="0.25">
      <c r="A8570" s="41" t="s">
        <v>9421</v>
      </c>
      <c r="B8570" s="125">
        <v>1</v>
      </c>
      <c r="C8570" s="125">
        <v>0</v>
      </c>
      <c r="D8570" s="125">
        <v>0</v>
      </c>
      <c r="E8570" s="125">
        <v>0</v>
      </c>
    </row>
    <row r="8571" spans="1:5" ht="30" x14ac:dyDescent="0.25">
      <c r="A8571" s="41" t="s">
        <v>9422</v>
      </c>
      <c r="B8571" s="125">
        <v>1</v>
      </c>
      <c r="C8571" s="125">
        <v>0.64439999999999997</v>
      </c>
      <c r="D8571" s="125">
        <v>0</v>
      </c>
      <c r="E8571" s="125">
        <v>0</v>
      </c>
    </row>
    <row r="8572" spans="1:5" ht="30" x14ac:dyDescent="0.25">
      <c r="A8572" s="41" t="s">
        <v>3801</v>
      </c>
      <c r="B8572" s="125">
        <v>1</v>
      </c>
      <c r="C8572" s="125">
        <v>1.4688000000000001</v>
      </c>
      <c r="D8572" s="125">
        <v>0</v>
      </c>
      <c r="E8572" s="125">
        <v>0</v>
      </c>
    </row>
    <row r="8573" spans="1:5" ht="30" x14ac:dyDescent="0.25">
      <c r="A8573" s="41" t="s">
        <v>6467</v>
      </c>
      <c r="B8573" s="125">
        <v>1</v>
      </c>
      <c r="C8573" s="125">
        <v>1.3310999999999999</v>
      </c>
      <c r="D8573" s="125">
        <v>0</v>
      </c>
      <c r="E8573" s="125">
        <v>0</v>
      </c>
    </row>
    <row r="8574" spans="1:5" ht="30" x14ac:dyDescent="0.25">
      <c r="A8574" s="41" t="s">
        <v>9423</v>
      </c>
      <c r="B8574" s="125">
        <v>1</v>
      </c>
      <c r="C8574" s="125">
        <v>0.51549999999999996</v>
      </c>
      <c r="D8574" s="125">
        <v>0</v>
      </c>
      <c r="E8574" s="125">
        <v>0</v>
      </c>
    </row>
    <row r="8575" spans="1:5" ht="30" x14ac:dyDescent="0.25">
      <c r="A8575" s="41" t="s">
        <v>2961</v>
      </c>
      <c r="B8575" s="125">
        <v>1</v>
      </c>
      <c r="C8575" s="125">
        <v>0.151</v>
      </c>
      <c r="D8575" s="125">
        <v>0</v>
      </c>
      <c r="E8575" s="125">
        <v>0</v>
      </c>
    </row>
    <row r="8576" spans="1:5" ht="30" x14ac:dyDescent="0.25">
      <c r="A8576" s="41" t="s">
        <v>6410</v>
      </c>
      <c r="B8576" s="125">
        <v>1</v>
      </c>
      <c r="C8576" s="125">
        <v>0.97619999999999996</v>
      </c>
      <c r="D8576" s="125">
        <v>0</v>
      </c>
      <c r="E8576" s="125">
        <v>0</v>
      </c>
    </row>
    <row r="8577" spans="1:5" ht="30" x14ac:dyDescent="0.25">
      <c r="A8577" s="41" t="s">
        <v>6082</v>
      </c>
      <c r="B8577" s="125">
        <v>1</v>
      </c>
      <c r="C8577" s="125">
        <v>0</v>
      </c>
      <c r="D8577" s="125">
        <v>0</v>
      </c>
      <c r="E8577" s="125">
        <v>0</v>
      </c>
    </row>
    <row r="8578" spans="1:5" x14ac:dyDescent="0.25">
      <c r="A8578" s="41" t="s">
        <v>6864</v>
      </c>
      <c r="B8578" s="125">
        <v>1</v>
      </c>
      <c r="C8578" s="125">
        <v>0.49120000000000003</v>
      </c>
      <c r="D8578" s="125">
        <v>0</v>
      </c>
      <c r="E8578" s="125">
        <v>0</v>
      </c>
    </row>
    <row r="8579" spans="1:5" ht="30" x14ac:dyDescent="0.25">
      <c r="A8579" s="41" t="s">
        <v>5880</v>
      </c>
      <c r="B8579" s="125">
        <v>1</v>
      </c>
      <c r="C8579" s="125">
        <v>1.1718999999999999</v>
      </c>
      <c r="D8579" s="125">
        <v>0</v>
      </c>
      <c r="E8579" s="125">
        <v>0</v>
      </c>
    </row>
    <row r="8580" spans="1:5" x14ac:dyDescent="0.25">
      <c r="A8580" s="41" t="s">
        <v>6075</v>
      </c>
      <c r="B8580" s="125">
        <v>1</v>
      </c>
      <c r="C8580" s="125">
        <v>0.9022</v>
      </c>
      <c r="D8580" s="125">
        <v>0</v>
      </c>
      <c r="E8580" s="125">
        <v>0</v>
      </c>
    </row>
    <row r="8581" spans="1:5" x14ac:dyDescent="0.25">
      <c r="A8581" s="41" t="s">
        <v>8394</v>
      </c>
      <c r="B8581" s="125">
        <v>1</v>
      </c>
      <c r="C8581" s="125">
        <v>0</v>
      </c>
      <c r="D8581" s="125">
        <v>0</v>
      </c>
      <c r="E8581" s="125">
        <v>0</v>
      </c>
    </row>
    <row r="8582" spans="1:5" ht="30" x14ac:dyDescent="0.25">
      <c r="A8582" s="41" t="s">
        <v>6349</v>
      </c>
      <c r="B8582" s="125">
        <v>1</v>
      </c>
      <c r="C8582" s="125">
        <v>0.96409999999999996</v>
      </c>
      <c r="D8582" s="125">
        <v>0</v>
      </c>
      <c r="E8582" s="125">
        <v>0</v>
      </c>
    </row>
    <row r="8583" spans="1:5" ht="30" x14ac:dyDescent="0.25">
      <c r="A8583" s="41" t="s">
        <v>6205</v>
      </c>
      <c r="B8583" s="125">
        <v>1</v>
      </c>
      <c r="C8583" s="125">
        <v>0.83779999999999999</v>
      </c>
      <c r="D8583" s="125">
        <v>0</v>
      </c>
      <c r="E8583" s="125">
        <v>0</v>
      </c>
    </row>
    <row r="8584" spans="1:5" ht="30" x14ac:dyDescent="0.25">
      <c r="A8584" s="41" t="s">
        <v>7697</v>
      </c>
      <c r="B8584" s="125">
        <v>1</v>
      </c>
      <c r="C8584" s="125">
        <v>0.70889999999999997</v>
      </c>
      <c r="D8584" s="125">
        <v>0</v>
      </c>
      <c r="E8584" s="125">
        <v>0</v>
      </c>
    </row>
    <row r="8585" spans="1:5" x14ac:dyDescent="0.25">
      <c r="A8585" s="41" t="s">
        <v>9424</v>
      </c>
      <c r="B8585" s="125">
        <v>1</v>
      </c>
      <c r="C8585" s="125">
        <v>0</v>
      </c>
      <c r="D8585" s="125">
        <v>0</v>
      </c>
      <c r="E8585" s="125">
        <v>0</v>
      </c>
    </row>
    <row r="8586" spans="1:5" x14ac:dyDescent="0.25">
      <c r="A8586" s="41" t="s">
        <v>6030</v>
      </c>
      <c r="B8586" s="125">
        <v>1</v>
      </c>
      <c r="C8586" s="125">
        <v>0.1109</v>
      </c>
      <c r="D8586" s="125">
        <v>0</v>
      </c>
      <c r="E8586" s="125">
        <v>0</v>
      </c>
    </row>
    <row r="8587" spans="1:5" x14ac:dyDescent="0.25">
      <c r="A8587" s="41" t="s">
        <v>7445</v>
      </c>
      <c r="B8587" s="125">
        <v>1</v>
      </c>
      <c r="C8587" s="125">
        <v>0</v>
      </c>
      <c r="D8587" s="125">
        <v>0</v>
      </c>
      <c r="E8587" s="125">
        <v>0</v>
      </c>
    </row>
    <row r="8588" spans="1:5" x14ac:dyDescent="0.25">
      <c r="A8588" s="41" t="s">
        <v>8209</v>
      </c>
      <c r="B8588" s="125">
        <v>1</v>
      </c>
      <c r="C8588" s="125">
        <v>0.99470000000000003</v>
      </c>
      <c r="D8588" s="125">
        <v>0</v>
      </c>
      <c r="E8588" s="125">
        <v>0</v>
      </c>
    </row>
    <row r="8589" spans="1:5" x14ac:dyDescent="0.25">
      <c r="A8589" s="41" t="s">
        <v>7446</v>
      </c>
      <c r="B8589" s="125">
        <v>1</v>
      </c>
      <c r="C8589" s="125">
        <v>0</v>
      </c>
      <c r="D8589" s="125">
        <v>0</v>
      </c>
      <c r="E8589" s="125">
        <v>0</v>
      </c>
    </row>
    <row r="8590" spans="1:5" x14ac:dyDescent="0.25">
      <c r="A8590" s="41" t="s">
        <v>9425</v>
      </c>
      <c r="B8590" s="125">
        <v>1</v>
      </c>
      <c r="C8590" s="125">
        <v>0</v>
      </c>
      <c r="D8590" s="125">
        <v>0</v>
      </c>
      <c r="E8590" s="125">
        <v>0</v>
      </c>
    </row>
    <row r="8591" spans="1:5" ht="30" x14ac:dyDescent="0.25">
      <c r="A8591" s="41" t="s">
        <v>3829</v>
      </c>
      <c r="B8591" s="125">
        <v>1</v>
      </c>
      <c r="C8591" s="125">
        <v>0.14349999999999999</v>
      </c>
      <c r="D8591" s="125">
        <v>0</v>
      </c>
      <c r="E8591" s="125">
        <v>0</v>
      </c>
    </row>
    <row r="8592" spans="1:5" x14ac:dyDescent="0.25">
      <c r="A8592" s="41" t="s">
        <v>9426</v>
      </c>
      <c r="B8592" s="125">
        <v>1</v>
      </c>
      <c r="C8592" s="125">
        <v>0</v>
      </c>
      <c r="D8592" s="125">
        <v>0</v>
      </c>
      <c r="E8592" s="125">
        <v>0</v>
      </c>
    </row>
    <row r="8593" spans="1:5" ht="30" x14ac:dyDescent="0.25">
      <c r="A8593" s="41" t="s">
        <v>9427</v>
      </c>
      <c r="B8593" s="125">
        <v>1</v>
      </c>
      <c r="C8593" s="125">
        <v>0.4839</v>
      </c>
      <c r="D8593" s="125">
        <v>0</v>
      </c>
      <c r="E8593" s="125">
        <v>0</v>
      </c>
    </row>
    <row r="8594" spans="1:5" ht="30" x14ac:dyDescent="0.25">
      <c r="A8594" s="41" t="s">
        <v>6872</v>
      </c>
      <c r="B8594" s="125">
        <v>1</v>
      </c>
      <c r="C8594" s="125">
        <v>1.3354999999999999</v>
      </c>
      <c r="D8594" s="125">
        <v>0</v>
      </c>
      <c r="E8594" s="125">
        <v>0</v>
      </c>
    </row>
    <row r="8595" spans="1:5" x14ac:dyDescent="0.25">
      <c r="A8595" s="41" t="s">
        <v>9428</v>
      </c>
      <c r="B8595" s="125">
        <v>1</v>
      </c>
      <c r="C8595" s="125">
        <v>0.57999999999999996</v>
      </c>
      <c r="D8595" s="125">
        <v>0</v>
      </c>
      <c r="E8595" s="125">
        <v>0</v>
      </c>
    </row>
    <row r="8596" spans="1:5" x14ac:dyDescent="0.25">
      <c r="A8596" s="41" t="s">
        <v>9429</v>
      </c>
      <c r="B8596" s="125">
        <v>1</v>
      </c>
      <c r="C8596" s="125">
        <v>0</v>
      </c>
      <c r="D8596" s="125">
        <v>0</v>
      </c>
      <c r="E8596" s="125">
        <v>0</v>
      </c>
    </row>
    <row r="8597" spans="1:5" ht="30" x14ac:dyDescent="0.25">
      <c r="A8597" s="41" t="s">
        <v>6513</v>
      </c>
      <c r="B8597" s="125">
        <v>1</v>
      </c>
      <c r="C8597" s="125">
        <v>0</v>
      </c>
      <c r="D8597" s="125">
        <v>0</v>
      </c>
      <c r="E8597" s="125">
        <v>0</v>
      </c>
    </row>
    <row r="8598" spans="1:5" x14ac:dyDescent="0.25">
      <c r="A8598" s="41" t="s">
        <v>6139</v>
      </c>
      <c r="B8598" s="125">
        <v>1</v>
      </c>
      <c r="C8598" s="125">
        <v>0.91779999999999995</v>
      </c>
      <c r="D8598" s="125">
        <v>0</v>
      </c>
      <c r="E8598" s="125">
        <v>0</v>
      </c>
    </row>
    <row r="8599" spans="1:5" ht="30" x14ac:dyDescent="0.25">
      <c r="A8599" s="41" t="s">
        <v>9430</v>
      </c>
      <c r="B8599" s="125">
        <v>1</v>
      </c>
      <c r="C8599" s="125">
        <v>0</v>
      </c>
      <c r="D8599" s="125">
        <v>0</v>
      </c>
      <c r="E8599" s="125">
        <v>0</v>
      </c>
    </row>
    <row r="8600" spans="1:5" x14ac:dyDescent="0.25">
      <c r="A8600" s="41" t="s">
        <v>9431</v>
      </c>
      <c r="B8600" s="125">
        <v>1</v>
      </c>
      <c r="C8600" s="125">
        <v>0.50260000000000005</v>
      </c>
      <c r="D8600" s="125">
        <v>0</v>
      </c>
      <c r="E8600" s="125">
        <v>0</v>
      </c>
    </row>
    <row r="8601" spans="1:5" ht="30" x14ac:dyDescent="0.25">
      <c r="A8601" s="41" t="s">
        <v>6031</v>
      </c>
      <c r="B8601" s="125">
        <v>1</v>
      </c>
      <c r="C8601" s="125">
        <v>0</v>
      </c>
      <c r="D8601" s="125">
        <v>0</v>
      </c>
      <c r="E8601" s="125">
        <v>0</v>
      </c>
    </row>
    <row r="8602" spans="1:5" ht="30" x14ac:dyDescent="0.25">
      <c r="A8602" s="41" t="s">
        <v>6873</v>
      </c>
      <c r="B8602" s="125">
        <v>1</v>
      </c>
      <c r="C8602" s="125">
        <v>0.66559999999999997</v>
      </c>
      <c r="D8602" s="125">
        <v>0</v>
      </c>
      <c r="E8602" s="125">
        <v>0</v>
      </c>
    </row>
    <row r="8603" spans="1:5" ht="30" x14ac:dyDescent="0.25">
      <c r="A8603" s="41" t="s">
        <v>6032</v>
      </c>
      <c r="B8603" s="125">
        <v>1</v>
      </c>
      <c r="C8603" s="125">
        <v>1.1749000000000001</v>
      </c>
      <c r="D8603" s="125">
        <v>0</v>
      </c>
      <c r="E8603" s="125">
        <v>0</v>
      </c>
    </row>
    <row r="8604" spans="1:5" x14ac:dyDescent="0.25">
      <c r="A8604" s="41" t="s">
        <v>5912</v>
      </c>
      <c r="B8604" s="125">
        <v>1</v>
      </c>
      <c r="C8604" s="125">
        <v>0</v>
      </c>
      <c r="D8604" s="125">
        <v>0</v>
      </c>
      <c r="E8604" s="125">
        <v>0</v>
      </c>
    </row>
    <row r="8605" spans="1:5" ht="30" x14ac:dyDescent="0.25">
      <c r="A8605" s="41" t="s">
        <v>9432</v>
      </c>
      <c r="B8605" s="125">
        <v>1</v>
      </c>
      <c r="C8605" s="125">
        <v>0</v>
      </c>
      <c r="D8605" s="125">
        <v>0</v>
      </c>
      <c r="E8605" s="125">
        <v>0</v>
      </c>
    </row>
    <row r="8606" spans="1:5" x14ac:dyDescent="0.25">
      <c r="A8606" s="41" t="s">
        <v>6089</v>
      </c>
      <c r="B8606" s="125">
        <v>1</v>
      </c>
      <c r="C8606" s="125">
        <v>0.26790000000000003</v>
      </c>
      <c r="D8606" s="125">
        <v>0</v>
      </c>
      <c r="E8606" s="125">
        <v>0</v>
      </c>
    </row>
    <row r="8607" spans="1:5" x14ac:dyDescent="0.25">
      <c r="A8607" s="41" t="s">
        <v>9433</v>
      </c>
      <c r="B8607" s="125">
        <v>1</v>
      </c>
      <c r="C8607" s="125">
        <v>0</v>
      </c>
      <c r="D8607" s="125">
        <v>0</v>
      </c>
      <c r="E8607" s="125">
        <v>0</v>
      </c>
    </row>
    <row r="8608" spans="1:5" x14ac:dyDescent="0.25">
      <c r="A8608" s="41" t="s">
        <v>6877</v>
      </c>
      <c r="B8608" s="125">
        <v>1</v>
      </c>
      <c r="C8608" s="125">
        <v>0.22939999999999999</v>
      </c>
      <c r="D8608" s="125">
        <v>0</v>
      </c>
      <c r="E8608" s="125">
        <v>0</v>
      </c>
    </row>
    <row r="8609" spans="1:5" x14ac:dyDescent="0.25">
      <c r="A8609" s="41" t="s">
        <v>3824</v>
      </c>
      <c r="B8609" s="125">
        <v>1</v>
      </c>
      <c r="C8609" s="125">
        <v>1.3565</v>
      </c>
      <c r="D8609" s="125">
        <v>0</v>
      </c>
      <c r="E8609" s="125">
        <v>0</v>
      </c>
    </row>
    <row r="8610" spans="1:5" x14ac:dyDescent="0.25">
      <c r="A8610" s="41" t="s">
        <v>9434</v>
      </c>
      <c r="B8610" s="125">
        <v>1</v>
      </c>
      <c r="C8610" s="125">
        <v>0.92079999999999995</v>
      </c>
      <c r="D8610" s="125">
        <v>0</v>
      </c>
      <c r="E8610" s="125">
        <v>0</v>
      </c>
    </row>
    <row r="8611" spans="1:5" ht="30" x14ac:dyDescent="0.25">
      <c r="A8611" s="41" t="s">
        <v>9435</v>
      </c>
      <c r="B8611" s="125">
        <v>1</v>
      </c>
      <c r="C8611" s="125">
        <v>0</v>
      </c>
      <c r="D8611" s="125">
        <v>0</v>
      </c>
      <c r="E8611" s="125">
        <v>0</v>
      </c>
    </row>
    <row r="8612" spans="1:5" x14ac:dyDescent="0.25">
      <c r="A8612" s="41" t="s">
        <v>9436</v>
      </c>
      <c r="B8612" s="125">
        <v>1</v>
      </c>
      <c r="C8612" s="125">
        <v>0.59560000000000002</v>
      </c>
      <c r="D8612" s="125">
        <v>0</v>
      </c>
      <c r="E8612" s="125">
        <v>0</v>
      </c>
    </row>
    <row r="8613" spans="1:5" x14ac:dyDescent="0.25">
      <c r="A8613" s="41" t="s">
        <v>9437</v>
      </c>
      <c r="B8613" s="125">
        <v>1</v>
      </c>
      <c r="C8613" s="125">
        <v>0</v>
      </c>
      <c r="D8613" s="125">
        <v>0</v>
      </c>
      <c r="E8613" s="125">
        <v>0</v>
      </c>
    </row>
    <row r="8614" spans="1:5" ht="30" x14ac:dyDescent="0.25">
      <c r="A8614" s="41" t="s">
        <v>9438</v>
      </c>
      <c r="B8614" s="125">
        <v>1</v>
      </c>
      <c r="C8614" s="125">
        <v>0.70499999999999996</v>
      </c>
      <c r="D8614" s="125">
        <v>0</v>
      </c>
      <c r="E8614" s="125">
        <v>0</v>
      </c>
    </row>
    <row r="8615" spans="1:5" ht="30" x14ac:dyDescent="0.25">
      <c r="A8615" s="41" t="s">
        <v>9439</v>
      </c>
      <c r="B8615" s="125">
        <v>1</v>
      </c>
      <c r="C8615" s="125">
        <v>0</v>
      </c>
      <c r="D8615" s="125">
        <v>0</v>
      </c>
      <c r="E8615" s="125">
        <v>0</v>
      </c>
    </row>
    <row r="8616" spans="1:5" ht="30" x14ac:dyDescent="0.25">
      <c r="A8616" s="41" t="s">
        <v>7238</v>
      </c>
      <c r="B8616" s="125">
        <v>1</v>
      </c>
      <c r="C8616" s="125">
        <v>0.59560000000000002</v>
      </c>
      <c r="D8616" s="125">
        <v>0</v>
      </c>
      <c r="E8616" s="125">
        <v>0</v>
      </c>
    </row>
    <row r="8617" spans="1:5" ht="30" x14ac:dyDescent="0.25">
      <c r="A8617" s="41" t="s">
        <v>6879</v>
      </c>
      <c r="B8617" s="125">
        <v>1</v>
      </c>
      <c r="C8617" s="125">
        <v>0.2341</v>
      </c>
      <c r="D8617" s="125">
        <v>0</v>
      </c>
      <c r="E8617" s="125">
        <v>0</v>
      </c>
    </row>
    <row r="8618" spans="1:5" ht="30" x14ac:dyDescent="0.25">
      <c r="A8618" s="41" t="s">
        <v>6880</v>
      </c>
      <c r="B8618" s="125">
        <v>1</v>
      </c>
      <c r="C8618" s="125">
        <v>6.4399999999999999E-2</v>
      </c>
      <c r="D8618" s="125">
        <v>0</v>
      </c>
      <c r="E8618" s="125">
        <v>0</v>
      </c>
    </row>
    <row r="8619" spans="1:5" ht="30" x14ac:dyDescent="0.25">
      <c r="A8619" s="41" t="s">
        <v>6881</v>
      </c>
      <c r="B8619" s="125">
        <v>1</v>
      </c>
      <c r="C8619" s="125">
        <v>0</v>
      </c>
      <c r="D8619" s="125">
        <v>0</v>
      </c>
      <c r="E8619" s="125">
        <v>0</v>
      </c>
    </row>
    <row r="8620" spans="1:5" x14ac:dyDescent="0.25">
      <c r="A8620" s="41" t="s">
        <v>9440</v>
      </c>
      <c r="B8620" s="125">
        <v>1</v>
      </c>
      <c r="C8620" s="125">
        <v>0</v>
      </c>
      <c r="D8620" s="125">
        <v>0</v>
      </c>
      <c r="E8620" s="125">
        <v>0</v>
      </c>
    </row>
    <row r="8621" spans="1:5" ht="30" x14ac:dyDescent="0.25">
      <c r="A8621" s="41" t="s">
        <v>7562</v>
      </c>
      <c r="B8621" s="125">
        <v>1</v>
      </c>
      <c r="C8621" s="125">
        <v>0.25109999999999999</v>
      </c>
      <c r="D8621" s="125">
        <v>0</v>
      </c>
      <c r="E8621" s="125">
        <v>0</v>
      </c>
    </row>
    <row r="8622" spans="1:5" x14ac:dyDescent="0.25">
      <c r="A8622" s="41" t="s">
        <v>7563</v>
      </c>
      <c r="B8622" s="125">
        <v>1</v>
      </c>
      <c r="C8622" s="125">
        <v>0.28149999999999997</v>
      </c>
      <c r="D8622" s="125">
        <v>0</v>
      </c>
      <c r="E8622" s="125">
        <v>0</v>
      </c>
    </row>
    <row r="8623" spans="1:5" x14ac:dyDescent="0.25">
      <c r="A8623" s="41" t="s">
        <v>8408</v>
      </c>
      <c r="B8623" s="125">
        <v>1</v>
      </c>
      <c r="C8623" s="125">
        <v>0.69320000000000004</v>
      </c>
      <c r="D8623" s="125">
        <v>0</v>
      </c>
      <c r="E8623" s="125">
        <v>0</v>
      </c>
    </row>
    <row r="8624" spans="1:5" x14ac:dyDescent="0.25">
      <c r="A8624" s="41" t="s">
        <v>9441</v>
      </c>
      <c r="B8624" s="125">
        <v>1</v>
      </c>
      <c r="C8624" s="125">
        <v>0.2341</v>
      </c>
      <c r="D8624" s="125">
        <v>0</v>
      </c>
      <c r="E8624" s="125">
        <v>0</v>
      </c>
    </row>
    <row r="8625" spans="1:5" x14ac:dyDescent="0.25">
      <c r="A8625" s="41" t="s">
        <v>5881</v>
      </c>
      <c r="B8625" s="125">
        <v>1</v>
      </c>
      <c r="C8625" s="125">
        <v>0.82599999999999996</v>
      </c>
      <c r="D8625" s="125">
        <v>0</v>
      </c>
      <c r="E8625" s="125">
        <v>0</v>
      </c>
    </row>
    <row r="8626" spans="1:5" x14ac:dyDescent="0.25">
      <c r="A8626" s="41" t="s">
        <v>8409</v>
      </c>
      <c r="B8626" s="125">
        <v>1</v>
      </c>
      <c r="C8626" s="125">
        <v>1.1178999999999999</v>
      </c>
      <c r="D8626" s="125">
        <v>0</v>
      </c>
      <c r="E8626" s="125">
        <v>0</v>
      </c>
    </row>
    <row r="8627" spans="1:5" x14ac:dyDescent="0.25">
      <c r="A8627" s="41" t="s">
        <v>3802</v>
      </c>
      <c r="B8627" s="125">
        <v>1</v>
      </c>
      <c r="C8627" s="125">
        <v>0</v>
      </c>
      <c r="D8627" s="125">
        <v>0</v>
      </c>
      <c r="E8627" s="125">
        <v>0</v>
      </c>
    </row>
    <row r="8628" spans="1:5" x14ac:dyDescent="0.25">
      <c r="A8628" s="41" t="s">
        <v>9442</v>
      </c>
      <c r="B8628" s="125">
        <v>1</v>
      </c>
      <c r="C8628" s="125">
        <v>0.6482</v>
      </c>
      <c r="D8628" s="125">
        <v>0</v>
      </c>
      <c r="E8628" s="125">
        <v>0</v>
      </c>
    </row>
    <row r="8629" spans="1:5" ht="30" x14ac:dyDescent="0.25">
      <c r="A8629" s="41" t="s">
        <v>7654</v>
      </c>
      <c r="B8629" s="125">
        <v>1</v>
      </c>
      <c r="C8629" s="125">
        <v>0</v>
      </c>
      <c r="D8629" s="125">
        <v>0</v>
      </c>
      <c r="E8629" s="125">
        <v>0</v>
      </c>
    </row>
    <row r="8630" spans="1:5" ht="30" x14ac:dyDescent="0.25">
      <c r="A8630" s="41" t="s">
        <v>9443</v>
      </c>
      <c r="B8630" s="125">
        <v>1</v>
      </c>
      <c r="C8630" s="125">
        <v>0.11119999999999999</v>
      </c>
      <c r="D8630" s="125">
        <v>0</v>
      </c>
      <c r="E8630" s="125">
        <v>0</v>
      </c>
    </row>
    <row r="8631" spans="1:5" ht="30" x14ac:dyDescent="0.25">
      <c r="A8631" s="41" t="s">
        <v>9444</v>
      </c>
      <c r="B8631" s="125">
        <v>1</v>
      </c>
      <c r="C8631" s="125">
        <v>1.6701999999999999</v>
      </c>
      <c r="D8631" s="125">
        <v>0</v>
      </c>
      <c r="E8631" s="125">
        <v>0</v>
      </c>
    </row>
    <row r="8632" spans="1:5" x14ac:dyDescent="0.25">
      <c r="A8632" s="41" t="s">
        <v>9445</v>
      </c>
      <c r="B8632" s="125">
        <v>1</v>
      </c>
      <c r="C8632" s="125">
        <v>0</v>
      </c>
      <c r="D8632" s="125">
        <v>0</v>
      </c>
      <c r="E8632" s="125">
        <v>0</v>
      </c>
    </row>
    <row r="8633" spans="1:5" x14ac:dyDescent="0.25">
      <c r="A8633" s="41" t="s">
        <v>6888</v>
      </c>
      <c r="B8633" s="125">
        <v>1</v>
      </c>
      <c r="C8633" s="125">
        <v>0.52</v>
      </c>
      <c r="D8633" s="125">
        <v>0</v>
      </c>
      <c r="E8633" s="125">
        <v>0</v>
      </c>
    </row>
    <row r="8634" spans="1:5" x14ac:dyDescent="0.25">
      <c r="A8634" s="41" t="s">
        <v>9446</v>
      </c>
      <c r="B8634" s="125">
        <v>1</v>
      </c>
      <c r="C8634" s="125">
        <v>0</v>
      </c>
      <c r="D8634" s="125">
        <v>0</v>
      </c>
      <c r="E8634" s="125">
        <v>0</v>
      </c>
    </row>
    <row r="8635" spans="1:5" x14ac:dyDescent="0.25">
      <c r="A8635" s="41" t="s">
        <v>9447</v>
      </c>
      <c r="B8635" s="125">
        <v>1</v>
      </c>
      <c r="C8635" s="125">
        <v>0.121</v>
      </c>
      <c r="D8635" s="125">
        <v>0</v>
      </c>
      <c r="E8635" s="125">
        <v>0</v>
      </c>
    </row>
    <row r="8636" spans="1:5" ht="30" x14ac:dyDescent="0.25">
      <c r="A8636" s="41" t="s">
        <v>6354</v>
      </c>
      <c r="B8636" s="125">
        <v>1</v>
      </c>
      <c r="C8636" s="125">
        <v>8.5991999999999997</v>
      </c>
      <c r="D8636" s="125">
        <v>100</v>
      </c>
      <c r="E8636" s="125">
        <v>100</v>
      </c>
    </row>
    <row r="8637" spans="1:5" ht="30" x14ac:dyDescent="0.25">
      <c r="A8637" s="41" t="s">
        <v>9448</v>
      </c>
      <c r="B8637" s="125">
        <v>1</v>
      </c>
      <c r="C8637" s="125">
        <v>0.49809999999999999</v>
      </c>
      <c r="D8637" s="125">
        <v>0</v>
      </c>
      <c r="E8637" s="125">
        <v>0</v>
      </c>
    </row>
    <row r="8638" spans="1:5" x14ac:dyDescent="0.25">
      <c r="A8638" s="41" t="s">
        <v>6889</v>
      </c>
      <c r="B8638" s="125">
        <v>1</v>
      </c>
      <c r="C8638" s="125">
        <v>0</v>
      </c>
      <c r="D8638" s="125">
        <v>0</v>
      </c>
      <c r="E8638" s="125">
        <v>0</v>
      </c>
    </row>
    <row r="8639" spans="1:5" ht="30" x14ac:dyDescent="0.25">
      <c r="A8639" s="41" t="s">
        <v>6035</v>
      </c>
      <c r="B8639" s="125">
        <v>1</v>
      </c>
      <c r="C8639" s="125">
        <v>1.1912</v>
      </c>
      <c r="D8639" s="125">
        <v>0</v>
      </c>
      <c r="E8639" s="125">
        <v>0</v>
      </c>
    </row>
    <row r="8640" spans="1:5" ht="30" x14ac:dyDescent="0.25">
      <c r="A8640" s="41" t="s">
        <v>3701</v>
      </c>
      <c r="B8640" s="125">
        <v>1</v>
      </c>
      <c r="C8640" s="125">
        <v>3.9803000000000002</v>
      </c>
      <c r="D8640" s="125">
        <v>0</v>
      </c>
      <c r="E8640" s="125">
        <v>100</v>
      </c>
    </row>
    <row r="8641" spans="1:5" ht="30" x14ac:dyDescent="0.25">
      <c r="A8641" s="41" t="s">
        <v>7566</v>
      </c>
      <c r="B8641" s="125">
        <v>1</v>
      </c>
      <c r="C8641" s="125">
        <v>0.76800000000000002</v>
      </c>
      <c r="D8641" s="125">
        <v>0</v>
      </c>
      <c r="E8641" s="125">
        <v>0</v>
      </c>
    </row>
    <row r="8642" spans="1:5" x14ac:dyDescent="0.25">
      <c r="A8642" s="41" t="s">
        <v>6036</v>
      </c>
      <c r="B8642" s="125">
        <v>1</v>
      </c>
      <c r="C8642" s="125">
        <v>0.47489999999999999</v>
      </c>
      <c r="D8642" s="125">
        <v>0</v>
      </c>
      <c r="E8642" s="125">
        <v>0</v>
      </c>
    </row>
    <row r="8643" spans="1:5" ht="30" x14ac:dyDescent="0.25">
      <c r="A8643" s="41" t="s">
        <v>6249</v>
      </c>
      <c r="B8643" s="125">
        <v>1</v>
      </c>
      <c r="C8643" s="125">
        <v>0.54910000000000003</v>
      </c>
      <c r="D8643" s="125">
        <v>0</v>
      </c>
      <c r="E8643" s="125">
        <v>0</v>
      </c>
    </row>
    <row r="8644" spans="1:5" x14ac:dyDescent="0.25">
      <c r="A8644" s="41" t="s">
        <v>3332</v>
      </c>
      <c r="B8644" s="125">
        <v>1</v>
      </c>
      <c r="C8644" s="125">
        <v>2.3277999999999999</v>
      </c>
      <c r="D8644" s="125">
        <v>0</v>
      </c>
      <c r="E8644" s="125">
        <v>100</v>
      </c>
    </row>
    <row r="8645" spans="1:5" x14ac:dyDescent="0.25">
      <c r="A8645" s="41" t="s">
        <v>7568</v>
      </c>
      <c r="B8645" s="125">
        <v>1</v>
      </c>
      <c r="C8645" s="125">
        <v>0</v>
      </c>
      <c r="D8645" s="125">
        <v>0</v>
      </c>
      <c r="E8645" s="125">
        <v>0</v>
      </c>
    </row>
    <row r="8646" spans="1:5" x14ac:dyDescent="0.25">
      <c r="A8646" s="41" t="s">
        <v>7698</v>
      </c>
      <c r="B8646" s="125">
        <v>1</v>
      </c>
      <c r="C8646" s="125">
        <v>0</v>
      </c>
      <c r="D8646" s="125">
        <v>0</v>
      </c>
      <c r="E8646" s="125">
        <v>0</v>
      </c>
    </row>
    <row r="8647" spans="1:5" ht="30" x14ac:dyDescent="0.25">
      <c r="A8647" s="41" t="s">
        <v>5951</v>
      </c>
      <c r="B8647" s="125">
        <v>1</v>
      </c>
      <c r="C8647" s="125">
        <v>0.43280000000000002</v>
      </c>
      <c r="D8647" s="125">
        <v>0</v>
      </c>
      <c r="E8647" s="125">
        <v>0</v>
      </c>
    </row>
    <row r="8648" spans="1:5" x14ac:dyDescent="0.25">
      <c r="A8648" s="41" t="s">
        <v>5457</v>
      </c>
      <c r="B8648" s="125">
        <v>1</v>
      </c>
      <c r="C8648" s="125">
        <v>1.6055999999999999</v>
      </c>
      <c r="D8648" s="125">
        <v>0</v>
      </c>
      <c r="E8648" s="125">
        <v>0</v>
      </c>
    </row>
    <row r="8649" spans="1:5" x14ac:dyDescent="0.25">
      <c r="A8649" s="41" t="s">
        <v>6892</v>
      </c>
      <c r="B8649" s="125">
        <v>1</v>
      </c>
      <c r="C8649" s="125">
        <v>0.59560000000000002</v>
      </c>
      <c r="D8649" s="125">
        <v>0</v>
      </c>
      <c r="E8649" s="125">
        <v>0</v>
      </c>
    </row>
    <row r="8650" spans="1:5" ht="30" x14ac:dyDescent="0.25">
      <c r="A8650" s="41" t="s">
        <v>6690</v>
      </c>
      <c r="B8650" s="125">
        <v>1</v>
      </c>
      <c r="C8650" s="125">
        <v>0.21190000000000001</v>
      </c>
      <c r="D8650" s="125">
        <v>0</v>
      </c>
      <c r="E8650" s="125">
        <v>0</v>
      </c>
    </row>
    <row r="8651" spans="1:5" x14ac:dyDescent="0.25">
      <c r="A8651" s="41" t="s">
        <v>6207</v>
      </c>
      <c r="B8651" s="125">
        <v>1</v>
      </c>
      <c r="C8651" s="125">
        <v>0.70889999999999997</v>
      </c>
      <c r="D8651" s="125">
        <v>0</v>
      </c>
      <c r="E8651" s="125">
        <v>0</v>
      </c>
    </row>
    <row r="8652" spans="1:5" x14ac:dyDescent="0.25">
      <c r="A8652" s="41" t="s">
        <v>9449</v>
      </c>
      <c r="B8652" s="125">
        <v>1</v>
      </c>
      <c r="C8652" s="125">
        <v>3.4933999999999998</v>
      </c>
      <c r="D8652" s="125">
        <v>0</v>
      </c>
      <c r="E8652" s="125">
        <v>100</v>
      </c>
    </row>
    <row r="8653" spans="1:5" ht="30" x14ac:dyDescent="0.25">
      <c r="A8653" s="41" t="s">
        <v>6893</v>
      </c>
      <c r="B8653" s="125">
        <v>1</v>
      </c>
      <c r="C8653" s="125">
        <v>0</v>
      </c>
      <c r="D8653" s="125">
        <v>0</v>
      </c>
      <c r="E8653" s="125">
        <v>0</v>
      </c>
    </row>
    <row r="8654" spans="1:5" ht="30" x14ac:dyDescent="0.25">
      <c r="A8654" s="41" t="s">
        <v>9450</v>
      </c>
      <c r="B8654" s="125">
        <v>1</v>
      </c>
      <c r="C8654" s="125">
        <v>0.22839999999999999</v>
      </c>
      <c r="D8654" s="125">
        <v>0</v>
      </c>
      <c r="E8654" s="125">
        <v>0</v>
      </c>
    </row>
    <row r="8655" spans="1:5" x14ac:dyDescent="0.25">
      <c r="A8655" s="41" t="s">
        <v>5539</v>
      </c>
      <c r="B8655" s="125">
        <v>1</v>
      </c>
      <c r="C8655" s="125">
        <v>0</v>
      </c>
      <c r="D8655" s="125">
        <v>0</v>
      </c>
      <c r="E8655" s="125">
        <v>0</v>
      </c>
    </row>
    <row r="8656" spans="1:5" ht="30" x14ac:dyDescent="0.25">
      <c r="A8656" s="41" t="s">
        <v>6566</v>
      </c>
      <c r="B8656" s="125">
        <v>1</v>
      </c>
      <c r="C8656" s="125">
        <v>0</v>
      </c>
      <c r="D8656" s="125">
        <v>0</v>
      </c>
      <c r="E8656" s="125">
        <v>0</v>
      </c>
    </row>
    <row r="8657" spans="1:5" x14ac:dyDescent="0.25">
      <c r="A8657" s="41" t="s">
        <v>6357</v>
      </c>
      <c r="B8657" s="125">
        <v>1</v>
      </c>
      <c r="C8657" s="125">
        <v>0.61850000000000005</v>
      </c>
      <c r="D8657" s="125">
        <v>0</v>
      </c>
      <c r="E8657" s="125">
        <v>0</v>
      </c>
    </row>
    <row r="8658" spans="1:5" x14ac:dyDescent="0.25">
      <c r="A8658" s="41" t="s">
        <v>6086</v>
      </c>
      <c r="B8658" s="125">
        <v>1</v>
      </c>
      <c r="C8658" s="125">
        <v>0</v>
      </c>
      <c r="D8658" s="125">
        <v>0</v>
      </c>
      <c r="E8658" s="125">
        <v>0</v>
      </c>
    </row>
    <row r="8659" spans="1:5" x14ac:dyDescent="0.25">
      <c r="A8659" s="41" t="s">
        <v>7162</v>
      </c>
      <c r="B8659" s="125">
        <v>1</v>
      </c>
      <c r="C8659" s="125">
        <v>0</v>
      </c>
      <c r="D8659" s="125">
        <v>0</v>
      </c>
      <c r="E8659" s="125">
        <v>0</v>
      </c>
    </row>
    <row r="8660" spans="1:5" x14ac:dyDescent="0.25">
      <c r="A8660" s="41" t="s">
        <v>6695</v>
      </c>
      <c r="B8660" s="125">
        <v>1</v>
      </c>
      <c r="C8660" s="125">
        <v>0</v>
      </c>
      <c r="D8660" s="125">
        <v>0</v>
      </c>
      <c r="E8660" s="125">
        <v>0</v>
      </c>
    </row>
    <row r="8661" spans="1:5" x14ac:dyDescent="0.25">
      <c r="A8661" s="41" t="s">
        <v>5485</v>
      </c>
      <c r="B8661" s="125">
        <v>1</v>
      </c>
      <c r="C8661" s="125">
        <v>0.63460000000000005</v>
      </c>
      <c r="D8661" s="125">
        <v>0</v>
      </c>
      <c r="E8661" s="125">
        <v>0</v>
      </c>
    </row>
    <row r="8662" spans="1:5" ht="30" x14ac:dyDescent="0.25">
      <c r="A8662" s="41" t="s">
        <v>3569</v>
      </c>
      <c r="B8662" s="125">
        <v>1</v>
      </c>
      <c r="C8662" s="125">
        <v>0.4289</v>
      </c>
      <c r="D8662" s="125">
        <v>0</v>
      </c>
      <c r="E8662" s="125">
        <v>0</v>
      </c>
    </row>
    <row r="8663" spans="1:5" x14ac:dyDescent="0.25">
      <c r="A8663" s="41" t="s">
        <v>8422</v>
      </c>
      <c r="B8663" s="125">
        <v>1</v>
      </c>
      <c r="C8663" s="125">
        <v>0.75380000000000003</v>
      </c>
      <c r="D8663" s="125">
        <v>0</v>
      </c>
      <c r="E8663" s="125">
        <v>0</v>
      </c>
    </row>
    <row r="8664" spans="1:5" x14ac:dyDescent="0.25">
      <c r="A8664" s="41" t="s">
        <v>7332</v>
      </c>
      <c r="B8664" s="125">
        <v>1</v>
      </c>
      <c r="C8664" s="125">
        <v>21.148900000000001</v>
      </c>
      <c r="D8664" s="125">
        <v>100</v>
      </c>
      <c r="E8664" s="125">
        <v>100</v>
      </c>
    </row>
    <row r="8665" spans="1:5" x14ac:dyDescent="0.25">
      <c r="A8665" s="41" t="s">
        <v>5773</v>
      </c>
      <c r="B8665" s="125">
        <v>1</v>
      </c>
      <c r="C8665" s="125">
        <v>0</v>
      </c>
      <c r="D8665" s="125">
        <v>0</v>
      </c>
      <c r="E8665" s="125">
        <v>0</v>
      </c>
    </row>
    <row r="8666" spans="1:5" x14ac:dyDescent="0.25">
      <c r="A8666" s="41" t="s">
        <v>6903</v>
      </c>
      <c r="B8666" s="125">
        <v>1</v>
      </c>
      <c r="C8666" s="125">
        <v>0</v>
      </c>
      <c r="D8666" s="125">
        <v>0</v>
      </c>
      <c r="E8666" s="125">
        <v>0</v>
      </c>
    </row>
    <row r="8667" spans="1:5" x14ac:dyDescent="0.25">
      <c r="A8667" s="41" t="s">
        <v>9451</v>
      </c>
      <c r="B8667" s="125">
        <v>1</v>
      </c>
      <c r="C8667" s="125">
        <v>0.7258</v>
      </c>
      <c r="D8667" s="125">
        <v>0</v>
      </c>
      <c r="E8667" s="125">
        <v>0</v>
      </c>
    </row>
    <row r="8668" spans="1:5" x14ac:dyDescent="0.25">
      <c r="A8668" s="41" t="s">
        <v>7452</v>
      </c>
      <c r="B8668" s="125">
        <v>1</v>
      </c>
      <c r="C8668" s="125">
        <v>0.77649999999999997</v>
      </c>
      <c r="D8668" s="125">
        <v>0</v>
      </c>
      <c r="E8668" s="125">
        <v>0</v>
      </c>
    </row>
    <row r="8669" spans="1:5" x14ac:dyDescent="0.25">
      <c r="A8669" s="41" t="s">
        <v>4904</v>
      </c>
      <c r="B8669" s="125">
        <v>1</v>
      </c>
      <c r="C8669" s="125">
        <v>9.5500000000000002E-2</v>
      </c>
      <c r="D8669" s="125">
        <v>0</v>
      </c>
      <c r="E8669" s="125">
        <v>0</v>
      </c>
    </row>
    <row r="8670" spans="1:5" x14ac:dyDescent="0.25">
      <c r="A8670" s="41" t="s">
        <v>6039</v>
      </c>
      <c r="B8670" s="125">
        <v>1</v>
      </c>
      <c r="C8670" s="125">
        <v>1.7868999999999999</v>
      </c>
      <c r="D8670" s="125">
        <v>0</v>
      </c>
      <c r="E8670" s="125">
        <v>0</v>
      </c>
    </row>
    <row r="8671" spans="1:5" x14ac:dyDescent="0.25">
      <c r="A8671" s="41" t="s">
        <v>9452</v>
      </c>
      <c r="B8671" s="125">
        <v>1</v>
      </c>
      <c r="C8671" s="125">
        <v>1.1258999999999999</v>
      </c>
      <c r="D8671" s="125">
        <v>0</v>
      </c>
      <c r="E8671" s="125">
        <v>0</v>
      </c>
    </row>
    <row r="8672" spans="1:5" x14ac:dyDescent="0.25">
      <c r="A8672" s="41" t="s">
        <v>9453</v>
      </c>
      <c r="B8672" s="125">
        <v>1</v>
      </c>
      <c r="C8672" s="125">
        <v>0.32219999999999999</v>
      </c>
      <c r="D8672" s="125">
        <v>0</v>
      </c>
      <c r="E8672" s="125">
        <v>0</v>
      </c>
    </row>
    <row r="8673" spans="1:5" ht="30" x14ac:dyDescent="0.25">
      <c r="A8673" s="41" t="s">
        <v>5548</v>
      </c>
      <c r="B8673" s="125">
        <v>1</v>
      </c>
      <c r="C8673" s="125">
        <v>0</v>
      </c>
      <c r="D8673" s="125">
        <v>0</v>
      </c>
      <c r="E8673" s="125">
        <v>0</v>
      </c>
    </row>
    <row r="8674" spans="1:5" x14ac:dyDescent="0.25">
      <c r="A8674" s="41" t="s">
        <v>6040</v>
      </c>
      <c r="B8674" s="125">
        <v>1</v>
      </c>
      <c r="C8674" s="125">
        <v>2.1341000000000001</v>
      </c>
      <c r="D8674" s="125">
        <v>0</v>
      </c>
      <c r="E8674" s="125">
        <v>100</v>
      </c>
    </row>
    <row r="8675" spans="1:5" ht="30" x14ac:dyDescent="0.25">
      <c r="A8675" s="41" t="s">
        <v>9454</v>
      </c>
      <c r="B8675" s="125">
        <v>1</v>
      </c>
      <c r="C8675" s="125">
        <v>0.37919999999999998</v>
      </c>
      <c r="D8675" s="125">
        <v>0</v>
      </c>
      <c r="E8675" s="125">
        <v>0</v>
      </c>
    </row>
    <row r="8676" spans="1:5" x14ac:dyDescent="0.25">
      <c r="A8676" s="41" t="s">
        <v>9455</v>
      </c>
      <c r="B8676" s="125">
        <v>1</v>
      </c>
      <c r="C8676" s="125">
        <v>3.1194000000000002</v>
      </c>
      <c r="D8676" s="125">
        <v>0</v>
      </c>
      <c r="E8676" s="125">
        <v>100</v>
      </c>
    </row>
    <row r="8677" spans="1:5" x14ac:dyDescent="0.25">
      <c r="A8677" s="41" t="s">
        <v>6696</v>
      </c>
      <c r="B8677" s="125">
        <v>1</v>
      </c>
      <c r="C8677" s="125">
        <v>0</v>
      </c>
      <c r="D8677" s="125">
        <v>0</v>
      </c>
      <c r="E8677" s="125">
        <v>0</v>
      </c>
    </row>
    <row r="8678" spans="1:5" x14ac:dyDescent="0.25">
      <c r="A8678" s="41" t="s">
        <v>9456</v>
      </c>
      <c r="B8678" s="125">
        <v>1</v>
      </c>
      <c r="C8678" s="125">
        <v>0.78100000000000003</v>
      </c>
      <c r="D8678" s="125">
        <v>0</v>
      </c>
      <c r="E8678" s="125">
        <v>0</v>
      </c>
    </row>
    <row r="8679" spans="1:5" x14ac:dyDescent="0.25">
      <c r="A8679" s="41" t="s">
        <v>9457</v>
      </c>
      <c r="B8679" s="125">
        <v>1</v>
      </c>
      <c r="C8679" s="125">
        <v>0.6038</v>
      </c>
      <c r="D8679" s="125">
        <v>0</v>
      </c>
      <c r="E8679" s="125">
        <v>0</v>
      </c>
    </row>
    <row r="8680" spans="1:5" ht="30" x14ac:dyDescent="0.25">
      <c r="A8680" s="41" t="s">
        <v>3722</v>
      </c>
      <c r="B8680" s="125">
        <v>1</v>
      </c>
      <c r="C8680" s="125">
        <v>7.51E-2</v>
      </c>
      <c r="D8680" s="125">
        <v>0</v>
      </c>
      <c r="E8680" s="125">
        <v>0</v>
      </c>
    </row>
    <row r="8681" spans="1:5" x14ac:dyDescent="0.25">
      <c r="A8681" s="41" t="s">
        <v>3634</v>
      </c>
      <c r="B8681" s="125">
        <v>1</v>
      </c>
      <c r="C8681" s="125">
        <v>0.99619999999999997</v>
      </c>
      <c r="D8681" s="125">
        <v>0</v>
      </c>
      <c r="E8681" s="125">
        <v>0</v>
      </c>
    </row>
    <row r="8682" spans="1:5" x14ac:dyDescent="0.25">
      <c r="A8682" s="41" t="s">
        <v>8431</v>
      </c>
      <c r="B8682" s="125">
        <v>1</v>
      </c>
      <c r="C8682" s="125">
        <v>4.6578999999999997</v>
      </c>
      <c r="D8682" s="125">
        <v>0</v>
      </c>
      <c r="E8682" s="125">
        <v>100</v>
      </c>
    </row>
    <row r="8683" spans="1:5" x14ac:dyDescent="0.25">
      <c r="A8683" s="41" t="s">
        <v>5538</v>
      </c>
      <c r="B8683" s="125">
        <v>1</v>
      </c>
      <c r="C8683" s="125">
        <v>4.8422000000000001</v>
      </c>
      <c r="D8683" s="125">
        <v>0</v>
      </c>
      <c r="E8683" s="125">
        <v>100</v>
      </c>
    </row>
    <row r="8684" spans="1:5" ht="30" x14ac:dyDescent="0.25">
      <c r="A8684" s="41" t="s">
        <v>9458</v>
      </c>
      <c r="B8684" s="125">
        <v>1</v>
      </c>
      <c r="C8684" s="125">
        <v>0.41849999999999998</v>
      </c>
      <c r="D8684" s="125">
        <v>0</v>
      </c>
      <c r="E8684" s="125">
        <v>0</v>
      </c>
    </row>
    <row r="8685" spans="1:5" ht="30" x14ac:dyDescent="0.25">
      <c r="A8685" s="41" t="s">
        <v>9459</v>
      </c>
      <c r="B8685" s="125">
        <v>1</v>
      </c>
      <c r="C8685" s="125">
        <v>0.84819999999999995</v>
      </c>
      <c r="D8685" s="125">
        <v>0</v>
      </c>
      <c r="E8685" s="125">
        <v>0</v>
      </c>
    </row>
    <row r="8686" spans="1:5" ht="30" x14ac:dyDescent="0.25">
      <c r="A8686" s="41" t="s">
        <v>9460</v>
      </c>
      <c r="B8686" s="125">
        <v>1</v>
      </c>
      <c r="C8686" s="125">
        <v>0.27329999999999999</v>
      </c>
      <c r="D8686" s="125">
        <v>0</v>
      </c>
      <c r="E8686" s="125">
        <v>0</v>
      </c>
    </row>
    <row r="8687" spans="1:5" x14ac:dyDescent="0.25">
      <c r="A8687" s="41" t="s">
        <v>9461</v>
      </c>
      <c r="B8687" s="125">
        <v>1</v>
      </c>
      <c r="C8687" s="125">
        <v>0.1933</v>
      </c>
      <c r="D8687" s="125">
        <v>0</v>
      </c>
      <c r="E8687" s="125">
        <v>0</v>
      </c>
    </row>
    <row r="8688" spans="1:5" x14ac:dyDescent="0.25">
      <c r="A8688" s="41" t="s">
        <v>9462</v>
      </c>
      <c r="B8688" s="125">
        <v>1</v>
      </c>
      <c r="C8688" s="125">
        <v>0.1323</v>
      </c>
      <c r="D8688" s="125">
        <v>0</v>
      </c>
      <c r="E8688" s="125">
        <v>0</v>
      </c>
    </row>
    <row r="8689" spans="1:5" x14ac:dyDescent="0.25">
      <c r="A8689" s="41" t="s">
        <v>9463</v>
      </c>
      <c r="B8689" s="125">
        <v>1</v>
      </c>
      <c r="C8689" s="125">
        <v>0</v>
      </c>
      <c r="D8689" s="125">
        <v>0</v>
      </c>
      <c r="E8689" s="125">
        <v>0</v>
      </c>
    </row>
    <row r="8690" spans="1:5" x14ac:dyDescent="0.25">
      <c r="A8690" s="41" t="s">
        <v>9464</v>
      </c>
      <c r="B8690" s="125">
        <v>1</v>
      </c>
      <c r="C8690" s="125">
        <v>0.46489999999999998</v>
      </c>
      <c r="D8690" s="125">
        <v>0</v>
      </c>
      <c r="E8690" s="125">
        <v>0</v>
      </c>
    </row>
    <row r="8691" spans="1:5" x14ac:dyDescent="0.25">
      <c r="A8691" s="41" t="s">
        <v>9465</v>
      </c>
      <c r="B8691" s="125">
        <v>1</v>
      </c>
      <c r="C8691" s="125">
        <v>1.8044</v>
      </c>
      <c r="D8691" s="125">
        <v>0</v>
      </c>
      <c r="E8691" s="125">
        <v>0</v>
      </c>
    </row>
    <row r="8692" spans="1:5" x14ac:dyDescent="0.25">
      <c r="A8692" s="41" t="s">
        <v>9466</v>
      </c>
      <c r="B8692" s="125">
        <v>1</v>
      </c>
      <c r="C8692" s="125">
        <v>0.40129999999999999</v>
      </c>
      <c r="D8692" s="125">
        <v>0</v>
      </c>
      <c r="E8692" s="125">
        <v>0</v>
      </c>
    </row>
    <row r="8693" spans="1:5" x14ac:dyDescent="0.25">
      <c r="A8693" s="41" t="s">
        <v>9467</v>
      </c>
      <c r="B8693" s="125">
        <v>1</v>
      </c>
      <c r="C8693" s="125">
        <v>1.1912</v>
      </c>
      <c r="D8693" s="125">
        <v>0</v>
      </c>
      <c r="E8693" s="125">
        <v>0</v>
      </c>
    </row>
    <row r="8694" spans="1:5" x14ac:dyDescent="0.25">
      <c r="A8694" s="41" t="s">
        <v>7297</v>
      </c>
      <c r="B8694" s="125">
        <v>1</v>
      </c>
      <c r="C8694" s="125">
        <v>0.39960000000000001</v>
      </c>
      <c r="D8694" s="125">
        <v>0</v>
      </c>
      <c r="E8694" s="125">
        <v>0</v>
      </c>
    </row>
    <row r="8695" spans="1:5" x14ac:dyDescent="0.25">
      <c r="A8695" s="41" t="s">
        <v>6041</v>
      </c>
      <c r="B8695" s="125">
        <v>1</v>
      </c>
      <c r="C8695" s="125">
        <v>0</v>
      </c>
      <c r="D8695" s="125">
        <v>0</v>
      </c>
      <c r="E8695" s="125">
        <v>0</v>
      </c>
    </row>
    <row r="8696" spans="1:5" ht="30" x14ac:dyDescent="0.25">
      <c r="A8696" s="41" t="s">
        <v>6914</v>
      </c>
      <c r="B8696" s="125">
        <v>1</v>
      </c>
      <c r="C8696" s="125">
        <v>0.23849999999999999</v>
      </c>
      <c r="D8696" s="125">
        <v>0</v>
      </c>
      <c r="E8696" s="125">
        <v>0</v>
      </c>
    </row>
    <row r="8697" spans="1:5" x14ac:dyDescent="0.25">
      <c r="A8697" s="41" t="s">
        <v>7572</v>
      </c>
      <c r="B8697" s="125">
        <v>1</v>
      </c>
      <c r="C8697" s="125">
        <v>0</v>
      </c>
      <c r="D8697" s="125">
        <v>0</v>
      </c>
      <c r="E8697" s="125">
        <v>0</v>
      </c>
    </row>
    <row r="8698" spans="1:5" x14ac:dyDescent="0.25">
      <c r="A8698" s="41" t="s">
        <v>5580</v>
      </c>
      <c r="B8698" s="125">
        <v>1</v>
      </c>
      <c r="C8698" s="125">
        <v>0</v>
      </c>
      <c r="D8698" s="125">
        <v>0</v>
      </c>
      <c r="E8698" s="125">
        <v>0</v>
      </c>
    </row>
    <row r="8699" spans="1:5" x14ac:dyDescent="0.25">
      <c r="A8699" s="41" t="s">
        <v>9468</v>
      </c>
      <c r="B8699" s="125">
        <v>1</v>
      </c>
      <c r="C8699" s="125">
        <v>0.2422</v>
      </c>
      <c r="D8699" s="125">
        <v>0</v>
      </c>
      <c r="E8699" s="125">
        <v>0</v>
      </c>
    </row>
    <row r="8700" spans="1:5" x14ac:dyDescent="0.25">
      <c r="A8700" s="41" t="s">
        <v>7167</v>
      </c>
      <c r="B8700" s="125">
        <v>1</v>
      </c>
      <c r="C8700" s="125">
        <v>0.4007</v>
      </c>
      <c r="D8700" s="125">
        <v>0</v>
      </c>
      <c r="E8700" s="125">
        <v>0</v>
      </c>
    </row>
    <row r="8701" spans="1:5" ht="30" x14ac:dyDescent="0.25">
      <c r="A8701" s="41" t="s">
        <v>9469</v>
      </c>
      <c r="B8701" s="125">
        <v>1</v>
      </c>
      <c r="C8701" s="125">
        <v>1.3314999999999999</v>
      </c>
      <c r="D8701" s="125">
        <v>0</v>
      </c>
      <c r="E8701" s="125">
        <v>0</v>
      </c>
    </row>
    <row r="8702" spans="1:5" x14ac:dyDescent="0.25">
      <c r="A8702" s="41" t="s">
        <v>9470</v>
      </c>
      <c r="B8702" s="125">
        <v>1</v>
      </c>
      <c r="C8702" s="125">
        <v>0.59560000000000002</v>
      </c>
      <c r="D8702" s="125">
        <v>0</v>
      </c>
      <c r="E8702" s="125">
        <v>0</v>
      </c>
    </row>
    <row r="8703" spans="1:5" ht="45" x14ac:dyDescent="0.25">
      <c r="A8703" s="41" t="s">
        <v>6915</v>
      </c>
      <c r="B8703" s="125">
        <v>1</v>
      </c>
      <c r="C8703" s="125">
        <v>1.2051000000000001</v>
      </c>
      <c r="D8703" s="125">
        <v>0</v>
      </c>
      <c r="E8703" s="125">
        <v>0</v>
      </c>
    </row>
    <row r="8704" spans="1:5" ht="30" x14ac:dyDescent="0.25">
      <c r="A8704" s="41" t="s">
        <v>9471</v>
      </c>
      <c r="B8704" s="125">
        <v>1</v>
      </c>
      <c r="C8704" s="125">
        <v>1.4136</v>
      </c>
      <c r="D8704" s="125">
        <v>0</v>
      </c>
      <c r="E8704" s="125">
        <v>0</v>
      </c>
    </row>
    <row r="8705" spans="1:5" x14ac:dyDescent="0.25">
      <c r="A8705" s="41" t="s">
        <v>3760</v>
      </c>
      <c r="B8705" s="125">
        <v>1</v>
      </c>
      <c r="C8705" s="125">
        <v>0.1024</v>
      </c>
      <c r="D8705" s="125">
        <v>0</v>
      </c>
      <c r="E8705" s="125">
        <v>0</v>
      </c>
    </row>
    <row r="8706" spans="1:5" x14ac:dyDescent="0.25">
      <c r="A8706" s="41" t="s">
        <v>5602</v>
      </c>
      <c r="B8706" s="125">
        <v>1</v>
      </c>
      <c r="C8706" s="125">
        <v>0.67789999999999995</v>
      </c>
      <c r="D8706" s="125">
        <v>0</v>
      </c>
      <c r="E8706" s="125">
        <v>0</v>
      </c>
    </row>
    <row r="8707" spans="1:5" x14ac:dyDescent="0.25">
      <c r="A8707" s="41" t="s">
        <v>7454</v>
      </c>
      <c r="B8707" s="125">
        <v>1</v>
      </c>
      <c r="C8707" s="125">
        <v>0</v>
      </c>
      <c r="D8707" s="125">
        <v>0</v>
      </c>
      <c r="E8707" s="125">
        <v>0</v>
      </c>
    </row>
    <row r="8708" spans="1:5" x14ac:dyDescent="0.25">
      <c r="A8708" s="41" t="s">
        <v>7455</v>
      </c>
      <c r="B8708" s="125">
        <v>1</v>
      </c>
      <c r="C8708" s="125">
        <v>0.24510000000000001</v>
      </c>
      <c r="D8708" s="125">
        <v>0</v>
      </c>
      <c r="E8708" s="125">
        <v>0</v>
      </c>
    </row>
    <row r="8709" spans="1:5" x14ac:dyDescent="0.25">
      <c r="A8709" s="41" t="s">
        <v>4704</v>
      </c>
      <c r="B8709" s="125">
        <v>1</v>
      </c>
      <c r="C8709" s="125">
        <v>1.6288</v>
      </c>
      <c r="D8709" s="125">
        <v>0</v>
      </c>
      <c r="E8709" s="125">
        <v>0</v>
      </c>
    </row>
    <row r="8710" spans="1:5" x14ac:dyDescent="0.25">
      <c r="A8710" s="41" t="s">
        <v>9472</v>
      </c>
      <c r="B8710" s="125">
        <v>1</v>
      </c>
      <c r="C8710" s="125">
        <v>0.1225</v>
      </c>
      <c r="D8710" s="125">
        <v>0</v>
      </c>
      <c r="E8710" s="125">
        <v>0</v>
      </c>
    </row>
    <row r="8711" spans="1:5" x14ac:dyDescent="0.25">
      <c r="A8711" s="41" t="s">
        <v>4734</v>
      </c>
      <c r="B8711" s="125">
        <v>1</v>
      </c>
      <c r="C8711" s="125">
        <v>0</v>
      </c>
      <c r="D8711" s="125">
        <v>0</v>
      </c>
      <c r="E8711" s="125">
        <v>0</v>
      </c>
    </row>
    <row r="8712" spans="1:5" ht="30" x14ac:dyDescent="0.25">
      <c r="A8712" s="41" t="s">
        <v>9473</v>
      </c>
      <c r="B8712" s="125">
        <v>1</v>
      </c>
      <c r="C8712" s="125">
        <v>0.2341</v>
      </c>
      <c r="D8712" s="125">
        <v>0</v>
      </c>
      <c r="E8712" s="125">
        <v>0</v>
      </c>
    </row>
    <row r="8713" spans="1:5" x14ac:dyDescent="0.25">
      <c r="A8713" s="41" t="s">
        <v>9474</v>
      </c>
      <c r="B8713" s="125">
        <v>1</v>
      </c>
      <c r="C8713" s="125">
        <v>0</v>
      </c>
      <c r="D8713" s="125">
        <v>0</v>
      </c>
      <c r="E8713" s="125">
        <v>0</v>
      </c>
    </row>
    <row r="8714" spans="1:5" x14ac:dyDescent="0.25">
      <c r="A8714" s="41" t="s">
        <v>6916</v>
      </c>
      <c r="B8714" s="125">
        <v>1</v>
      </c>
      <c r="C8714" s="125">
        <v>0.66339999999999999</v>
      </c>
      <c r="D8714" s="125">
        <v>0</v>
      </c>
      <c r="E8714" s="125">
        <v>0</v>
      </c>
    </row>
    <row r="8715" spans="1:5" ht="30" x14ac:dyDescent="0.25">
      <c r="A8715" s="41" t="s">
        <v>9475</v>
      </c>
      <c r="B8715" s="125">
        <v>1</v>
      </c>
      <c r="C8715" s="125">
        <v>0.9365</v>
      </c>
      <c r="D8715" s="125">
        <v>0</v>
      </c>
      <c r="E8715" s="125">
        <v>0</v>
      </c>
    </row>
    <row r="8716" spans="1:5" x14ac:dyDescent="0.25">
      <c r="A8716" s="41" t="s">
        <v>4916</v>
      </c>
      <c r="B8716" s="125">
        <v>1</v>
      </c>
      <c r="C8716" s="125">
        <v>0.32219999999999999</v>
      </c>
      <c r="D8716" s="125">
        <v>0</v>
      </c>
      <c r="E8716" s="125">
        <v>0</v>
      </c>
    </row>
    <row r="8717" spans="1:5" x14ac:dyDescent="0.25">
      <c r="A8717" s="41" t="s">
        <v>9476</v>
      </c>
      <c r="B8717" s="125">
        <v>1</v>
      </c>
      <c r="C8717" s="125">
        <v>0.59560000000000002</v>
      </c>
      <c r="D8717" s="125">
        <v>0</v>
      </c>
      <c r="E8717" s="125">
        <v>0</v>
      </c>
    </row>
    <row r="8718" spans="1:5" x14ac:dyDescent="0.25">
      <c r="A8718" s="41" t="s">
        <v>5955</v>
      </c>
      <c r="B8718" s="125">
        <v>1</v>
      </c>
      <c r="C8718" s="125">
        <v>0</v>
      </c>
      <c r="D8718" s="125">
        <v>0</v>
      </c>
      <c r="E8718" s="125">
        <v>0</v>
      </c>
    </row>
    <row r="8719" spans="1:5" x14ac:dyDescent="0.25">
      <c r="A8719" s="41" t="s">
        <v>4768</v>
      </c>
      <c r="B8719" s="125">
        <v>1</v>
      </c>
      <c r="C8719" s="125">
        <v>7.5397999999999996</v>
      </c>
      <c r="D8719" s="125">
        <v>100</v>
      </c>
      <c r="E8719" s="125">
        <v>100</v>
      </c>
    </row>
    <row r="8720" spans="1:5" x14ac:dyDescent="0.25">
      <c r="A8720" s="41" t="s">
        <v>4847</v>
      </c>
      <c r="B8720" s="125">
        <v>1</v>
      </c>
      <c r="C8720" s="125">
        <v>0.48049999999999998</v>
      </c>
      <c r="D8720" s="125">
        <v>0</v>
      </c>
      <c r="E8720" s="125">
        <v>0</v>
      </c>
    </row>
    <row r="8721" spans="1:5" x14ac:dyDescent="0.25">
      <c r="A8721" s="41" t="s">
        <v>9477</v>
      </c>
      <c r="B8721" s="125">
        <v>1</v>
      </c>
      <c r="C8721" s="125">
        <v>0.50260000000000005</v>
      </c>
      <c r="D8721" s="125">
        <v>0</v>
      </c>
      <c r="E8721" s="125">
        <v>0</v>
      </c>
    </row>
    <row r="8722" spans="1:5" x14ac:dyDescent="0.25">
      <c r="A8722" s="41" t="s">
        <v>6360</v>
      </c>
      <c r="B8722" s="125">
        <v>1</v>
      </c>
      <c r="C8722" s="125">
        <v>0.12889999999999999</v>
      </c>
      <c r="D8722" s="125">
        <v>0</v>
      </c>
      <c r="E8722" s="125">
        <v>0</v>
      </c>
    </row>
    <row r="8723" spans="1:5" ht="30" x14ac:dyDescent="0.25">
      <c r="A8723" s="41" t="s">
        <v>9478</v>
      </c>
      <c r="B8723" s="125">
        <v>1</v>
      </c>
      <c r="C8723" s="125">
        <v>0</v>
      </c>
      <c r="D8723" s="125">
        <v>0</v>
      </c>
      <c r="E8723" s="125">
        <v>0</v>
      </c>
    </row>
    <row r="8724" spans="1:5" ht="45" x14ac:dyDescent="0.25">
      <c r="A8724" s="41" t="s">
        <v>6361</v>
      </c>
      <c r="B8724" s="125">
        <v>1</v>
      </c>
      <c r="C8724" s="125">
        <v>0.32490000000000002</v>
      </c>
      <c r="D8724" s="125">
        <v>0</v>
      </c>
      <c r="E8724" s="125">
        <v>0</v>
      </c>
    </row>
    <row r="8725" spans="1:5" x14ac:dyDescent="0.25">
      <c r="A8725" s="41" t="s">
        <v>9479</v>
      </c>
      <c r="B8725" s="125">
        <v>1</v>
      </c>
      <c r="C8725" s="125">
        <v>0.15459999999999999</v>
      </c>
      <c r="D8725" s="125">
        <v>0</v>
      </c>
      <c r="E8725" s="125">
        <v>0</v>
      </c>
    </row>
    <row r="8726" spans="1:5" ht="30" x14ac:dyDescent="0.25">
      <c r="A8726" s="41" t="s">
        <v>4672</v>
      </c>
      <c r="B8726" s="125">
        <v>1</v>
      </c>
      <c r="C8726" s="125">
        <v>1.6053999999999999</v>
      </c>
      <c r="D8726" s="125">
        <v>0</v>
      </c>
      <c r="E8726" s="125">
        <v>0</v>
      </c>
    </row>
    <row r="8727" spans="1:5" x14ac:dyDescent="0.25">
      <c r="A8727" s="41" t="s">
        <v>6364</v>
      </c>
      <c r="B8727" s="125">
        <v>1</v>
      </c>
      <c r="C8727" s="125">
        <v>0</v>
      </c>
      <c r="D8727" s="125">
        <v>0</v>
      </c>
      <c r="E8727" s="125">
        <v>0</v>
      </c>
    </row>
    <row r="8728" spans="1:5" x14ac:dyDescent="0.25">
      <c r="A8728" s="41" t="s">
        <v>4579</v>
      </c>
      <c r="B8728" s="125">
        <v>1</v>
      </c>
      <c r="C8728" s="125">
        <v>0.31759999999999999</v>
      </c>
      <c r="D8728" s="125">
        <v>0</v>
      </c>
      <c r="E8728" s="125">
        <v>0</v>
      </c>
    </row>
    <row r="8729" spans="1:5" x14ac:dyDescent="0.25">
      <c r="A8729" s="41" t="s">
        <v>6919</v>
      </c>
      <c r="B8729" s="125">
        <v>1</v>
      </c>
      <c r="C8729" s="125">
        <v>0</v>
      </c>
      <c r="D8729" s="125">
        <v>0</v>
      </c>
      <c r="E8729" s="125">
        <v>0</v>
      </c>
    </row>
    <row r="8730" spans="1:5" x14ac:dyDescent="0.25">
      <c r="A8730" s="41" t="s">
        <v>6182</v>
      </c>
      <c r="B8730" s="125">
        <v>1</v>
      </c>
      <c r="C8730" s="125">
        <v>0</v>
      </c>
      <c r="D8730" s="125">
        <v>0</v>
      </c>
      <c r="E8730" s="125">
        <v>0</v>
      </c>
    </row>
    <row r="8731" spans="1:5" x14ac:dyDescent="0.25">
      <c r="A8731" s="41" t="s">
        <v>6252</v>
      </c>
      <c r="B8731" s="125">
        <v>1</v>
      </c>
      <c r="C8731" s="125">
        <v>8.3699999999999997E-2</v>
      </c>
      <c r="D8731" s="125">
        <v>0</v>
      </c>
      <c r="E8731" s="125">
        <v>0</v>
      </c>
    </row>
    <row r="8732" spans="1:5" x14ac:dyDescent="0.25">
      <c r="A8732" s="41" t="s">
        <v>9480</v>
      </c>
      <c r="B8732" s="125">
        <v>1</v>
      </c>
      <c r="C8732" s="125">
        <v>0</v>
      </c>
      <c r="D8732" s="125">
        <v>0</v>
      </c>
      <c r="E8732" s="125">
        <v>0</v>
      </c>
    </row>
    <row r="8733" spans="1:5" x14ac:dyDescent="0.25">
      <c r="A8733" s="41" t="s">
        <v>9481</v>
      </c>
      <c r="B8733" s="125">
        <v>1</v>
      </c>
      <c r="C8733" s="125">
        <v>0</v>
      </c>
      <c r="D8733" s="125">
        <v>0</v>
      </c>
      <c r="E8733" s="125">
        <v>0</v>
      </c>
    </row>
    <row r="8734" spans="1:5" x14ac:dyDescent="0.25">
      <c r="A8734" s="41" t="s">
        <v>6573</v>
      </c>
      <c r="B8734" s="125">
        <v>1</v>
      </c>
      <c r="C8734" s="125">
        <v>0.50509999999999999</v>
      </c>
      <c r="D8734" s="125">
        <v>0</v>
      </c>
      <c r="E8734" s="125">
        <v>0</v>
      </c>
    </row>
    <row r="8735" spans="1:5" x14ac:dyDescent="0.25">
      <c r="A8735" s="41" t="s">
        <v>5568</v>
      </c>
      <c r="B8735" s="125">
        <v>1</v>
      </c>
      <c r="C8735" s="125">
        <v>0</v>
      </c>
      <c r="D8735" s="125">
        <v>0</v>
      </c>
      <c r="E8735" s="125">
        <v>0</v>
      </c>
    </row>
    <row r="8736" spans="1:5" x14ac:dyDescent="0.25">
      <c r="A8736" s="41" t="s">
        <v>9482</v>
      </c>
      <c r="B8736" s="125">
        <v>1</v>
      </c>
      <c r="C8736" s="125">
        <v>0</v>
      </c>
      <c r="D8736" s="125">
        <v>0</v>
      </c>
      <c r="E8736" s="125">
        <v>0</v>
      </c>
    </row>
    <row r="8737" spans="1:5" x14ac:dyDescent="0.25">
      <c r="A8737" s="41" t="s">
        <v>5682</v>
      </c>
      <c r="B8737" s="125">
        <v>1</v>
      </c>
      <c r="C8737" s="125">
        <v>0.1933</v>
      </c>
      <c r="D8737" s="125">
        <v>0</v>
      </c>
      <c r="E8737" s="125">
        <v>0</v>
      </c>
    </row>
    <row r="8738" spans="1:5" x14ac:dyDescent="0.25">
      <c r="A8738" s="41" t="s">
        <v>9483</v>
      </c>
      <c r="B8738" s="125">
        <v>1</v>
      </c>
      <c r="C8738" s="125">
        <v>1.0044999999999999</v>
      </c>
      <c r="D8738" s="125">
        <v>0</v>
      </c>
      <c r="E8738" s="125">
        <v>0</v>
      </c>
    </row>
    <row r="8739" spans="1:5" ht="30" x14ac:dyDescent="0.25">
      <c r="A8739" s="41" t="s">
        <v>9484</v>
      </c>
      <c r="B8739" s="125">
        <v>1</v>
      </c>
      <c r="C8739" s="125">
        <v>0</v>
      </c>
      <c r="D8739" s="125">
        <v>0</v>
      </c>
      <c r="E8739" s="125">
        <v>0</v>
      </c>
    </row>
    <row r="8740" spans="1:5" x14ac:dyDescent="0.25">
      <c r="A8740" s="41" t="s">
        <v>9485</v>
      </c>
      <c r="B8740" s="125">
        <v>1</v>
      </c>
      <c r="C8740" s="125">
        <v>0</v>
      </c>
      <c r="D8740" s="125">
        <v>0</v>
      </c>
      <c r="E8740" s="125">
        <v>0</v>
      </c>
    </row>
    <row r="8741" spans="1:5" x14ac:dyDescent="0.25">
      <c r="A8741" s="41" t="s">
        <v>9486</v>
      </c>
      <c r="B8741" s="125">
        <v>1</v>
      </c>
      <c r="C8741" s="125">
        <v>0.16739999999999999</v>
      </c>
      <c r="D8741" s="125">
        <v>0</v>
      </c>
      <c r="E8741" s="125">
        <v>0</v>
      </c>
    </row>
    <row r="8742" spans="1:5" x14ac:dyDescent="0.25">
      <c r="A8742" s="41" t="s">
        <v>4819</v>
      </c>
      <c r="B8742" s="125">
        <v>1</v>
      </c>
      <c r="C8742" s="125">
        <v>0.57689999999999997</v>
      </c>
      <c r="D8742" s="125">
        <v>0</v>
      </c>
      <c r="E8742" s="125">
        <v>0</v>
      </c>
    </row>
    <row r="8743" spans="1:5" x14ac:dyDescent="0.25">
      <c r="A8743" s="41" t="s">
        <v>9487</v>
      </c>
      <c r="B8743" s="125">
        <v>1</v>
      </c>
      <c r="C8743" s="125">
        <v>1.7665999999999999</v>
      </c>
      <c r="D8743" s="125">
        <v>0</v>
      </c>
      <c r="E8743" s="125">
        <v>0</v>
      </c>
    </row>
    <row r="8744" spans="1:5" x14ac:dyDescent="0.25">
      <c r="A8744" s="41" t="s">
        <v>6210</v>
      </c>
      <c r="B8744" s="125">
        <v>1</v>
      </c>
      <c r="C8744" s="125">
        <v>0</v>
      </c>
      <c r="D8744" s="125">
        <v>0</v>
      </c>
      <c r="E8744" s="125">
        <v>0</v>
      </c>
    </row>
    <row r="8745" spans="1:5" x14ac:dyDescent="0.25">
      <c r="A8745" s="41" t="s">
        <v>5569</v>
      </c>
      <c r="B8745" s="125">
        <v>1</v>
      </c>
      <c r="C8745" s="125">
        <v>0</v>
      </c>
      <c r="D8745" s="125">
        <v>0</v>
      </c>
      <c r="E8745" s="125">
        <v>0</v>
      </c>
    </row>
    <row r="8746" spans="1:5" x14ac:dyDescent="0.25">
      <c r="A8746" s="41" t="s">
        <v>7458</v>
      </c>
      <c r="B8746" s="125">
        <v>1</v>
      </c>
      <c r="C8746" s="125">
        <v>1.1101000000000001</v>
      </c>
      <c r="D8746" s="125">
        <v>0</v>
      </c>
      <c r="E8746" s="125">
        <v>0</v>
      </c>
    </row>
    <row r="8747" spans="1:5" x14ac:dyDescent="0.25">
      <c r="A8747" s="41" t="s">
        <v>9488</v>
      </c>
      <c r="B8747" s="125">
        <v>1</v>
      </c>
      <c r="C8747" s="125">
        <v>0.74119999999999997</v>
      </c>
      <c r="D8747" s="125">
        <v>0</v>
      </c>
      <c r="E8747" s="125">
        <v>0</v>
      </c>
    </row>
    <row r="8748" spans="1:5" x14ac:dyDescent="0.25">
      <c r="A8748" s="41" t="s">
        <v>6367</v>
      </c>
      <c r="B8748" s="125">
        <v>1</v>
      </c>
      <c r="C8748" s="125">
        <v>0.38669999999999999</v>
      </c>
      <c r="D8748" s="125">
        <v>0</v>
      </c>
      <c r="E8748" s="125">
        <v>0</v>
      </c>
    </row>
    <row r="8749" spans="1:5" x14ac:dyDescent="0.25">
      <c r="A8749" s="41" t="s">
        <v>9489</v>
      </c>
      <c r="B8749" s="125">
        <v>1</v>
      </c>
      <c r="C8749" s="125">
        <v>0</v>
      </c>
      <c r="D8749" s="125">
        <v>0</v>
      </c>
      <c r="E8749" s="125">
        <v>0</v>
      </c>
    </row>
    <row r="8750" spans="1:5" x14ac:dyDescent="0.25">
      <c r="A8750" s="41" t="s">
        <v>9490</v>
      </c>
      <c r="B8750" s="125">
        <v>1</v>
      </c>
      <c r="C8750" s="125">
        <v>9.69E-2</v>
      </c>
      <c r="D8750" s="125">
        <v>0</v>
      </c>
      <c r="E8750" s="125">
        <v>0</v>
      </c>
    </row>
    <row r="8751" spans="1:5" x14ac:dyDescent="0.25">
      <c r="A8751" s="41" t="s">
        <v>9491</v>
      </c>
      <c r="B8751" s="125">
        <v>1</v>
      </c>
      <c r="C8751" s="125">
        <v>0.18379999999999999</v>
      </c>
      <c r="D8751" s="125">
        <v>0</v>
      </c>
      <c r="E8751" s="125">
        <v>0</v>
      </c>
    </row>
    <row r="8752" spans="1:5" x14ac:dyDescent="0.25">
      <c r="A8752" s="41" t="s">
        <v>5487</v>
      </c>
      <c r="B8752" s="125">
        <v>1</v>
      </c>
      <c r="C8752" s="125">
        <v>1.1095999999999999</v>
      </c>
      <c r="D8752" s="125">
        <v>0</v>
      </c>
      <c r="E8752" s="125">
        <v>0</v>
      </c>
    </row>
    <row r="8753" spans="1:5" x14ac:dyDescent="0.25">
      <c r="A8753" s="41" t="s">
        <v>9492</v>
      </c>
      <c r="B8753" s="125">
        <v>1</v>
      </c>
      <c r="C8753" s="125">
        <v>0</v>
      </c>
      <c r="D8753" s="125">
        <v>0</v>
      </c>
      <c r="E8753" s="125">
        <v>0</v>
      </c>
    </row>
    <row r="8754" spans="1:5" x14ac:dyDescent="0.25">
      <c r="A8754" s="41" t="s">
        <v>6253</v>
      </c>
      <c r="B8754" s="125">
        <v>1</v>
      </c>
      <c r="C8754" s="125">
        <v>0.44400000000000001</v>
      </c>
      <c r="D8754" s="125">
        <v>0</v>
      </c>
      <c r="E8754" s="125">
        <v>0</v>
      </c>
    </row>
    <row r="8755" spans="1:5" x14ac:dyDescent="0.25">
      <c r="A8755" s="41" t="s">
        <v>5576</v>
      </c>
      <c r="B8755" s="125">
        <v>1</v>
      </c>
      <c r="C8755" s="125">
        <v>0</v>
      </c>
      <c r="D8755" s="125">
        <v>0</v>
      </c>
      <c r="E8755" s="125">
        <v>0</v>
      </c>
    </row>
    <row r="8756" spans="1:5" x14ac:dyDescent="0.25">
      <c r="A8756" s="41" t="s">
        <v>4645</v>
      </c>
      <c r="B8756" s="125">
        <v>1</v>
      </c>
      <c r="C8756" s="125">
        <v>0.48449999999999999</v>
      </c>
      <c r="D8756" s="125">
        <v>0</v>
      </c>
      <c r="E8756" s="125">
        <v>0</v>
      </c>
    </row>
    <row r="8757" spans="1:5" x14ac:dyDescent="0.25">
      <c r="A8757" s="41" t="s">
        <v>5489</v>
      </c>
      <c r="B8757" s="125">
        <v>1</v>
      </c>
      <c r="C8757" s="125">
        <v>0.29299999999999998</v>
      </c>
      <c r="D8757" s="125">
        <v>0</v>
      </c>
      <c r="E8757" s="125">
        <v>0</v>
      </c>
    </row>
    <row r="8758" spans="1:5" x14ac:dyDescent="0.25">
      <c r="A8758" s="41" t="s">
        <v>4676</v>
      </c>
      <c r="B8758" s="125">
        <v>1</v>
      </c>
      <c r="C8758" s="125">
        <v>0.91420000000000001</v>
      </c>
      <c r="D8758" s="125">
        <v>0</v>
      </c>
      <c r="E8758" s="125">
        <v>0</v>
      </c>
    </row>
    <row r="8759" spans="1:5" ht="30" x14ac:dyDescent="0.25">
      <c r="A8759" s="41" t="s">
        <v>9493</v>
      </c>
      <c r="B8759" s="125">
        <v>1</v>
      </c>
      <c r="C8759" s="125">
        <v>0</v>
      </c>
      <c r="D8759" s="125">
        <v>0</v>
      </c>
      <c r="E8759" s="125">
        <v>0</v>
      </c>
    </row>
    <row r="8760" spans="1:5" x14ac:dyDescent="0.25">
      <c r="A8760" s="41" t="s">
        <v>4486</v>
      </c>
      <c r="B8760" s="125">
        <v>1</v>
      </c>
      <c r="C8760" s="125">
        <v>0.38669999999999999</v>
      </c>
      <c r="D8760" s="125">
        <v>0</v>
      </c>
      <c r="E8760" s="125">
        <v>0</v>
      </c>
    </row>
    <row r="8761" spans="1:5" x14ac:dyDescent="0.25">
      <c r="A8761" s="41" t="s">
        <v>5490</v>
      </c>
      <c r="B8761" s="125">
        <v>1</v>
      </c>
      <c r="C8761" s="125">
        <v>0</v>
      </c>
      <c r="D8761" s="125">
        <v>0</v>
      </c>
      <c r="E8761" s="125">
        <v>0</v>
      </c>
    </row>
    <row r="8762" spans="1:5" x14ac:dyDescent="0.25">
      <c r="A8762" s="41" t="s">
        <v>6183</v>
      </c>
      <c r="B8762" s="125">
        <v>1</v>
      </c>
      <c r="C8762" s="125">
        <v>0</v>
      </c>
      <c r="D8762" s="125">
        <v>0</v>
      </c>
      <c r="E8762" s="125">
        <v>0</v>
      </c>
    </row>
    <row r="8763" spans="1:5" x14ac:dyDescent="0.25">
      <c r="A8763" s="41" t="s">
        <v>9494</v>
      </c>
      <c r="B8763" s="125">
        <v>1</v>
      </c>
      <c r="C8763" s="125">
        <v>0.1933</v>
      </c>
      <c r="D8763" s="125">
        <v>0</v>
      </c>
      <c r="E8763" s="125">
        <v>0</v>
      </c>
    </row>
    <row r="8764" spans="1:5" x14ac:dyDescent="0.25">
      <c r="A8764" s="41" t="s">
        <v>9495</v>
      </c>
      <c r="B8764" s="125">
        <v>1</v>
      </c>
      <c r="C8764" s="125">
        <v>0</v>
      </c>
      <c r="D8764" s="125">
        <v>0</v>
      </c>
      <c r="E8764" s="125">
        <v>0</v>
      </c>
    </row>
    <row r="8765" spans="1:5" x14ac:dyDescent="0.25">
      <c r="A8765" s="41" t="s">
        <v>5683</v>
      </c>
      <c r="B8765" s="125">
        <v>1</v>
      </c>
      <c r="C8765" s="125">
        <v>0</v>
      </c>
      <c r="D8765" s="125">
        <v>0</v>
      </c>
      <c r="E8765" s="125">
        <v>0</v>
      </c>
    </row>
    <row r="8766" spans="1:5" x14ac:dyDescent="0.25">
      <c r="A8766" s="41" t="s">
        <v>6213</v>
      </c>
      <c r="B8766" s="125">
        <v>1</v>
      </c>
      <c r="C8766" s="125">
        <v>6.13E-2</v>
      </c>
      <c r="D8766" s="125">
        <v>0</v>
      </c>
      <c r="E8766" s="125">
        <v>0</v>
      </c>
    </row>
    <row r="8767" spans="1:5" x14ac:dyDescent="0.25">
      <c r="A8767" s="41" t="s">
        <v>9496</v>
      </c>
      <c r="B8767" s="125">
        <v>1</v>
      </c>
      <c r="C8767" s="125">
        <v>0</v>
      </c>
      <c r="D8767" s="125">
        <v>0</v>
      </c>
      <c r="E8767" s="125">
        <v>0</v>
      </c>
    </row>
    <row r="8768" spans="1:5" x14ac:dyDescent="0.25">
      <c r="A8768" s="41" t="s">
        <v>6368</v>
      </c>
      <c r="B8768" s="125">
        <v>1</v>
      </c>
      <c r="C8768" s="125">
        <v>0.1933</v>
      </c>
      <c r="D8768" s="125">
        <v>0</v>
      </c>
      <c r="E8768" s="125">
        <v>0</v>
      </c>
    </row>
    <row r="8769" spans="1:5" x14ac:dyDescent="0.25">
      <c r="A8769" s="41" t="s">
        <v>6255</v>
      </c>
      <c r="B8769" s="125">
        <v>1</v>
      </c>
      <c r="C8769" s="125">
        <v>0.24590000000000001</v>
      </c>
      <c r="D8769" s="125">
        <v>0</v>
      </c>
      <c r="E8769" s="125">
        <v>0</v>
      </c>
    </row>
    <row r="8770" spans="1:5" x14ac:dyDescent="0.25">
      <c r="A8770" s="41" t="s">
        <v>5676</v>
      </c>
      <c r="B8770" s="125">
        <v>1</v>
      </c>
      <c r="C8770" s="125">
        <v>0</v>
      </c>
      <c r="D8770" s="125">
        <v>0</v>
      </c>
      <c r="E8770" s="125">
        <v>0</v>
      </c>
    </row>
    <row r="8771" spans="1:5" x14ac:dyDescent="0.25">
      <c r="A8771" s="41" t="s">
        <v>9497</v>
      </c>
      <c r="B8771" s="125">
        <v>1</v>
      </c>
      <c r="C8771" s="125">
        <v>0.38669999999999999</v>
      </c>
      <c r="D8771" s="125">
        <v>0</v>
      </c>
      <c r="E8771" s="125">
        <v>0</v>
      </c>
    </row>
    <row r="8772" spans="1:5" x14ac:dyDescent="0.25">
      <c r="A8772" s="41" t="s">
        <v>7460</v>
      </c>
      <c r="B8772" s="125">
        <v>1</v>
      </c>
      <c r="C8772" s="125">
        <v>1.0588</v>
      </c>
      <c r="D8772" s="125">
        <v>0</v>
      </c>
      <c r="E8772" s="125">
        <v>0</v>
      </c>
    </row>
    <row r="8773" spans="1:5" x14ac:dyDescent="0.25">
      <c r="A8773" s="41" t="s">
        <v>5620</v>
      </c>
      <c r="B8773" s="125">
        <v>1</v>
      </c>
      <c r="C8773" s="125">
        <v>0.29759999999999998</v>
      </c>
      <c r="D8773" s="125">
        <v>0</v>
      </c>
      <c r="E8773" s="125">
        <v>0</v>
      </c>
    </row>
    <row r="8774" spans="1:5" x14ac:dyDescent="0.25">
      <c r="A8774" s="41" t="s">
        <v>5677</v>
      </c>
      <c r="B8774" s="125">
        <v>1</v>
      </c>
      <c r="C8774" s="125">
        <v>0.1933</v>
      </c>
      <c r="D8774" s="125">
        <v>0</v>
      </c>
      <c r="E8774" s="125">
        <v>0</v>
      </c>
    </row>
    <row r="8775" spans="1:5" x14ac:dyDescent="0.25">
      <c r="A8775" s="41" t="s">
        <v>6369</v>
      </c>
      <c r="B8775" s="125">
        <v>1</v>
      </c>
      <c r="C8775" s="125">
        <v>0</v>
      </c>
      <c r="D8775" s="125">
        <v>0</v>
      </c>
      <c r="E8775" s="125">
        <v>0</v>
      </c>
    </row>
    <row r="8776" spans="1:5" x14ac:dyDescent="0.25">
      <c r="A8776" s="41" t="s">
        <v>6184</v>
      </c>
      <c r="B8776" s="125">
        <v>1</v>
      </c>
      <c r="C8776" s="125">
        <v>0.93810000000000004</v>
      </c>
      <c r="D8776" s="125">
        <v>0</v>
      </c>
      <c r="E8776" s="125">
        <v>0</v>
      </c>
    </row>
    <row r="8777" spans="1:5" x14ac:dyDescent="0.25">
      <c r="A8777" s="41" t="s">
        <v>4820</v>
      </c>
      <c r="B8777" s="125">
        <v>1</v>
      </c>
      <c r="C8777" s="125">
        <v>0.18490000000000001</v>
      </c>
      <c r="D8777" s="125">
        <v>0</v>
      </c>
      <c r="E8777" s="125">
        <v>0</v>
      </c>
    </row>
    <row r="8778" spans="1:5" x14ac:dyDescent="0.25">
      <c r="A8778" s="41" t="s">
        <v>5491</v>
      </c>
      <c r="B8778" s="125">
        <v>1</v>
      </c>
      <c r="C8778" s="125">
        <v>0.35299999999999998</v>
      </c>
      <c r="D8778" s="125">
        <v>0</v>
      </c>
      <c r="E8778" s="125">
        <v>0</v>
      </c>
    </row>
    <row r="8779" spans="1:5" x14ac:dyDescent="0.25">
      <c r="A8779" s="41" t="s">
        <v>9498</v>
      </c>
      <c r="B8779" s="125">
        <v>1</v>
      </c>
      <c r="C8779" s="125">
        <v>0.29299999999999998</v>
      </c>
      <c r="D8779" s="125">
        <v>0</v>
      </c>
      <c r="E8779" s="125">
        <v>0</v>
      </c>
    </row>
    <row r="8780" spans="1:5" x14ac:dyDescent="0.25">
      <c r="A8780" s="41" t="s">
        <v>9499</v>
      </c>
      <c r="B8780" s="125">
        <v>1</v>
      </c>
      <c r="C8780" s="125">
        <v>7.9699999999999993E-2</v>
      </c>
      <c r="D8780" s="125">
        <v>0</v>
      </c>
      <c r="E8780" s="125">
        <v>0</v>
      </c>
    </row>
    <row r="8781" spans="1:5" x14ac:dyDescent="0.25">
      <c r="A8781" s="41" t="s">
        <v>9500</v>
      </c>
      <c r="B8781" s="125">
        <v>1</v>
      </c>
      <c r="C8781" s="125">
        <v>0.60489999999999999</v>
      </c>
      <c r="D8781" s="125">
        <v>0</v>
      </c>
      <c r="E8781" s="125">
        <v>0</v>
      </c>
    </row>
    <row r="8782" spans="1:5" x14ac:dyDescent="0.25">
      <c r="A8782" s="41" t="s">
        <v>7574</v>
      </c>
      <c r="B8782" s="125">
        <v>1</v>
      </c>
      <c r="C8782" s="125">
        <v>0.2165</v>
      </c>
      <c r="D8782" s="125">
        <v>0</v>
      </c>
      <c r="E8782" s="125">
        <v>0</v>
      </c>
    </row>
    <row r="8783" spans="1:5" x14ac:dyDescent="0.25">
      <c r="A8783" s="41" t="s">
        <v>7575</v>
      </c>
      <c r="B8783" s="125">
        <v>1</v>
      </c>
      <c r="C8783" s="125">
        <v>1.1707000000000001</v>
      </c>
      <c r="D8783" s="125">
        <v>0</v>
      </c>
      <c r="E8783" s="125">
        <v>0</v>
      </c>
    </row>
    <row r="8784" spans="1:5" x14ac:dyDescent="0.25">
      <c r="A8784" s="41" t="s">
        <v>5685</v>
      </c>
      <c r="B8784" s="125">
        <v>1</v>
      </c>
      <c r="C8784" s="125">
        <v>0.3347</v>
      </c>
      <c r="D8784" s="125">
        <v>0</v>
      </c>
      <c r="E8784" s="125">
        <v>0</v>
      </c>
    </row>
    <row r="8785" spans="1:5" x14ac:dyDescent="0.25">
      <c r="A8785" s="41" t="s">
        <v>4678</v>
      </c>
      <c r="B8785" s="125">
        <v>1</v>
      </c>
      <c r="C8785" s="125">
        <v>1.208</v>
      </c>
      <c r="D8785" s="125">
        <v>0</v>
      </c>
      <c r="E8785" s="125">
        <v>0</v>
      </c>
    </row>
    <row r="8786" spans="1:5" x14ac:dyDescent="0.25">
      <c r="A8786" s="41" t="s">
        <v>9501</v>
      </c>
      <c r="B8786" s="125">
        <v>1</v>
      </c>
      <c r="C8786" s="125">
        <v>0.38669999999999999</v>
      </c>
      <c r="D8786" s="125">
        <v>0</v>
      </c>
      <c r="E8786" s="125">
        <v>0</v>
      </c>
    </row>
    <row r="8787" spans="1:5" ht="30" x14ac:dyDescent="0.25">
      <c r="A8787" s="41" t="s">
        <v>6185</v>
      </c>
      <c r="B8787" s="125">
        <v>1</v>
      </c>
      <c r="C8787" s="125">
        <v>0.38669999999999999</v>
      </c>
      <c r="D8787" s="125">
        <v>0</v>
      </c>
      <c r="E8787" s="125">
        <v>0</v>
      </c>
    </row>
    <row r="8788" spans="1:5" x14ac:dyDescent="0.25">
      <c r="A8788" s="41" t="s">
        <v>9502</v>
      </c>
      <c r="B8788" s="125">
        <v>1</v>
      </c>
      <c r="C8788" s="125">
        <v>3.7502</v>
      </c>
      <c r="D8788" s="125">
        <v>0</v>
      </c>
      <c r="E8788" s="125">
        <v>100</v>
      </c>
    </row>
    <row r="8789" spans="1:5" x14ac:dyDescent="0.25">
      <c r="A8789" s="41" t="s">
        <v>9503</v>
      </c>
      <c r="B8789" s="125">
        <v>1</v>
      </c>
      <c r="C8789" s="125">
        <v>0</v>
      </c>
      <c r="D8789" s="125">
        <v>0</v>
      </c>
      <c r="E8789" s="125">
        <v>0</v>
      </c>
    </row>
    <row r="8790" spans="1:5" x14ac:dyDescent="0.25">
      <c r="A8790" s="41" t="s">
        <v>9504</v>
      </c>
      <c r="B8790" s="125">
        <v>1</v>
      </c>
      <c r="C8790" s="125">
        <v>0.28860000000000002</v>
      </c>
      <c r="D8790" s="125">
        <v>0</v>
      </c>
      <c r="E8790" s="125">
        <v>0</v>
      </c>
    </row>
    <row r="8791" spans="1:5" x14ac:dyDescent="0.25">
      <c r="A8791" s="41" t="s">
        <v>9505</v>
      </c>
      <c r="B8791" s="125">
        <v>1</v>
      </c>
      <c r="C8791" s="125">
        <v>0.2341</v>
      </c>
      <c r="D8791" s="125">
        <v>0</v>
      </c>
      <c r="E8791" s="125">
        <v>0</v>
      </c>
    </row>
    <row r="8792" spans="1:5" ht="30" x14ac:dyDescent="0.25">
      <c r="A8792" s="41" t="s">
        <v>9506</v>
      </c>
      <c r="B8792" s="125">
        <v>1</v>
      </c>
      <c r="C8792" s="125">
        <v>0</v>
      </c>
      <c r="D8792" s="125">
        <v>0</v>
      </c>
      <c r="E8792" s="125">
        <v>0</v>
      </c>
    </row>
    <row r="8793" spans="1:5" x14ac:dyDescent="0.25">
      <c r="A8793" s="41" t="s">
        <v>8439</v>
      </c>
      <c r="B8793" s="125">
        <v>1</v>
      </c>
      <c r="C8793" s="125">
        <v>0.46829999999999999</v>
      </c>
      <c r="D8793" s="125">
        <v>0</v>
      </c>
      <c r="E8793" s="125">
        <v>0</v>
      </c>
    </row>
    <row r="8794" spans="1:5" ht="30" x14ac:dyDescent="0.25">
      <c r="A8794" s="41" t="s">
        <v>9507</v>
      </c>
      <c r="B8794" s="125">
        <v>1</v>
      </c>
      <c r="C8794" s="125">
        <v>0</v>
      </c>
      <c r="D8794" s="125">
        <v>0</v>
      </c>
      <c r="E8794" s="125">
        <v>0</v>
      </c>
    </row>
    <row r="8795" spans="1:5" x14ac:dyDescent="0.25">
      <c r="A8795" s="41" t="s">
        <v>9508</v>
      </c>
      <c r="B8795" s="125">
        <v>1</v>
      </c>
      <c r="C8795" s="125">
        <v>0.41849999999999998</v>
      </c>
      <c r="D8795" s="125">
        <v>0</v>
      </c>
      <c r="E8795" s="125">
        <v>0</v>
      </c>
    </row>
    <row r="8796" spans="1:5" x14ac:dyDescent="0.25">
      <c r="A8796" s="41" t="s">
        <v>6698</v>
      </c>
      <c r="B8796" s="125">
        <v>1</v>
      </c>
      <c r="C8796" s="125">
        <v>0.2341</v>
      </c>
      <c r="D8796" s="125">
        <v>0</v>
      </c>
      <c r="E8796" s="125">
        <v>0</v>
      </c>
    </row>
    <row r="8797" spans="1:5" x14ac:dyDescent="0.25">
      <c r="A8797" s="41" t="s">
        <v>9509</v>
      </c>
      <c r="B8797" s="125">
        <v>1</v>
      </c>
      <c r="C8797" s="125">
        <v>0.121</v>
      </c>
      <c r="D8797" s="125">
        <v>0</v>
      </c>
      <c r="E8797" s="125">
        <v>0</v>
      </c>
    </row>
    <row r="8798" spans="1:5" ht="30" x14ac:dyDescent="0.25">
      <c r="A8798" s="41" t="s">
        <v>9510</v>
      </c>
      <c r="B8798" s="125">
        <v>1</v>
      </c>
      <c r="C8798" s="125">
        <v>0</v>
      </c>
      <c r="D8798" s="125">
        <v>0</v>
      </c>
      <c r="E8798" s="125">
        <v>0</v>
      </c>
    </row>
    <row r="8799" spans="1:5" x14ac:dyDescent="0.25">
      <c r="A8799" s="41" t="s">
        <v>9511</v>
      </c>
      <c r="B8799" s="125">
        <v>1</v>
      </c>
      <c r="C8799" s="125">
        <v>0.38669999999999999</v>
      </c>
      <c r="D8799" s="125">
        <v>0</v>
      </c>
      <c r="E8799" s="125">
        <v>0</v>
      </c>
    </row>
    <row r="8800" spans="1:5" x14ac:dyDescent="0.25">
      <c r="A8800" s="41" t="s">
        <v>5492</v>
      </c>
      <c r="B8800" s="125">
        <v>1</v>
      </c>
      <c r="C8800" s="125">
        <v>0</v>
      </c>
      <c r="D8800" s="125">
        <v>0</v>
      </c>
      <c r="E8800" s="125">
        <v>0</v>
      </c>
    </row>
    <row r="8801" spans="1:5" x14ac:dyDescent="0.25">
      <c r="A8801" s="41" t="s">
        <v>5585</v>
      </c>
      <c r="B8801" s="125">
        <v>1</v>
      </c>
      <c r="C8801" s="125">
        <v>0</v>
      </c>
      <c r="D8801" s="125">
        <v>0</v>
      </c>
      <c r="E8801" s="125">
        <v>0</v>
      </c>
    </row>
    <row r="8802" spans="1:5" ht="30" x14ac:dyDescent="0.25">
      <c r="A8802" s="41" t="s">
        <v>6920</v>
      </c>
      <c r="B8802" s="125">
        <v>1</v>
      </c>
      <c r="C8802" s="125">
        <v>0</v>
      </c>
      <c r="D8802" s="125">
        <v>0</v>
      </c>
      <c r="E8802" s="125">
        <v>0</v>
      </c>
    </row>
    <row r="8803" spans="1:5" x14ac:dyDescent="0.25">
      <c r="A8803" s="41" t="s">
        <v>5583</v>
      </c>
      <c r="B8803" s="125">
        <v>1</v>
      </c>
      <c r="C8803" s="125">
        <v>0.83220000000000005</v>
      </c>
      <c r="D8803" s="125">
        <v>0</v>
      </c>
      <c r="E8803" s="125">
        <v>0</v>
      </c>
    </row>
    <row r="8804" spans="1:5" x14ac:dyDescent="0.25">
      <c r="A8804" s="41" t="s">
        <v>9512</v>
      </c>
      <c r="B8804" s="125">
        <v>1</v>
      </c>
      <c r="C8804" s="125">
        <v>0.38669999999999999</v>
      </c>
      <c r="D8804" s="125">
        <v>0</v>
      </c>
      <c r="E8804" s="125">
        <v>0</v>
      </c>
    </row>
    <row r="8805" spans="1:5" x14ac:dyDescent="0.25">
      <c r="A8805" s="41" t="s">
        <v>9513</v>
      </c>
      <c r="B8805" s="125">
        <v>1</v>
      </c>
      <c r="C8805" s="125">
        <v>0.37519999999999998</v>
      </c>
      <c r="D8805" s="125">
        <v>0</v>
      </c>
      <c r="E8805" s="125">
        <v>0</v>
      </c>
    </row>
    <row r="8806" spans="1:5" x14ac:dyDescent="0.25">
      <c r="A8806" s="41" t="s">
        <v>9514</v>
      </c>
      <c r="B8806" s="125">
        <v>1</v>
      </c>
      <c r="C8806" s="125">
        <v>0</v>
      </c>
      <c r="D8806" s="125">
        <v>0</v>
      </c>
      <c r="E8806" s="125">
        <v>0</v>
      </c>
    </row>
    <row r="8807" spans="1:5" x14ac:dyDescent="0.25">
      <c r="A8807" s="41" t="s">
        <v>6043</v>
      </c>
      <c r="B8807" s="125">
        <v>1</v>
      </c>
      <c r="C8807" s="125">
        <v>6.5500000000000003E-2</v>
      </c>
      <c r="D8807" s="125">
        <v>0</v>
      </c>
      <c r="E8807" s="125">
        <v>0</v>
      </c>
    </row>
    <row r="8808" spans="1:5" ht="30" x14ac:dyDescent="0.25">
      <c r="A8808" s="41" t="s">
        <v>7099</v>
      </c>
      <c r="B8808" s="125">
        <v>1</v>
      </c>
      <c r="C8808" s="125">
        <v>0.33479999999999999</v>
      </c>
      <c r="D8808" s="125">
        <v>0</v>
      </c>
      <c r="E8808" s="125">
        <v>0</v>
      </c>
    </row>
    <row r="8809" spans="1:5" x14ac:dyDescent="0.25">
      <c r="A8809" s="41" t="s">
        <v>9515</v>
      </c>
      <c r="B8809" s="125">
        <v>1</v>
      </c>
      <c r="C8809" s="125">
        <v>0.9365</v>
      </c>
      <c r="D8809" s="125">
        <v>0</v>
      </c>
      <c r="E8809" s="125">
        <v>0</v>
      </c>
    </row>
    <row r="8810" spans="1:5" x14ac:dyDescent="0.25">
      <c r="A8810" s="41" t="s">
        <v>6044</v>
      </c>
      <c r="B8810" s="125">
        <v>1</v>
      </c>
      <c r="C8810" s="125">
        <v>6.2899999999999998E-2</v>
      </c>
      <c r="D8810" s="125">
        <v>0</v>
      </c>
      <c r="E8810" s="125">
        <v>0</v>
      </c>
    </row>
    <row r="8811" spans="1:5" x14ac:dyDescent="0.25">
      <c r="A8811" s="41" t="s">
        <v>6161</v>
      </c>
      <c r="B8811" s="125">
        <v>1</v>
      </c>
      <c r="C8811" s="125">
        <v>1.3614999999999999</v>
      </c>
      <c r="D8811" s="125">
        <v>0</v>
      </c>
      <c r="E8811" s="125">
        <v>0</v>
      </c>
    </row>
    <row r="8812" spans="1:5" x14ac:dyDescent="0.25">
      <c r="A8812" s="41" t="s">
        <v>9516</v>
      </c>
      <c r="B8812" s="125">
        <v>1</v>
      </c>
      <c r="C8812" s="125">
        <v>0.59560000000000002</v>
      </c>
      <c r="D8812" s="125">
        <v>0</v>
      </c>
      <c r="E8812" s="125">
        <v>0</v>
      </c>
    </row>
    <row r="8813" spans="1:5" x14ac:dyDescent="0.25">
      <c r="A8813" s="41" t="s">
        <v>6371</v>
      </c>
      <c r="B8813" s="125">
        <v>1</v>
      </c>
      <c r="C8813" s="125">
        <v>0.44379999999999997</v>
      </c>
      <c r="D8813" s="125">
        <v>0</v>
      </c>
      <c r="E8813" s="125">
        <v>0</v>
      </c>
    </row>
    <row r="8814" spans="1:5" x14ac:dyDescent="0.25">
      <c r="A8814" s="41" t="s">
        <v>6924</v>
      </c>
      <c r="B8814" s="125">
        <v>1</v>
      </c>
      <c r="C8814" s="125">
        <v>1.7204999999999999</v>
      </c>
      <c r="D8814" s="125">
        <v>0</v>
      </c>
      <c r="E8814" s="125">
        <v>0</v>
      </c>
    </row>
    <row r="8815" spans="1:5" x14ac:dyDescent="0.25">
      <c r="A8815" s="41" t="s">
        <v>9517</v>
      </c>
      <c r="B8815" s="125">
        <v>1</v>
      </c>
      <c r="C8815" s="125">
        <v>0.9385</v>
      </c>
      <c r="D8815" s="125">
        <v>0</v>
      </c>
      <c r="E8815" s="125">
        <v>0</v>
      </c>
    </row>
    <row r="8816" spans="1:5" x14ac:dyDescent="0.25">
      <c r="A8816" s="41" t="s">
        <v>9518</v>
      </c>
      <c r="B8816" s="125">
        <v>1</v>
      </c>
      <c r="C8816" s="125">
        <v>0</v>
      </c>
      <c r="D8816" s="125">
        <v>0</v>
      </c>
      <c r="E8816" s="125">
        <v>0</v>
      </c>
    </row>
    <row r="8817" spans="1:5" x14ac:dyDescent="0.25">
      <c r="A8817" s="41" t="s">
        <v>6150</v>
      </c>
      <c r="B8817" s="125">
        <v>1</v>
      </c>
      <c r="C8817" s="125">
        <v>0.121</v>
      </c>
      <c r="D8817" s="125">
        <v>0</v>
      </c>
      <c r="E8817" s="125">
        <v>0</v>
      </c>
    </row>
    <row r="8818" spans="1:5" x14ac:dyDescent="0.25">
      <c r="A8818" s="41" t="s">
        <v>6372</v>
      </c>
      <c r="B8818" s="125">
        <v>1</v>
      </c>
      <c r="C8818" s="125">
        <v>0.46710000000000002</v>
      </c>
      <c r="D8818" s="125">
        <v>0</v>
      </c>
      <c r="E8818" s="125">
        <v>0</v>
      </c>
    </row>
    <row r="8819" spans="1:5" x14ac:dyDescent="0.25">
      <c r="A8819" s="41" t="s">
        <v>9519</v>
      </c>
      <c r="B8819" s="125">
        <v>1</v>
      </c>
      <c r="C8819" s="125">
        <v>0</v>
      </c>
      <c r="D8819" s="125">
        <v>0</v>
      </c>
      <c r="E8819" s="125">
        <v>0</v>
      </c>
    </row>
    <row r="8820" spans="1:5" x14ac:dyDescent="0.25">
      <c r="A8820" s="41" t="s">
        <v>9520</v>
      </c>
      <c r="B8820" s="125">
        <v>1</v>
      </c>
      <c r="C8820" s="125">
        <v>0</v>
      </c>
      <c r="D8820" s="125">
        <v>0</v>
      </c>
      <c r="E8820" s="125">
        <v>0</v>
      </c>
    </row>
    <row r="8821" spans="1:5" ht="30" x14ac:dyDescent="0.25">
      <c r="A8821" s="41" t="s">
        <v>6047</v>
      </c>
      <c r="B8821" s="125">
        <v>1</v>
      </c>
      <c r="C8821" s="125">
        <v>0</v>
      </c>
      <c r="D8821" s="125">
        <v>0</v>
      </c>
      <c r="E8821" s="125">
        <v>0</v>
      </c>
    </row>
    <row r="8822" spans="1:5" x14ac:dyDescent="0.25">
      <c r="A8822" s="41" t="s">
        <v>9521</v>
      </c>
      <c r="B8822" s="125">
        <v>1</v>
      </c>
      <c r="C8822" s="125">
        <v>0</v>
      </c>
      <c r="D8822" s="125">
        <v>0</v>
      </c>
      <c r="E8822" s="125">
        <v>0</v>
      </c>
    </row>
    <row r="8823" spans="1:5" x14ac:dyDescent="0.25">
      <c r="A8823" s="41" t="s">
        <v>6373</v>
      </c>
      <c r="B8823" s="125">
        <v>1</v>
      </c>
      <c r="C8823" s="125">
        <v>0.71009999999999995</v>
      </c>
      <c r="D8823" s="125">
        <v>0</v>
      </c>
      <c r="E8823" s="125">
        <v>0</v>
      </c>
    </row>
    <row r="8824" spans="1:5" x14ac:dyDescent="0.25">
      <c r="A8824" s="41" t="s">
        <v>6576</v>
      </c>
      <c r="B8824" s="125">
        <v>1</v>
      </c>
      <c r="C8824" s="125">
        <v>0.66110000000000002</v>
      </c>
      <c r="D8824" s="125">
        <v>0</v>
      </c>
      <c r="E8824" s="125">
        <v>0</v>
      </c>
    </row>
    <row r="8825" spans="1:5" x14ac:dyDescent="0.25">
      <c r="A8825" s="41" t="s">
        <v>9522</v>
      </c>
      <c r="B8825" s="125">
        <v>1</v>
      </c>
      <c r="C8825" s="125">
        <v>0</v>
      </c>
      <c r="D8825" s="125">
        <v>0</v>
      </c>
      <c r="E8825" s="125">
        <v>0</v>
      </c>
    </row>
    <row r="8826" spans="1:5" x14ac:dyDescent="0.25">
      <c r="A8826" s="41" t="s">
        <v>6577</v>
      </c>
      <c r="B8826" s="125">
        <v>1</v>
      </c>
      <c r="C8826" s="125">
        <v>0</v>
      </c>
      <c r="D8826" s="125">
        <v>0</v>
      </c>
      <c r="E8826" s="125">
        <v>0</v>
      </c>
    </row>
    <row r="8827" spans="1:5" x14ac:dyDescent="0.25">
      <c r="A8827" s="41" t="s">
        <v>9523</v>
      </c>
      <c r="B8827" s="125">
        <v>1</v>
      </c>
      <c r="C8827" s="125">
        <v>0.99850000000000005</v>
      </c>
      <c r="D8827" s="125">
        <v>0</v>
      </c>
      <c r="E8827" s="125">
        <v>0</v>
      </c>
    </row>
    <row r="8828" spans="1:5" x14ac:dyDescent="0.25">
      <c r="A8828" s="41" t="s">
        <v>9524</v>
      </c>
      <c r="B8828" s="125">
        <v>1</v>
      </c>
      <c r="C8828" s="125">
        <v>0</v>
      </c>
      <c r="D8828" s="125">
        <v>0</v>
      </c>
      <c r="E8828" s="125">
        <v>0</v>
      </c>
    </row>
    <row r="8829" spans="1:5" x14ac:dyDescent="0.25">
      <c r="A8829" s="41" t="s">
        <v>7585</v>
      </c>
      <c r="B8829" s="125">
        <v>1</v>
      </c>
      <c r="C8829" s="125">
        <v>0</v>
      </c>
      <c r="D8829" s="125">
        <v>0</v>
      </c>
      <c r="E8829" s="125">
        <v>0</v>
      </c>
    </row>
    <row r="8830" spans="1:5" x14ac:dyDescent="0.25">
      <c r="A8830" s="41" t="s">
        <v>8448</v>
      </c>
      <c r="B8830" s="125">
        <v>1</v>
      </c>
      <c r="C8830" s="125">
        <v>0.3629</v>
      </c>
      <c r="D8830" s="125">
        <v>0</v>
      </c>
      <c r="E8830" s="125">
        <v>0</v>
      </c>
    </row>
    <row r="8831" spans="1:5" x14ac:dyDescent="0.25">
      <c r="A8831" s="41" t="s">
        <v>9525</v>
      </c>
      <c r="B8831" s="125">
        <v>1</v>
      </c>
      <c r="C8831" s="125">
        <v>0.2341</v>
      </c>
      <c r="D8831" s="125">
        <v>0</v>
      </c>
      <c r="E8831" s="125">
        <v>0</v>
      </c>
    </row>
    <row r="8832" spans="1:5" x14ac:dyDescent="0.25">
      <c r="A8832" s="41" t="s">
        <v>9526</v>
      </c>
      <c r="B8832" s="125">
        <v>1</v>
      </c>
      <c r="C8832" s="125">
        <v>0</v>
      </c>
      <c r="D8832" s="125">
        <v>0</v>
      </c>
      <c r="E8832" s="125">
        <v>0</v>
      </c>
    </row>
    <row r="8833" spans="1:5" x14ac:dyDescent="0.25">
      <c r="A8833" s="41" t="s">
        <v>6930</v>
      </c>
      <c r="B8833" s="125">
        <v>1</v>
      </c>
      <c r="C8833" s="125">
        <v>0</v>
      </c>
      <c r="D8833" s="125">
        <v>0</v>
      </c>
      <c r="E8833" s="125">
        <v>0</v>
      </c>
    </row>
    <row r="8834" spans="1:5" x14ac:dyDescent="0.25">
      <c r="A8834" s="41" t="s">
        <v>9527</v>
      </c>
      <c r="B8834" s="125">
        <v>1</v>
      </c>
      <c r="C8834" s="125">
        <v>0</v>
      </c>
      <c r="D8834" s="125">
        <v>0</v>
      </c>
      <c r="E8834" s="125">
        <v>0</v>
      </c>
    </row>
    <row r="8835" spans="1:5" x14ac:dyDescent="0.25">
      <c r="A8835" s="41" t="s">
        <v>9528</v>
      </c>
      <c r="B8835" s="125">
        <v>1</v>
      </c>
      <c r="C8835" s="125">
        <v>1.6088</v>
      </c>
      <c r="D8835" s="125">
        <v>0</v>
      </c>
      <c r="E8835" s="125">
        <v>0</v>
      </c>
    </row>
    <row r="8836" spans="1:5" x14ac:dyDescent="0.25">
      <c r="A8836" s="41" t="s">
        <v>9529</v>
      </c>
      <c r="B8836" s="125">
        <v>1</v>
      </c>
      <c r="C8836" s="125">
        <v>0.76680000000000004</v>
      </c>
      <c r="D8836" s="125">
        <v>0</v>
      </c>
      <c r="E8836" s="125">
        <v>0</v>
      </c>
    </row>
    <row r="8837" spans="1:5" ht="30" x14ac:dyDescent="0.25">
      <c r="A8837" s="41" t="s">
        <v>7587</v>
      </c>
      <c r="B8837" s="125">
        <v>1</v>
      </c>
      <c r="C8837" s="125">
        <v>0.2341</v>
      </c>
      <c r="D8837" s="125">
        <v>0</v>
      </c>
      <c r="E8837" s="125">
        <v>0</v>
      </c>
    </row>
    <row r="8838" spans="1:5" x14ac:dyDescent="0.25">
      <c r="A8838" s="41" t="s">
        <v>4389</v>
      </c>
      <c r="B8838" s="125">
        <v>1</v>
      </c>
      <c r="C8838" s="125">
        <v>0.76949999999999996</v>
      </c>
      <c r="D8838" s="125">
        <v>0</v>
      </c>
      <c r="E8838" s="125">
        <v>0</v>
      </c>
    </row>
    <row r="8839" spans="1:5" x14ac:dyDescent="0.25">
      <c r="A8839" s="41" t="s">
        <v>6518</v>
      </c>
      <c r="B8839" s="125">
        <v>1</v>
      </c>
      <c r="C8839" s="125">
        <v>0.62139999999999995</v>
      </c>
      <c r="D8839" s="125">
        <v>0</v>
      </c>
      <c r="E8839" s="125">
        <v>0</v>
      </c>
    </row>
    <row r="8840" spans="1:5" x14ac:dyDescent="0.25">
      <c r="A8840" s="41" t="s">
        <v>7588</v>
      </c>
      <c r="B8840" s="125">
        <v>1</v>
      </c>
      <c r="C8840" s="125">
        <v>8.8800000000000004E-2</v>
      </c>
      <c r="D8840" s="125">
        <v>0</v>
      </c>
      <c r="E8840" s="125">
        <v>0</v>
      </c>
    </row>
    <row r="8841" spans="1:5" x14ac:dyDescent="0.25">
      <c r="A8841" s="41" t="s">
        <v>6261</v>
      </c>
      <c r="B8841" s="125">
        <v>1</v>
      </c>
      <c r="C8841" s="125">
        <v>1.3030999999999999</v>
      </c>
      <c r="D8841" s="125">
        <v>0</v>
      </c>
      <c r="E8841" s="125">
        <v>0</v>
      </c>
    </row>
    <row r="8842" spans="1:5" ht="30" x14ac:dyDescent="0.25">
      <c r="A8842" s="41" t="s">
        <v>6933</v>
      </c>
      <c r="B8842" s="125">
        <v>1</v>
      </c>
      <c r="C8842" s="125">
        <v>0.66310000000000002</v>
      </c>
      <c r="D8842" s="125">
        <v>0</v>
      </c>
      <c r="E8842" s="125">
        <v>0</v>
      </c>
    </row>
    <row r="8843" spans="1:5" x14ac:dyDescent="0.25">
      <c r="A8843" s="41" t="s">
        <v>8451</v>
      </c>
      <c r="B8843" s="125">
        <v>1</v>
      </c>
      <c r="C8843" s="125">
        <v>1.0501</v>
      </c>
      <c r="D8843" s="125">
        <v>0</v>
      </c>
      <c r="E8843" s="125">
        <v>0</v>
      </c>
    </row>
    <row r="8844" spans="1:5" x14ac:dyDescent="0.25">
      <c r="A8844" s="41" t="s">
        <v>9530</v>
      </c>
      <c r="B8844" s="125">
        <v>1</v>
      </c>
      <c r="C8844" s="125">
        <v>0.31759999999999999</v>
      </c>
      <c r="D8844" s="125">
        <v>0</v>
      </c>
      <c r="E8844" s="125">
        <v>0</v>
      </c>
    </row>
    <row r="8845" spans="1:5" ht="30" x14ac:dyDescent="0.25">
      <c r="A8845" s="41" t="s">
        <v>9531</v>
      </c>
      <c r="B8845" s="125">
        <v>1</v>
      </c>
      <c r="C8845" s="125">
        <v>0.19220000000000001</v>
      </c>
      <c r="D8845" s="125">
        <v>0</v>
      </c>
      <c r="E8845" s="125">
        <v>0</v>
      </c>
    </row>
    <row r="8846" spans="1:5" x14ac:dyDescent="0.25">
      <c r="A8846" s="41" t="s">
        <v>9532</v>
      </c>
      <c r="B8846" s="125">
        <v>1</v>
      </c>
      <c r="C8846" s="125">
        <v>0.42870000000000003</v>
      </c>
      <c r="D8846" s="125">
        <v>0</v>
      </c>
      <c r="E8846" s="125">
        <v>0</v>
      </c>
    </row>
    <row r="8847" spans="1:5" x14ac:dyDescent="0.25">
      <c r="A8847" s="41" t="s">
        <v>4338</v>
      </c>
      <c r="B8847" s="125">
        <v>1</v>
      </c>
      <c r="C8847" s="125">
        <v>12.3156</v>
      </c>
      <c r="D8847" s="125">
        <v>100</v>
      </c>
      <c r="E8847" s="125">
        <v>100</v>
      </c>
    </row>
    <row r="8848" spans="1:5" x14ac:dyDescent="0.25">
      <c r="A8848" s="41" t="s">
        <v>9533</v>
      </c>
      <c r="B8848" s="125">
        <v>1</v>
      </c>
      <c r="C8848" s="125">
        <v>1.4905999999999999</v>
      </c>
      <c r="D8848" s="125">
        <v>0</v>
      </c>
      <c r="E8848" s="125">
        <v>0</v>
      </c>
    </row>
    <row r="8849" spans="1:5" ht="30" x14ac:dyDescent="0.25">
      <c r="A8849" s="41" t="s">
        <v>7413</v>
      </c>
      <c r="B8849" s="125">
        <v>1</v>
      </c>
      <c r="C8849" s="125">
        <v>2.1775000000000002</v>
      </c>
      <c r="D8849" s="125">
        <v>0</v>
      </c>
      <c r="E8849" s="125">
        <v>0</v>
      </c>
    </row>
    <row r="8850" spans="1:5" x14ac:dyDescent="0.25">
      <c r="A8850" s="41" t="s">
        <v>6049</v>
      </c>
      <c r="B8850" s="125">
        <v>1</v>
      </c>
      <c r="C8850" s="125">
        <v>0.12889999999999999</v>
      </c>
      <c r="D8850" s="125">
        <v>0</v>
      </c>
      <c r="E8850" s="125">
        <v>0</v>
      </c>
    </row>
    <row r="8851" spans="1:5" x14ac:dyDescent="0.25">
      <c r="A8851" s="41" t="s">
        <v>7414</v>
      </c>
      <c r="B8851" s="125">
        <v>1</v>
      </c>
      <c r="C8851" s="125">
        <v>0.26750000000000002</v>
      </c>
      <c r="D8851" s="125">
        <v>0</v>
      </c>
      <c r="E8851" s="125">
        <v>0</v>
      </c>
    </row>
    <row r="8852" spans="1:5" x14ac:dyDescent="0.25">
      <c r="A8852" s="41" t="s">
        <v>9534</v>
      </c>
      <c r="B8852" s="125">
        <v>1</v>
      </c>
      <c r="C8852" s="125">
        <v>0.1101</v>
      </c>
      <c r="D8852" s="125">
        <v>0</v>
      </c>
      <c r="E8852" s="125">
        <v>0</v>
      </c>
    </row>
    <row r="8853" spans="1:5" x14ac:dyDescent="0.25">
      <c r="A8853" s="41" t="s">
        <v>6123</v>
      </c>
      <c r="B8853" s="125">
        <v>1</v>
      </c>
      <c r="C8853" s="125">
        <v>0</v>
      </c>
      <c r="D8853" s="125">
        <v>0</v>
      </c>
      <c r="E8853" s="125">
        <v>0</v>
      </c>
    </row>
    <row r="8854" spans="1:5" ht="30" x14ac:dyDescent="0.25">
      <c r="A8854" s="41" t="s">
        <v>9535</v>
      </c>
      <c r="B8854" s="125">
        <v>1</v>
      </c>
      <c r="C8854" s="125">
        <v>2.3428</v>
      </c>
      <c r="D8854" s="125">
        <v>0</v>
      </c>
      <c r="E8854" s="125">
        <v>100</v>
      </c>
    </row>
    <row r="8855" spans="1:5" ht="30" x14ac:dyDescent="0.25">
      <c r="A8855" s="41" t="s">
        <v>9536</v>
      </c>
      <c r="B8855" s="125">
        <v>1</v>
      </c>
      <c r="C8855" s="125">
        <v>0.17749999999999999</v>
      </c>
      <c r="D8855" s="125">
        <v>0</v>
      </c>
      <c r="E8855" s="125">
        <v>0</v>
      </c>
    </row>
    <row r="8856" spans="1:5" x14ac:dyDescent="0.25">
      <c r="A8856" s="41" t="s">
        <v>9537</v>
      </c>
      <c r="B8856" s="125">
        <v>1</v>
      </c>
      <c r="C8856" s="125">
        <v>0.93730000000000002</v>
      </c>
      <c r="D8856" s="125">
        <v>0</v>
      </c>
      <c r="E8856" s="125">
        <v>0</v>
      </c>
    </row>
    <row r="8857" spans="1:5" x14ac:dyDescent="0.25">
      <c r="A8857" s="41" t="s">
        <v>9538</v>
      </c>
      <c r="B8857" s="125">
        <v>1</v>
      </c>
      <c r="C8857" s="125">
        <v>1.3948</v>
      </c>
      <c r="D8857" s="125">
        <v>0</v>
      </c>
      <c r="E8857" s="125">
        <v>0</v>
      </c>
    </row>
    <row r="8858" spans="1:5" x14ac:dyDescent="0.25">
      <c r="A8858" s="41" t="s">
        <v>9539</v>
      </c>
      <c r="B8858" s="125">
        <v>1</v>
      </c>
      <c r="C8858" s="125">
        <v>1.7242</v>
      </c>
      <c r="D8858" s="125">
        <v>0</v>
      </c>
      <c r="E8858" s="125">
        <v>0</v>
      </c>
    </row>
    <row r="8859" spans="1:5" x14ac:dyDescent="0.25">
      <c r="A8859" s="41" t="s">
        <v>6935</v>
      </c>
      <c r="B8859" s="125">
        <v>1</v>
      </c>
      <c r="C8859" s="125">
        <v>0</v>
      </c>
      <c r="D8859" s="125">
        <v>0</v>
      </c>
      <c r="E8859" s="125">
        <v>0</v>
      </c>
    </row>
    <row r="8860" spans="1:5" ht="30" x14ac:dyDescent="0.25">
      <c r="A8860" s="41" t="s">
        <v>9540</v>
      </c>
      <c r="B8860" s="125">
        <v>1</v>
      </c>
      <c r="C8860" s="125">
        <v>3.0971000000000002</v>
      </c>
      <c r="D8860" s="125">
        <v>0</v>
      </c>
      <c r="E8860" s="125">
        <v>100</v>
      </c>
    </row>
    <row r="8861" spans="1:5" x14ac:dyDescent="0.25">
      <c r="A8861" s="41" t="s">
        <v>5860</v>
      </c>
      <c r="B8861" s="125">
        <v>1</v>
      </c>
      <c r="C8861" s="125">
        <v>0</v>
      </c>
      <c r="D8861" s="125">
        <v>0</v>
      </c>
      <c r="E8861" s="125">
        <v>0</v>
      </c>
    </row>
    <row r="8862" spans="1:5" x14ac:dyDescent="0.25">
      <c r="A8862" s="41" t="s">
        <v>4202</v>
      </c>
      <c r="B8862" s="125">
        <v>1</v>
      </c>
      <c r="C8862" s="125">
        <v>0.59430000000000005</v>
      </c>
      <c r="D8862" s="125">
        <v>0</v>
      </c>
      <c r="E8862" s="125">
        <v>0</v>
      </c>
    </row>
    <row r="8863" spans="1:5" x14ac:dyDescent="0.25">
      <c r="A8863" s="41" t="s">
        <v>4750</v>
      </c>
      <c r="B8863" s="125">
        <v>1</v>
      </c>
      <c r="C8863" s="125">
        <v>2.9643999999999999</v>
      </c>
      <c r="D8863" s="125">
        <v>0</v>
      </c>
      <c r="E8863" s="125">
        <v>100</v>
      </c>
    </row>
    <row r="8864" spans="1:5" x14ac:dyDescent="0.25">
      <c r="A8864" s="41" t="s">
        <v>9541</v>
      </c>
      <c r="B8864" s="125">
        <v>1</v>
      </c>
      <c r="C8864" s="125">
        <v>0.8679</v>
      </c>
      <c r="D8864" s="125">
        <v>0</v>
      </c>
      <c r="E8864" s="125">
        <v>0</v>
      </c>
    </row>
    <row r="8865" spans="1:5" x14ac:dyDescent="0.25">
      <c r="A8865" s="41" t="s">
        <v>6375</v>
      </c>
      <c r="B8865" s="125">
        <v>1</v>
      </c>
      <c r="C8865" s="125">
        <v>0</v>
      </c>
      <c r="D8865" s="125">
        <v>0</v>
      </c>
      <c r="E8865" s="125">
        <v>0</v>
      </c>
    </row>
    <row r="8866" spans="1:5" x14ac:dyDescent="0.25">
      <c r="A8866" s="41" t="s">
        <v>9542</v>
      </c>
      <c r="B8866" s="125">
        <v>1</v>
      </c>
      <c r="C8866" s="125">
        <v>0.63460000000000005</v>
      </c>
      <c r="D8866" s="125">
        <v>0</v>
      </c>
      <c r="E8866" s="125">
        <v>0</v>
      </c>
    </row>
    <row r="8867" spans="1:5" ht="30" x14ac:dyDescent="0.25">
      <c r="A8867" s="41" t="s">
        <v>7377</v>
      </c>
      <c r="B8867" s="125">
        <v>1</v>
      </c>
      <c r="C8867" s="125">
        <v>0.53510000000000002</v>
      </c>
      <c r="D8867" s="125">
        <v>0</v>
      </c>
      <c r="E8867" s="125">
        <v>0</v>
      </c>
    </row>
    <row r="8868" spans="1:5" x14ac:dyDescent="0.25">
      <c r="A8868" s="41" t="s">
        <v>9543</v>
      </c>
      <c r="B8868" s="125">
        <v>1</v>
      </c>
      <c r="C8868" s="125">
        <v>0.15079999999999999</v>
      </c>
      <c r="D8868" s="125">
        <v>0</v>
      </c>
      <c r="E8868" s="125">
        <v>0</v>
      </c>
    </row>
    <row r="8869" spans="1:5" ht="30" x14ac:dyDescent="0.25">
      <c r="A8869" s="41" t="s">
        <v>9544</v>
      </c>
      <c r="B8869" s="125">
        <v>1</v>
      </c>
      <c r="C8869" s="125">
        <v>0</v>
      </c>
      <c r="D8869" s="125">
        <v>0</v>
      </c>
      <c r="E8869" s="125">
        <v>0</v>
      </c>
    </row>
    <row r="8870" spans="1:5" x14ac:dyDescent="0.25">
      <c r="A8870" s="41" t="s">
        <v>5494</v>
      </c>
      <c r="B8870" s="125">
        <v>1</v>
      </c>
      <c r="C8870" s="125">
        <v>1.3053999999999999</v>
      </c>
      <c r="D8870" s="125">
        <v>0</v>
      </c>
      <c r="E8870" s="125">
        <v>0</v>
      </c>
    </row>
    <row r="8871" spans="1:5" x14ac:dyDescent="0.25">
      <c r="A8871" s="41" t="s">
        <v>6263</v>
      </c>
      <c r="B8871" s="125">
        <v>1</v>
      </c>
      <c r="C8871" s="125">
        <v>0</v>
      </c>
      <c r="D8871" s="125">
        <v>0</v>
      </c>
      <c r="E8871" s="125">
        <v>0</v>
      </c>
    </row>
    <row r="8872" spans="1:5" ht="30" x14ac:dyDescent="0.25">
      <c r="A8872" s="41" t="s">
        <v>7415</v>
      </c>
      <c r="B8872" s="125">
        <v>1</v>
      </c>
      <c r="C8872" s="125">
        <v>0</v>
      </c>
      <c r="D8872" s="125">
        <v>0</v>
      </c>
      <c r="E8872" s="125">
        <v>0</v>
      </c>
    </row>
    <row r="8873" spans="1:5" x14ac:dyDescent="0.25">
      <c r="A8873" s="41" t="s">
        <v>6164</v>
      </c>
      <c r="B8873" s="125">
        <v>1</v>
      </c>
      <c r="C8873" s="125">
        <v>1.1599999999999999</v>
      </c>
      <c r="D8873" s="125">
        <v>0</v>
      </c>
      <c r="E8873" s="125">
        <v>0</v>
      </c>
    </row>
    <row r="8874" spans="1:5" ht="30" x14ac:dyDescent="0.25">
      <c r="A8874" s="41" t="s">
        <v>9545</v>
      </c>
      <c r="B8874" s="125">
        <v>1</v>
      </c>
      <c r="C8874" s="125">
        <v>0</v>
      </c>
      <c r="D8874" s="125">
        <v>0</v>
      </c>
      <c r="E8874" s="125">
        <v>0</v>
      </c>
    </row>
    <row r="8875" spans="1:5" ht="30" x14ac:dyDescent="0.25">
      <c r="A8875" s="41" t="s">
        <v>8145</v>
      </c>
      <c r="B8875" s="125">
        <v>1</v>
      </c>
      <c r="C8875" s="125">
        <v>0.25109999999999999</v>
      </c>
      <c r="D8875" s="125">
        <v>0</v>
      </c>
      <c r="E8875" s="125">
        <v>0</v>
      </c>
    </row>
    <row r="8876" spans="1:5" x14ac:dyDescent="0.25">
      <c r="A8876" s="41" t="s">
        <v>9546</v>
      </c>
      <c r="B8876" s="125">
        <v>1</v>
      </c>
      <c r="C8876" s="125">
        <v>0.25109999999999999</v>
      </c>
      <c r="D8876" s="125">
        <v>0</v>
      </c>
      <c r="E8876" s="125">
        <v>0</v>
      </c>
    </row>
    <row r="8877" spans="1:5" x14ac:dyDescent="0.25">
      <c r="A8877" s="41" t="s">
        <v>4828</v>
      </c>
      <c r="B8877" s="125">
        <v>1</v>
      </c>
      <c r="C8877" s="125">
        <v>0.18490000000000001</v>
      </c>
      <c r="D8877" s="125">
        <v>0</v>
      </c>
      <c r="E8877" s="125">
        <v>0</v>
      </c>
    </row>
    <row r="8878" spans="1:5" x14ac:dyDescent="0.25">
      <c r="A8878" s="41" t="s">
        <v>4128</v>
      </c>
      <c r="B8878" s="125">
        <v>1</v>
      </c>
      <c r="C8878" s="125">
        <v>7.8100000000000003E-2</v>
      </c>
      <c r="D8878" s="125">
        <v>0</v>
      </c>
      <c r="E8878" s="125">
        <v>0</v>
      </c>
    </row>
    <row r="8879" spans="1:5" x14ac:dyDescent="0.25">
      <c r="A8879" s="41" t="s">
        <v>6377</v>
      </c>
      <c r="B8879" s="125">
        <v>1</v>
      </c>
      <c r="C8879" s="125">
        <v>0</v>
      </c>
      <c r="D8879" s="125">
        <v>0</v>
      </c>
      <c r="E8879" s="125">
        <v>0</v>
      </c>
    </row>
    <row r="8880" spans="1:5" x14ac:dyDescent="0.25">
      <c r="A8880" s="41" t="s">
        <v>6940</v>
      </c>
      <c r="B8880" s="125">
        <v>1</v>
      </c>
      <c r="C8880" s="125">
        <v>0</v>
      </c>
      <c r="D8880" s="125">
        <v>0</v>
      </c>
      <c r="E8880" s="125">
        <v>0</v>
      </c>
    </row>
    <row r="8881" spans="1:5" x14ac:dyDescent="0.25">
      <c r="A8881" s="41" t="s">
        <v>6101</v>
      </c>
      <c r="B8881" s="125">
        <v>1</v>
      </c>
      <c r="C8881" s="125">
        <v>0.54069999999999996</v>
      </c>
      <c r="D8881" s="125">
        <v>0</v>
      </c>
      <c r="E8881" s="125">
        <v>0</v>
      </c>
    </row>
    <row r="8882" spans="1:5" x14ac:dyDescent="0.25">
      <c r="A8882" s="41" t="s">
        <v>5652</v>
      </c>
      <c r="B8882" s="125">
        <v>1</v>
      </c>
      <c r="C8882" s="125">
        <v>2.4533999999999998</v>
      </c>
      <c r="D8882" s="125">
        <v>0</v>
      </c>
      <c r="E8882" s="125">
        <v>100</v>
      </c>
    </row>
    <row r="8883" spans="1:5" x14ac:dyDescent="0.25">
      <c r="A8883" s="41" t="s">
        <v>9547</v>
      </c>
      <c r="B8883" s="125">
        <v>1</v>
      </c>
      <c r="C8883" s="125">
        <v>0</v>
      </c>
      <c r="D8883" s="125">
        <v>0</v>
      </c>
      <c r="E8883" s="125">
        <v>0</v>
      </c>
    </row>
    <row r="8884" spans="1:5" x14ac:dyDescent="0.25">
      <c r="A8884" s="41" t="s">
        <v>9548</v>
      </c>
      <c r="B8884" s="125">
        <v>1</v>
      </c>
      <c r="C8884" s="125">
        <v>0</v>
      </c>
      <c r="D8884" s="125">
        <v>0</v>
      </c>
      <c r="E8884" s="125">
        <v>0</v>
      </c>
    </row>
    <row r="8885" spans="1:5" x14ac:dyDescent="0.25">
      <c r="A8885" s="41" t="s">
        <v>9549</v>
      </c>
      <c r="B8885" s="125">
        <v>1</v>
      </c>
      <c r="C8885" s="125">
        <v>0</v>
      </c>
      <c r="D8885" s="125">
        <v>0</v>
      </c>
      <c r="E8885" s="125">
        <v>0</v>
      </c>
    </row>
    <row r="8886" spans="1:5" x14ac:dyDescent="0.25">
      <c r="A8886" s="41" t="s">
        <v>6941</v>
      </c>
      <c r="B8886" s="125">
        <v>1</v>
      </c>
      <c r="C8886" s="125">
        <v>0</v>
      </c>
      <c r="D8886" s="125">
        <v>0</v>
      </c>
      <c r="E8886" s="125">
        <v>0</v>
      </c>
    </row>
    <row r="8887" spans="1:5" x14ac:dyDescent="0.25">
      <c r="A8887" s="41" t="s">
        <v>6378</v>
      </c>
      <c r="B8887" s="125">
        <v>1</v>
      </c>
      <c r="C8887" s="125">
        <v>0</v>
      </c>
      <c r="D8887" s="125">
        <v>0</v>
      </c>
      <c r="E8887" s="125">
        <v>0</v>
      </c>
    </row>
    <row r="8888" spans="1:5" x14ac:dyDescent="0.25">
      <c r="A8888" s="41" t="s">
        <v>6379</v>
      </c>
      <c r="B8888" s="125">
        <v>1</v>
      </c>
      <c r="C8888" s="125">
        <v>0.1933</v>
      </c>
      <c r="D8888" s="125">
        <v>0</v>
      </c>
      <c r="E8888" s="125">
        <v>0</v>
      </c>
    </row>
    <row r="8889" spans="1:5" x14ac:dyDescent="0.25">
      <c r="A8889" s="41" t="s">
        <v>6579</v>
      </c>
      <c r="B8889" s="125">
        <v>1</v>
      </c>
      <c r="C8889" s="125">
        <v>0</v>
      </c>
      <c r="D8889" s="125">
        <v>0</v>
      </c>
      <c r="E8889" s="125">
        <v>0</v>
      </c>
    </row>
    <row r="8890" spans="1:5" x14ac:dyDescent="0.25">
      <c r="A8890" s="41" t="s">
        <v>7351</v>
      </c>
      <c r="B8890" s="125">
        <v>1</v>
      </c>
      <c r="C8890" s="125">
        <v>6.2343999999999999</v>
      </c>
      <c r="D8890" s="125">
        <v>0</v>
      </c>
      <c r="E8890" s="125">
        <v>100</v>
      </c>
    </row>
    <row r="8891" spans="1:5" ht="30" x14ac:dyDescent="0.25">
      <c r="A8891" s="41" t="s">
        <v>9550</v>
      </c>
      <c r="B8891" s="125">
        <v>1</v>
      </c>
      <c r="C8891" s="125">
        <v>0</v>
      </c>
      <c r="D8891" s="125">
        <v>0</v>
      </c>
      <c r="E8891" s="125">
        <v>0</v>
      </c>
    </row>
    <row r="8892" spans="1:5" x14ac:dyDescent="0.25">
      <c r="A8892" s="41" t="s">
        <v>5495</v>
      </c>
      <c r="B8892" s="125">
        <v>1</v>
      </c>
      <c r="C8892" s="125">
        <v>0.51670000000000005</v>
      </c>
      <c r="D8892" s="125">
        <v>0</v>
      </c>
      <c r="E8892" s="125">
        <v>0</v>
      </c>
    </row>
    <row r="8893" spans="1:5" ht="30" x14ac:dyDescent="0.25">
      <c r="A8893" s="41" t="s">
        <v>9551</v>
      </c>
      <c r="B8893" s="125">
        <v>1</v>
      </c>
      <c r="C8893" s="125">
        <v>9.69E-2</v>
      </c>
      <c r="D8893" s="125">
        <v>0</v>
      </c>
      <c r="E8893" s="125">
        <v>0</v>
      </c>
    </row>
    <row r="8894" spans="1:5" x14ac:dyDescent="0.25">
      <c r="A8894" s="41" t="s">
        <v>9552</v>
      </c>
      <c r="B8894" s="125">
        <v>1</v>
      </c>
      <c r="C8894" s="125">
        <v>4.6578999999999997</v>
      </c>
      <c r="D8894" s="125">
        <v>0</v>
      </c>
      <c r="E8894" s="125">
        <v>100</v>
      </c>
    </row>
    <row r="8895" spans="1:5" ht="30" x14ac:dyDescent="0.25">
      <c r="A8895" s="41" t="s">
        <v>8457</v>
      </c>
      <c r="B8895" s="125">
        <v>1</v>
      </c>
      <c r="C8895" s="125">
        <v>0.44379999999999997</v>
      </c>
      <c r="D8895" s="125">
        <v>0</v>
      </c>
      <c r="E8895" s="125">
        <v>0</v>
      </c>
    </row>
    <row r="8896" spans="1:5" x14ac:dyDescent="0.25">
      <c r="A8896" s="41" t="s">
        <v>9553</v>
      </c>
      <c r="B8896" s="125">
        <v>1</v>
      </c>
      <c r="C8896" s="125">
        <v>0</v>
      </c>
      <c r="D8896" s="125">
        <v>0</v>
      </c>
      <c r="E8896" s="125">
        <v>0</v>
      </c>
    </row>
    <row r="8897" spans="1:5" x14ac:dyDescent="0.25">
      <c r="A8897" s="41" t="s">
        <v>6447</v>
      </c>
      <c r="B8897" s="125">
        <v>1</v>
      </c>
      <c r="C8897" s="125">
        <v>0</v>
      </c>
      <c r="D8897" s="125">
        <v>0</v>
      </c>
      <c r="E8897" s="125">
        <v>0</v>
      </c>
    </row>
    <row r="8898" spans="1:5" x14ac:dyDescent="0.25">
      <c r="A8898" s="41" t="s">
        <v>9554</v>
      </c>
      <c r="B8898" s="125">
        <v>1</v>
      </c>
      <c r="C8898" s="125">
        <v>0.25779999999999997</v>
      </c>
      <c r="D8898" s="125">
        <v>0</v>
      </c>
      <c r="E8898" s="125">
        <v>0</v>
      </c>
    </row>
    <row r="8899" spans="1:5" x14ac:dyDescent="0.25">
      <c r="A8899" s="41" t="s">
        <v>6264</v>
      </c>
      <c r="B8899" s="125">
        <v>1</v>
      </c>
      <c r="C8899" s="125">
        <v>0</v>
      </c>
      <c r="D8899" s="125">
        <v>0</v>
      </c>
      <c r="E8899" s="125">
        <v>0</v>
      </c>
    </row>
    <row r="8900" spans="1:5" ht="30" x14ac:dyDescent="0.25">
      <c r="A8900" s="41" t="s">
        <v>9555</v>
      </c>
      <c r="B8900" s="125">
        <v>1</v>
      </c>
      <c r="C8900" s="125">
        <v>1.3102</v>
      </c>
      <c r="D8900" s="125">
        <v>0</v>
      </c>
      <c r="E8900" s="125">
        <v>0</v>
      </c>
    </row>
    <row r="8901" spans="1:5" x14ac:dyDescent="0.25">
      <c r="A8901" s="41" t="s">
        <v>6050</v>
      </c>
      <c r="B8901" s="125">
        <v>1</v>
      </c>
      <c r="C8901" s="125">
        <v>0.60199999999999998</v>
      </c>
      <c r="D8901" s="125">
        <v>0</v>
      </c>
      <c r="E8901" s="125">
        <v>0</v>
      </c>
    </row>
    <row r="8902" spans="1:5" ht="30" x14ac:dyDescent="0.25">
      <c r="A8902" s="41" t="s">
        <v>6580</v>
      </c>
      <c r="B8902" s="125">
        <v>1</v>
      </c>
      <c r="C8902" s="125">
        <v>3.28</v>
      </c>
      <c r="D8902" s="125">
        <v>0</v>
      </c>
      <c r="E8902" s="125">
        <v>100</v>
      </c>
    </row>
    <row r="8903" spans="1:5" x14ac:dyDescent="0.25">
      <c r="A8903" s="41" t="s">
        <v>7717</v>
      </c>
      <c r="B8903" s="125">
        <v>1</v>
      </c>
      <c r="C8903" s="125">
        <v>3.28</v>
      </c>
      <c r="D8903" s="125">
        <v>0</v>
      </c>
      <c r="E8903" s="125">
        <v>100</v>
      </c>
    </row>
    <row r="8904" spans="1:5" x14ac:dyDescent="0.25">
      <c r="A8904" s="41" t="s">
        <v>9556</v>
      </c>
      <c r="B8904" s="125">
        <v>1</v>
      </c>
      <c r="C8904" s="125">
        <v>0</v>
      </c>
      <c r="D8904" s="125">
        <v>0</v>
      </c>
      <c r="E8904" s="125">
        <v>0</v>
      </c>
    </row>
    <row r="8905" spans="1:5" ht="30" x14ac:dyDescent="0.25">
      <c r="A8905" s="41" t="s">
        <v>9557</v>
      </c>
      <c r="B8905" s="125">
        <v>1</v>
      </c>
      <c r="C8905" s="125">
        <v>0.84819999999999995</v>
      </c>
      <c r="D8905" s="125">
        <v>0</v>
      </c>
      <c r="E8905" s="125">
        <v>0</v>
      </c>
    </row>
    <row r="8906" spans="1:5" ht="30" x14ac:dyDescent="0.25">
      <c r="A8906" s="41" t="s">
        <v>9558</v>
      </c>
      <c r="B8906" s="125">
        <v>1</v>
      </c>
      <c r="C8906" s="125">
        <v>1.6740999999999999</v>
      </c>
      <c r="D8906" s="125">
        <v>0</v>
      </c>
      <c r="E8906" s="125">
        <v>0</v>
      </c>
    </row>
    <row r="8907" spans="1:5" x14ac:dyDescent="0.25">
      <c r="A8907" s="41" t="s">
        <v>9559</v>
      </c>
      <c r="B8907" s="125">
        <v>1</v>
      </c>
      <c r="C8907" s="125">
        <v>0.13880000000000001</v>
      </c>
      <c r="D8907" s="125">
        <v>0</v>
      </c>
      <c r="E8907" s="125">
        <v>0</v>
      </c>
    </row>
    <row r="8908" spans="1:5" x14ac:dyDescent="0.25">
      <c r="A8908" s="41" t="s">
        <v>9560</v>
      </c>
      <c r="B8908" s="125">
        <v>1</v>
      </c>
      <c r="C8908" s="125">
        <v>3.7450999999999999</v>
      </c>
      <c r="D8908" s="125">
        <v>0</v>
      </c>
      <c r="E8908" s="125">
        <v>100</v>
      </c>
    </row>
    <row r="8909" spans="1:5" x14ac:dyDescent="0.25">
      <c r="A8909" s="41" t="s">
        <v>5661</v>
      </c>
      <c r="B8909" s="125">
        <v>1</v>
      </c>
      <c r="C8909" s="125">
        <v>0.50260000000000005</v>
      </c>
      <c r="D8909" s="125">
        <v>0</v>
      </c>
      <c r="E8909" s="125">
        <v>0</v>
      </c>
    </row>
    <row r="8910" spans="1:5" x14ac:dyDescent="0.25">
      <c r="A8910" s="41" t="s">
        <v>9561</v>
      </c>
      <c r="B8910" s="125">
        <v>1</v>
      </c>
      <c r="C8910" s="125">
        <v>0</v>
      </c>
      <c r="D8910" s="125">
        <v>0</v>
      </c>
      <c r="E8910" s="125">
        <v>0</v>
      </c>
    </row>
    <row r="8911" spans="1:5" x14ac:dyDescent="0.25">
      <c r="A8911" s="41" t="s">
        <v>5497</v>
      </c>
      <c r="B8911" s="125">
        <v>1</v>
      </c>
      <c r="C8911" s="125">
        <v>8.4240999999999993</v>
      </c>
      <c r="D8911" s="125">
        <v>100</v>
      </c>
      <c r="E8911" s="125">
        <v>100</v>
      </c>
    </row>
    <row r="8912" spans="1:5" x14ac:dyDescent="0.25">
      <c r="A8912" s="41" t="s">
        <v>9562</v>
      </c>
      <c r="B8912" s="125">
        <v>1</v>
      </c>
      <c r="C8912" s="125">
        <v>0.55310000000000004</v>
      </c>
      <c r="D8912" s="125">
        <v>0</v>
      </c>
      <c r="E8912" s="125">
        <v>0</v>
      </c>
    </row>
    <row r="8913" spans="1:5" x14ac:dyDescent="0.25">
      <c r="A8913" s="41" t="s">
        <v>9563</v>
      </c>
      <c r="B8913" s="125">
        <v>1</v>
      </c>
      <c r="C8913" s="125">
        <v>0.70240000000000002</v>
      </c>
      <c r="D8913" s="125">
        <v>0</v>
      </c>
      <c r="E8913" s="125">
        <v>0</v>
      </c>
    </row>
    <row r="8914" spans="1:5" x14ac:dyDescent="0.25">
      <c r="A8914" s="41" t="s">
        <v>4795</v>
      </c>
      <c r="B8914" s="125">
        <v>1</v>
      </c>
      <c r="C8914" s="125">
        <v>0.96779999999999999</v>
      </c>
      <c r="D8914" s="125">
        <v>0</v>
      </c>
      <c r="E8914" s="125">
        <v>0</v>
      </c>
    </row>
    <row r="8915" spans="1:5" x14ac:dyDescent="0.25">
      <c r="A8915" s="41" t="s">
        <v>6948</v>
      </c>
      <c r="B8915" s="125">
        <v>1</v>
      </c>
      <c r="C8915" s="125">
        <v>0</v>
      </c>
      <c r="D8915" s="125">
        <v>0</v>
      </c>
      <c r="E8915" s="125">
        <v>0</v>
      </c>
    </row>
    <row r="8916" spans="1:5" x14ac:dyDescent="0.25">
      <c r="A8916" s="41" t="s">
        <v>9564</v>
      </c>
      <c r="B8916" s="125">
        <v>1</v>
      </c>
      <c r="C8916" s="125">
        <v>0</v>
      </c>
      <c r="D8916" s="125">
        <v>0</v>
      </c>
      <c r="E8916" s="125">
        <v>0</v>
      </c>
    </row>
    <row r="8917" spans="1:5" x14ac:dyDescent="0.25">
      <c r="A8917" s="41" t="s">
        <v>7600</v>
      </c>
      <c r="B8917" s="125">
        <v>1</v>
      </c>
      <c r="C8917" s="125">
        <v>0.4304</v>
      </c>
      <c r="D8917" s="125">
        <v>0</v>
      </c>
      <c r="E8917" s="125">
        <v>0</v>
      </c>
    </row>
    <row r="8918" spans="1:5" x14ac:dyDescent="0.25">
      <c r="A8918" s="41" t="s">
        <v>9565</v>
      </c>
      <c r="B8918" s="125">
        <v>1</v>
      </c>
      <c r="C8918" s="125">
        <v>0</v>
      </c>
      <c r="D8918" s="125">
        <v>0</v>
      </c>
      <c r="E8918" s="125">
        <v>0</v>
      </c>
    </row>
    <row r="8919" spans="1:5" x14ac:dyDescent="0.25">
      <c r="A8919" s="41" t="s">
        <v>8461</v>
      </c>
      <c r="B8919" s="125">
        <v>1</v>
      </c>
      <c r="C8919" s="125">
        <v>0.70240000000000002</v>
      </c>
      <c r="D8919" s="125">
        <v>0</v>
      </c>
      <c r="E8919" s="125">
        <v>0</v>
      </c>
    </row>
    <row r="8920" spans="1:5" x14ac:dyDescent="0.25">
      <c r="A8920" s="41" t="s">
        <v>8464</v>
      </c>
      <c r="B8920" s="125">
        <v>1</v>
      </c>
      <c r="C8920" s="125">
        <v>0.70240000000000002</v>
      </c>
      <c r="D8920" s="125">
        <v>0</v>
      </c>
      <c r="E8920" s="125">
        <v>0</v>
      </c>
    </row>
    <row r="8921" spans="1:5" x14ac:dyDescent="0.25">
      <c r="A8921" s="41" t="s">
        <v>7352</v>
      </c>
      <c r="B8921" s="125">
        <v>1</v>
      </c>
      <c r="C8921" s="125">
        <v>0.22020000000000001</v>
      </c>
      <c r="D8921" s="125">
        <v>0</v>
      </c>
      <c r="E8921" s="125">
        <v>0</v>
      </c>
    </row>
    <row r="8922" spans="1:5" x14ac:dyDescent="0.25">
      <c r="A8922" s="41" t="s">
        <v>9566</v>
      </c>
      <c r="B8922" s="125">
        <v>1</v>
      </c>
      <c r="C8922" s="125">
        <v>0.83709999999999996</v>
      </c>
      <c r="D8922" s="125">
        <v>0</v>
      </c>
      <c r="E8922" s="125">
        <v>0</v>
      </c>
    </row>
    <row r="8923" spans="1:5" x14ac:dyDescent="0.25">
      <c r="A8923" s="41" t="s">
        <v>8469</v>
      </c>
      <c r="B8923" s="125">
        <v>1</v>
      </c>
      <c r="C8923" s="125">
        <v>0.88759999999999994</v>
      </c>
      <c r="D8923" s="125">
        <v>0</v>
      </c>
      <c r="E8923" s="125">
        <v>0</v>
      </c>
    </row>
    <row r="8924" spans="1:5" ht="30" x14ac:dyDescent="0.25">
      <c r="A8924" s="41" t="s">
        <v>6141</v>
      </c>
      <c r="B8924" s="125">
        <v>1</v>
      </c>
      <c r="C8924" s="125">
        <v>0.95189999999999997</v>
      </c>
      <c r="D8924" s="125">
        <v>0</v>
      </c>
      <c r="E8924" s="125">
        <v>0</v>
      </c>
    </row>
    <row r="8925" spans="1:5" ht="30" x14ac:dyDescent="0.25">
      <c r="A8925" s="41" t="s">
        <v>6052</v>
      </c>
      <c r="B8925" s="125">
        <v>1</v>
      </c>
      <c r="C8925" s="125">
        <v>0.2392</v>
      </c>
      <c r="D8925" s="125">
        <v>0</v>
      </c>
      <c r="E8925" s="125">
        <v>0</v>
      </c>
    </row>
    <row r="8926" spans="1:5" ht="30" x14ac:dyDescent="0.25">
      <c r="A8926" s="41" t="s">
        <v>6382</v>
      </c>
      <c r="B8926" s="125">
        <v>1</v>
      </c>
      <c r="C8926" s="125">
        <v>0</v>
      </c>
      <c r="D8926" s="125">
        <v>0</v>
      </c>
      <c r="E8926" s="125">
        <v>0</v>
      </c>
    </row>
    <row r="8927" spans="1:5" ht="30" x14ac:dyDescent="0.25">
      <c r="A8927" s="41" t="s">
        <v>5498</v>
      </c>
      <c r="B8927" s="125">
        <v>1</v>
      </c>
      <c r="C8927" s="125">
        <v>0.1101</v>
      </c>
      <c r="D8927" s="125">
        <v>0</v>
      </c>
      <c r="E8927" s="125">
        <v>0</v>
      </c>
    </row>
    <row r="8928" spans="1:5" ht="30" x14ac:dyDescent="0.25">
      <c r="A8928" s="41" t="s">
        <v>7602</v>
      </c>
      <c r="B8928" s="125">
        <v>1</v>
      </c>
      <c r="C8928" s="125">
        <v>4.1654999999999998</v>
      </c>
      <c r="D8928" s="125">
        <v>0</v>
      </c>
      <c r="E8928" s="125">
        <v>100</v>
      </c>
    </row>
    <row r="8929" spans="1:5" ht="30" x14ac:dyDescent="0.25">
      <c r="A8929" s="41" t="s">
        <v>6267</v>
      </c>
      <c r="B8929" s="125">
        <v>1</v>
      </c>
      <c r="C8929" s="125">
        <v>0</v>
      </c>
      <c r="D8929" s="125">
        <v>0</v>
      </c>
      <c r="E8929" s="125">
        <v>0</v>
      </c>
    </row>
    <row r="8930" spans="1:5" x14ac:dyDescent="0.25">
      <c r="A8930" s="41" t="s">
        <v>6098</v>
      </c>
      <c r="B8930" s="125">
        <v>1</v>
      </c>
      <c r="C8930" s="125">
        <v>4.16</v>
      </c>
      <c r="D8930" s="125">
        <v>0</v>
      </c>
      <c r="E8930" s="125">
        <v>100</v>
      </c>
    </row>
    <row r="8931" spans="1:5" x14ac:dyDescent="0.25">
      <c r="A8931" s="41" t="s">
        <v>5545</v>
      </c>
      <c r="B8931" s="125">
        <v>1</v>
      </c>
      <c r="C8931" s="125">
        <v>0</v>
      </c>
      <c r="D8931" s="125">
        <v>0</v>
      </c>
      <c r="E8931" s="125">
        <v>0</v>
      </c>
    </row>
    <row r="8932" spans="1:5" ht="30" x14ac:dyDescent="0.25">
      <c r="A8932" s="41" t="s">
        <v>8473</v>
      </c>
      <c r="B8932" s="125">
        <v>1</v>
      </c>
      <c r="C8932" s="125">
        <v>21.148900000000001</v>
      </c>
      <c r="D8932" s="125">
        <v>100</v>
      </c>
      <c r="E8932" s="125">
        <v>100</v>
      </c>
    </row>
    <row r="8933" spans="1:5" ht="30" x14ac:dyDescent="0.25">
      <c r="A8933" s="41" t="s">
        <v>9567</v>
      </c>
      <c r="B8933" s="125">
        <v>1</v>
      </c>
      <c r="C8933" s="125">
        <v>1.0882000000000001</v>
      </c>
      <c r="D8933" s="125">
        <v>0</v>
      </c>
      <c r="E8933" s="125">
        <v>0</v>
      </c>
    </row>
    <row r="8934" spans="1:5" ht="30" x14ac:dyDescent="0.25">
      <c r="A8934" s="41" t="s">
        <v>9568</v>
      </c>
      <c r="B8934" s="125">
        <v>1</v>
      </c>
      <c r="C8934" s="125">
        <v>0</v>
      </c>
      <c r="D8934" s="125">
        <v>0</v>
      </c>
      <c r="E8934" s="125">
        <v>0</v>
      </c>
    </row>
    <row r="8935" spans="1:5" x14ac:dyDescent="0.25">
      <c r="A8935" s="41" t="s">
        <v>9569</v>
      </c>
      <c r="B8935" s="125">
        <v>1</v>
      </c>
      <c r="C8935" s="125">
        <v>0.87339999999999995</v>
      </c>
      <c r="D8935" s="125">
        <v>0</v>
      </c>
      <c r="E8935" s="125">
        <v>0</v>
      </c>
    </row>
    <row r="8936" spans="1:5" x14ac:dyDescent="0.25">
      <c r="A8936" s="41" t="s">
        <v>9570</v>
      </c>
      <c r="B8936" s="125">
        <v>1</v>
      </c>
      <c r="C8936" s="125">
        <v>0.1933</v>
      </c>
      <c r="D8936" s="125">
        <v>0</v>
      </c>
      <c r="E8936" s="125">
        <v>0</v>
      </c>
    </row>
    <row r="8937" spans="1:5" x14ac:dyDescent="0.25">
      <c r="A8937" s="41" t="s">
        <v>9571</v>
      </c>
      <c r="B8937" s="125">
        <v>1</v>
      </c>
      <c r="C8937" s="125">
        <v>0.7258</v>
      </c>
      <c r="D8937" s="125">
        <v>0</v>
      </c>
      <c r="E8937" s="125">
        <v>0</v>
      </c>
    </row>
    <row r="8938" spans="1:5" x14ac:dyDescent="0.25">
      <c r="A8938" s="41" t="s">
        <v>9572</v>
      </c>
      <c r="B8938" s="125">
        <v>1</v>
      </c>
      <c r="C8938" s="125">
        <v>1.8851</v>
      </c>
      <c r="D8938" s="125">
        <v>0</v>
      </c>
      <c r="E8938" s="125">
        <v>0</v>
      </c>
    </row>
    <row r="8939" spans="1:5" ht="30" x14ac:dyDescent="0.25">
      <c r="A8939" s="41" t="s">
        <v>9573</v>
      </c>
      <c r="B8939" s="125">
        <v>1</v>
      </c>
      <c r="C8939" s="125">
        <v>0.4672</v>
      </c>
      <c r="D8939" s="125">
        <v>0</v>
      </c>
      <c r="E8939" s="125">
        <v>0</v>
      </c>
    </row>
    <row r="8940" spans="1:5" x14ac:dyDescent="0.25">
      <c r="A8940" s="41" t="s">
        <v>9574</v>
      </c>
      <c r="B8940" s="125">
        <v>1</v>
      </c>
      <c r="C8940" s="125">
        <v>0.88790000000000002</v>
      </c>
      <c r="D8940" s="125">
        <v>0</v>
      </c>
      <c r="E8940" s="125">
        <v>0</v>
      </c>
    </row>
    <row r="8941" spans="1:5" x14ac:dyDescent="0.25">
      <c r="A8941" s="41" t="s">
        <v>6710</v>
      </c>
      <c r="B8941" s="125">
        <v>1</v>
      </c>
      <c r="C8941" s="125">
        <v>0.1933</v>
      </c>
      <c r="D8941" s="125">
        <v>0</v>
      </c>
      <c r="E8941" s="125">
        <v>0</v>
      </c>
    </row>
    <row r="8942" spans="1:5" x14ac:dyDescent="0.25">
      <c r="A8942" s="41" t="s">
        <v>9575</v>
      </c>
      <c r="B8942" s="125">
        <v>1</v>
      </c>
      <c r="C8942" s="125">
        <v>0.29709999999999998</v>
      </c>
      <c r="D8942" s="125">
        <v>0</v>
      </c>
      <c r="E8942" s="125">
        <v>0</v>
      </c>
    </row>
    <row r="8943" spans="1:5" x14ac:dyDescent="0.25">
      <c r="A8943" s="41" t="s">
        <v>9576</v>
      </c>
      <c r="B8943" s="125">
        <v>1</v>
      </c>
      <c r="C8943" s="125">
        <v>0.47370000000000001</v>
      </c>
      <c r="D8943" s="125">
        <v>0</v>
      </c>
      <c r="E8943" s="125">
        <v>0</v>
      </c>
    </row>
    <row r="8944" spans="1:5" x14ac:dyDescent="0.25">
      <c r="A8944" s="41" t="s">
        <v>9577</v>
      </c>
      <c r="B8944" s="125">
        <v>1</v>
      </c>
      <c r="C8944" s="125">
        <v>0.81320000000000003</v>
      </c>
      <c r="D8944" s="125">
        <v>0</v>
      </c>
      <c r="E8944" s="125">
        <v>0</v>
      </c>
    </row>
    <row r="8945" spans="1:5" x14ac:dyDescent="0.25">
      <c r="A8945" s="41" t="s">
        <v>5499</v>
      </c>
      <c r="B8945" s="125">
        <v>1</v>
      </c>
      <c r="C8945" s="125">
        <v>0.5514</v>
      </c>
      <c r="D8945" s="125">
        <v>0</v>
      </c>
      <c r="E8945" s="125">
        <v>0</v>
      </c>
    </row>
    <row r="8946" spans="1:5" x14ac:dyDescent="0.25">
      <c r="A8946" s="41" t="s">
        <v>9578</v>
      </c>
      <c r="B8946" s="125">
        <v>1</v>
      </c>
      <c r="C8946" s="125">
        <v>0.99580000000000002</v>
      </c>
      <c r="D8946" s="125">
        <v>0</v>
      </c>
      <c r="E8946" s="125">
        <v>0</v>
      </c>
    </row>
    <row r="8947" spans="1:5" x14ac:dyDescent="0.25">
      <c r="A8947" s="41" t="s">
        <v>5500</v>
      </c>
      <c r="B8947" s="125">
        <v>1</v>
      </c>
      <c r="C8947" s="125">
        <v>1.6555</v>
      </c>
      <c r="D8947" s="125">
        <v>0</v>
      </c>
      <c r="E8947" s="125">
        <v>0</v>
      </c>
    </row>
    <row r="8948" spans="1:5" x14ac:dyDescent="0.25">
      <c r="A8948" s="41" t="s">
        <v>9579</v>
      </c>
      <c r="B8948" s="125">
        <v>1</v>
      </c>
      <c r="C8948" s="125">
        <v>0.2341</v>
      </c>
      <c r="D8948" s="125">
        <v>0</v>
      </c>
      <c r="E8948" s="125">
        <v>0</v>
      </c>
    </row>
    <row r="8949" spans="1:5" ht="30" x14ac:dyDescent="0.25">
      <c r="A8949" s="41" t="s">
        <v>7417</v>
      </c>
      <c r="B8949" s="125">
        <v>1</v>
      </c>
      <c r="C8949" s="125">
        <v>0</v>
      </c>
      <c r="D8949" s="125">
        <v>0</v>
      </c>
      <c r="E8949" s="125">
        <v>0</v>
      </c>
    </row>
    <row r="8950" spans="1:5" x14ac:dyDescent="0.25">
      <c r="A8950" s="41" t="s">
        <v>6216</v>
      </c>
      <c r="B8950" s="125">
        <v>1</v>
      </c>
      <c r="C8950" s="125">
        <v>0.45229999999999998</v>
      </c>
      <c r="D8950" s="125">
        <v>0</v>
      </c>
      <c r="E8950" s="125">
        <v>0</v>
      </c>
    </row>
    <row r="8951" spans="1:5" x14ac:dyDescent="0.25">
      <c r="A8951" s="41" t="s">
        <v>6166</v>
      </c>
      <c r="B8951" s="125">
        <v>1</v>
      </c>
      <c r="C8951" s="125">
        <v>1.5541</v>
      </c>
      <c r="D8951" s="125">
        <v>0</v>
      </c>
      <c r="E8951" s="125">
        <v>0</v>
      </c>
    </row>
    <row r="8952" spans="1:5" x14ac:dyDescent="0.25">
      <c r="A8952" s="41" t="s">
        <v>5577</v>
      </c>
      <c r="B8952" s="125">
        <v>1</v>
      </c>
      <c r="C8952" s="125">
        <v>1.1092</v>
      </c>
      <c r="D8952" s="125">
        <v>0</v>
      </c>
      <c r="E8952" s="125">
        <v>0</v>
      </c>
    </row>
    <row r="8953" spans="1:5" x14ac:dyDescent="0.25">
      <c r="A8953" s="41" t="s">
        <v>7468</v>
      </c>
      <c r="B8953" s="125">
        <v>1</v>
      </c>
      <c r="C8953" s="125">
        <v>0</v>
      </c>
      <c r="D8953" s="125">
        <v>0</v>
      </c>
      <c r="E8953" s="125">
        <v>0</v>
      </c>
    </row>
    <row r="8954" spans="1:5" ht="30" x14ac:dyDescent="0.25">
      <c r="A8954" s="41" t="s">
        <v>9580</v>
      </c>
      <c r="B8954" s="125">
        <v>1</v>
      </c>
      <c r="C8954" s="125">
        <v>0.23250000000000001</v>
      </c>
      <c r="D8954" s="125">
        <v>0</v>
      </c>
      <c r="E8954" s="125">
        <v>0</v>
      </c>
    </row>
    <row r="8955" spans="1:5" x14ac:dyDescent="0.25">
      <c r="A8955" s="41" t="s">
        <v>9581</v>
      </c>
      <c r="B8955" s="125">
        <v>1</v>
      </c>
      <c r="C8955" s="125">
        <v>0</v>
      </c>
      <c r="D8955" s="125">
        <v>0</v>
      </c>
      <c r="E8955" s="125">
        <v>0</v>
      </c>
    </row>
    <row r="8956" spans="1:5" ht="30" x14ac:dyDescent="0.25">
      <c r="A8956" s="41" t="s">
        <v>5501</v>
      </c>
      <c r="B8956" s="125">
        <v>1</v>
      </c>
      <c r="C8956" s="125">
        <v>0</v>
      </c>
      <c r="D8956" s="125">
        <v>0</v>
      </c>
      <c r="E8956" s="125">
        <v>0</v>
      </c>
    </row>
    <row r="8957" spans="1:5" x14ac:dyDescent="0.25">
      <c r="A8957" s="41" t="s">
        <v>9582</v>
      </c>
      <c r="B8957" s="125">
        <v>1</v>
      </c>
      <c r="C8957" s="125">
        <v>0</v>
      </c>
      <c r="D8957" s="125">
        <v>0</v>
      </c>
      <c r="E8957" s="125">
        <v>0</v>
      </c>
    </row>
    <row r="8958" spans="1:5" x14ac:dyDescent="0.25">
      <c r="A8958" s="41" t="s">
        <v>9583</v>
      </c>
      <c r="B8958" s="125">
        <v>1</v>
      </c>
      <c r="C8958" s="125">
        <v>6.6900000000000001E-2</v>
      </c>
      <c r="D8958" s="125">
        <v>0</v>
      </c>
      <c r="E8958" s="125">
        <v>0</v>
      </c>
    </row>
    <row r="8959" spans="1:5" x14ac:dyDescent="0.25">
      <c r="A8959" s="41" t="s">
        <v>9584</v>
      </c>
      <c r="B8959" s="125">
        <v>1</v>
      </c>
      <c r="C8959" s="125">
        <v>0</v>
      </c>
      <c r="D8959" s="125">
        <v>0</v>
      </c>
      <c r="E8959" s="125">
        <v>0</v>
      </c>
    </row>
    <row r="8960" spans="1:5" x14ac:dyDescent="0.25">
      <c r="A8960" s="41" t="s">
        <v>9585</v>
      </c>
      <c r="B8960" s="125">
        <v>1</v>
      </c>
      <c r="C8960" s="125">
        <v>0.26629999999999998</v>
      </c>
      <c r="D8960" s="125">
        <v>0</v>
      </c>
      <c r="E8960" s="125">
        <v>0</v>
      </c>
    </row>
    <row r="8961" spans="1:5" x14ac:dyDescent="0.25">
      <c r="A8961" s="41" t="s">
        <v>9586</v>
      </c>
      <c r="B8961" s="125">
        <v>1</v>
      </c>
      <c r="C8961" s="125">
        <v>0.55049999999999999</v>
      </c>
      <c r="D8961" s="125">
        <v>0</v>
      </c>
      <c r="E8961" s="125">
        <v>0</v>
      </c>
    </row>
    <row r="8962" spans="1:5" ht="45" x14ac:dyDescent="0.25">
      <c r="A8962" s="41" t="s">
        <v>9587</v>
      </c>
      <c r="B8962" s="125">
        <v>1</v>
      </c>
      <c r="C8962" s="125">
        <v>0</v>
      </c>
      <c r="D8962" s="125">
        <v>0</v>
      </c>
      <c r="E8962" s="125">
        <v>0</v>
      </c>
    </row>
    <row r="8963" spans="1:5" ht="30" x14ac:dyDescent="0.25">
      <c r="A8963" s="41" t="s">
        <v>6385</v>
      </c>
      <c r="B8963" s="125">
        <v>1</v>
      </c>
      <c r="C8963" s="125">
        <v>0.83709999999999996</v>
      </c>
      <c r="D8963" s="125">
        <v>0</v>
      </c>
      <c r="E8963" s="125">
        <v>0</v>
      </c>
    </row>
    <row r="8964" spans="1:5" x14ac:dyDescent="0.25">
      <c r="A8964" s="41" t="s">
        <v>5560</v>
      </c>
      <c r="B8964" s="125">
        <v>1</v>
      </c>
      <c r="C8964" s="125">
        <v>0</v>
      </c>
      <c r="D8964" s="125">
        <v>0</v>
      </c>
      <c r="E8964" s="125">
        <v>0</v>
      </c>
    </row>
    <row r="8965" spans="1:5" x14ac:dyDescent="0.25">
      <c r="A8965" s="41" t="s">
        <v>9588</v>
      </c>
      <c r="B8965" s="125">
        <v>1</v>
      </c>
      <c r="C8965" s="125">
        <v>3.1728999999999998</v>
      </c>
      <c r="D8965" s="125">
        <v>0</v>
      </c>
      <c r="E8965" s="125">
        <v>100</v>
      </c>
    </row>
    <row r="8966" spans="1:5" ht="30" x14ac:dyDescent="0.25">
      <c r="A8966" s="41" t="s">
        <v>9589</v>
      </c>
      <c r="B8966" s="125">
        <v>1</v>
      </c>
      <c r="C8966" s="125">
        <v>0.38669999999999999</v>
      </c>
      <c r="D8966" s="125">
        <v>0</v>
      </c>
      <c r="E8966" s="125">
        <v>0</v>
      </c>
    </row>
    <row r="8967" spans="1:5" x14ac:dyDescent="0.25">
      <c r="A8967" s="41" t="s">
        <v>9590</v>
      </c>
      <c r="B8967" s="125">
        <v>1</v>
      </c>
      <c r="C8967" s="125">
        <v>0.121</v>
      </c>
      <c r="D8967" s="125">
        <v>0</v>
      </c>
      <c r="E8967" s="125">
        <v>0</v>
      </c>
    </row>
    <row r="8968" spans="1:5" ht="30" x14ac:dyDescent="0.25">
      <c r="A8968" s="41" t="s">
        <v>9591</v>
      </c>
      <c r="B8968" s="125">
        <v>1</v>
      </c>
      <c r="C8968" s="125">
        <v>0</v>
      </c>
      <c r="D8968" s="125">
        <v>0</v>
      </c>
      <c r="E8968" s="125">
        <v>0</v>
      </c>
    </row>
    <row r="8969" spans="1:5" ht="30" x14ac:dyDescent="0.25">
      <c r="A8969" s="41" t="s">
        <v>9592</v>
      </c>
      <c r="B8969" s="125">
        <v>1</v>
      </c>
      <c r="C8969" s="125">
        <v>0.12889999999999999</v>
      </c>
      <c r="D8969" s="125">
        <v>0</v>
      </c>
      <c r="E8969" s="125">
        <v>0</v>
      </c>
    </row>
    <row r="8970" spans="1:5" x14ac:dyDescent="0.25">
      <c r="A8970" s="41" t="s">
        <v>6271</v>
      </c>
      <c r="B8970" s="125">
        <v>1</v>
      </c>
      <c r="C8970" s="125">
        <v>3.4599000000000002</v>
      </c>
      <c r="D8970" s="125">
        <v>0</v>
      </c>
      <c r="E8970" s="125">
        <v>100</v>
      </c>
    </row>
    <row r="8971" spans="1:5" x14ac:dyDescent="0.25">
      <c r="A8971" s="41" t="s">
        <v>5963</v>
      </c>
      <c r="B8971" s="125">
        <v>1</v>
      </c>
      <c r="C8971" s="125">
        <v>0.50219999999999998</v>
      </c>
      <c r="D8971" s="125">
        <v>0</v>
      </c>
      <c r="E8971" s="125">
        <v>0</v>
      </c>
    </row>
    <row r="8972" spans="1:5" x14ac:dyDescent="0.25">
      <c r="A8972" s="41" t="s">
        <v>9593</v>
      </c>
      <c r="B8972" s="125">
        <v>1</v>
      </c>
      <c r="C8972" s="125">
        <v>0</v>
      </c>
      <c r="D8972" s="125">
        <v>0</v>
      </c>
      <c r="E8972" s="125">
        <v>0</v>
      </c>
    </row>
    <row r="8973" spans="1:5" x14ac:dyDescent="0.25">
      <c r="A8973" s="41" t="s">
        <v>9594</v>
      </c>
      <c r="B8973" s="125">
        <v>1</v>
      </c>
      <c r="C8973" s="125">
        <v>0</v>
      </c>
      <c r="D8973" s="125">
        <v>0</v>
      </c>
      <c r="E8973" s="125">
        <v>0</v>
      </c>
    </row>
    <row r="8974" spans="1:5" x14ac:dyDescent="0.25">
      <c r="A8974" s="41" t="s">
        <v>5744</v>
      </c>
      <c r="B8974" s="125">
        <v>1</v>
      </c>
      <c r="C8974" s="125">
        <v>2.9781</v>
      </c>
      <c r="D8974" s="125">
        <v>0</v>
      </c>
      <c r="E8974" s="125">
        <v>100</v>
      </c>
    </row>
    <row r="8975" spans="1:5" ht="30" x14ac:dyDescent="0.25">
      <c r="A8975" s="41" t="s">
        <v>6583</v>
      </c>
      <c r="B8975" s="125">
        <v>1</v>
      </c>
      <c r="C8975" s="125">
        <v>0.14080000000000001</v>
      </c>
      <c r="D8975" s="125">
        <v>0</v>
      </c>
      <c r="E8975" s="125">
        <v>0</v>
      </c>
    </row>
    <row r="8976" spans="1:5" x14ac:dyDescent="0.25">
      <c r="A8976" s="41" t="s">
        <v>5964</v>
      </c>
      <c r="B8976" s="125">
        <v>1</v>
      </c>
      <c r="C8976" s="125">
        <v>0.41510000000000002</v>
      </c>
      <c r="D8976" s="125">
        <v>0</v>
      </c>
      <c r="E8976" s="125">
        <v>0</v>
      </c>
    </row>
    <row r="8977" spans="1:5" x14ac:dyDescent="0.25">
      <c r="A8977" s="41" t="s">
        <v>5624</v>
      </c>
      <c r="B8977" s="125">
        <v>1</v>
      </c>
      <c r="C8977" s="125">
        <v>0.27739999999999998</v>
      </c>
      <c r="D8977" s="125">
        <v>0</v>
      </c>
      <c r="E8977" s="125">
        <v>0</v>
      </c>
    </row>
    <row r="8978" spans="1:5" ht="30" x14ac:dyDescent="0.25">
      <c r="A8978" s="41" t="s">
        <v>9595</v>
      </c>
      <c r="B8978" s="125">
        <v>1</v>
      </c>
      <c r="C8978" s="125">
        <v>0.67579999999999996</v>
      </c>
      <c r="D8978" s="125">
        <v>0</v>
      </c>
      <c r="E8978" s="125">
        <v>0</v>
      </c>
    </row>
    <row r="8979" spans="1:5" x14ac:dyDescent="0.25">
      <c r="A8979" s="41" t="s">
        <v>9596</v>
      </c>
      <c r="B8979" s="125">
        <v>1</v>
      </c>
      <c r="C8979" s="125">
        <v>0.68789999999999996</v>
      </c>
      <c r="D8979" s="125">
        <v>0</v>
      </c>
      <c r="E8979" s="125">
        <v>0</v>
      </c>
    </row>
    <row r="8980" spans="1:5" x14ac:dyDescent="0.25">
      <c r="A8980" s="41" t="s">
        <v>9597</v>
      </c>
      <c r="B8980" s="125">
        <v>1</v>
      </c>
      <c r="C8980" s="125">
        <v>11.8574</v>
      </c>
      <c r="D8980" s="125">
        <v>100</v>
      </c>
      <c r="E8980" s="125">
        <v>100</v>
      </c>
    </row>
    <row r="8981" spans="1:5" x14ac:dyDescent="0.25">
      <c r="A8981" s="41" t="s">
        <v>5505</v>
      </c>
      <c r="B8981" s="125">
        <v>1</v>
      </c>
      <c r="C8981" s="125">
        <v>1.2273000000000001</v>
      </c>
      <c r="D8981" s="125">
        <v>0</v>
      </c>
      <c r="E8981" s="125">
        <v>0</v>
      </c>
    </row>
    <row r="8982" spans="1:5" x14ac:dyDescent="0.25">
      <c r="A8982" s="41" t="s">
        <v>6083</v>
      </c>
      <c r="B8982" s="125">
        <v>1</v>
      </c>
      <c r="C8982" s="125">
        <v>0.99470000000000003</v>
      </c>
      <c r="D8982" s="125">
        <v>0</v>
      </c>
      <c r="E8982" s="125">
        <v>0</v>
      </c>
    </row>
    <row r="8983" spans="1:5" x14ac:dyDescent="0.25">
      <c r="A8983" s="41" t="s">
        <v>6717</v>
      </c>
      <c r="B8983" s="125">
        <v>1</v>
      </c>
      <c r="C8983" s="125">
        <v>1.5138</v>
      </c>
      <c r="D8983" s="125">
        <v>0</v>
      </c>
      <c r="E8983" s="125">
        <v>0</v>
      </c>
    </row>
    <row r="8984" spans="1:5" x14ac:dyDescent="0.25">
      <c r="A8984" s="41" t="s">
        <v>9598</v>
      </c>
      <c r="B8984" s="125">
        <v>1</v>
      </c>
      <c r="C8984" s="125">
        <v>0.17499999999999999</v>
      </c>
      <c r="D8984" s="125">
        <v>0</v>
      </c>
      <c r="E8984" s="125">
        <v>0</v>
      </c>
    </row>
    <row r="8985" spans="1:5" ht="30" x14ac:dyDescent="0.25">
      <c r="A8985" s="41" t="s">
        <v>6970</v>
      </c>
      <c r="B8985" s="125">
        <v>1</v>
      </c>
      <c r="C8985" s="125">
        <v>8.3699999999999997E-2</v>
      </c>
      <c r="D8985" s="125">
        <v>0</v>
      </c>
      <c r="E8985" s="125">
        <v>0</v>
      </c>
    </row>
    <row r="8986" spans="1:5" x14ac:dyDescent="0.25">
      <c r="A8986" s="41" t="s">
        <v>9599</v>
      </c>
      <c r="B8986" s="125">
        <v>1</v>
      </c>
      <c r="C8986" s="125">
        <v>0.59560000000000002</v>
      </c>
      <c r="D8986" s="125">
        <v>0</v>
      </c>
      <c r="E8986" s="125">
        <v>0</v>
      </c>
    </row>
    <row r="8987" spans="1:5" x14ac:dyDescent="0.25">
      <c r="A8987" s="41" t="s">
        <v>6167</v>
      </c>
      <c r="B8987" s="125">
        <v>1</v>
      </c>
      <c r="C8987" s="125">
        <v>0</v>
      </c>
      <c r="D8987" s="125">
        <v>0</v>
      </c>
      <c r="E8987" s="125">
        <v>0</v>
      </c>
    </row>
    <row r="8988" spans="1:5" ht="30" x14ac:dyDescent="0.25">
      <c r="A8988" s="41" t="s">
        <v>9600</v>
      </c>
      <c r="B8988" s="125">
        <v>1</v>
      </c>
      <c r="C8988" s="125">
        <v>0.59560000000000002</v>
      </c>
      <c r="D8988" s="125">
        <v>0</v>
      </c>
      <c r="E8988" s="125">
        <v>0</v>
      </c>
    </row>
    <row r="8989" spans="1:5" x14ac:dyDescent="0.25">
      <c r="A8989" s="41" t="s">
        <v>6971</v>
      </c>
      <c r="B8989" s="125">
        <v>1</v>
      </c>
      <c r="C8989" s="125">
        <v>0</v>
      </c>
      <c r="D8989" s="125">
        <v>0</v>
      </c>
      <c r="E8989" s="125">
        <v>0</v>
      </c>
    </row>
    <row r="8990" spans="1:5" x14ac:dyDescent="0.25">
      <c r="A8990" s="41" t="s">
        <v>9601</v>
      </c>
      <c r="B8990" s="125">
        <v>1</v>
      </c>
      <c r="C8990" s="125">
        <v>0.55479999999999996</v>
      </c>
      <c r="D8990" s="125">
        <v>0</v>
      </c>
      <c r="E8990" s="125">
        <v>0</v>
      </c>
    </row>
    <row r="8991" spans="1:5" x14ac:dyDescent="0.25">
      <c r="A8991" s="41" t="s">
        <v>6188</v>
      </c>
      <c r="B8991" s="125">
        <v>1</v>
      </c>
      <c r="C8991" s="125">
        <v>0.70730000000000004</v>
      </c>
      <c r="D8991" s="125">
        <v>0</v>
      </c>
      <c r="E8991" s="125">
        <v>0</v>
      </c>
    </row>
    <row r="8992" spans="1:5" x14ac:dyDescent="0.25">
      <c r="A8992" s="41" t="s">
        <v>5714</v>
      </c>
      <c r="B8992" s="125">
        <v>1</v>
      </c>
      <c r="C8992" s="125">
        <v>0.95909999999999995</v>
      </c>
      <c r="D8992" s="125">
        <v>0</v>
      </c>
      <c r="E8992" s="125">
        <v>0</v>
      </c>
    </row>
    <row r="8993" spans="1:5" x14ac:dyDescent="0.25">
      <c r="A8993" s="41" t="s">
        <v>6718</v>
      </c>
      <c r="B8993" s="125">
        <v>1</v>
      </c>
      <c r="C8993" s="125">
        <v>0.48449999999999999</v>
      </c>
      <c r="D8993" s="125">
        <v>0</v>
      </c>
      <c r="E8993" s="125">
        <v>0</v>
      </c>
    </row>
    <row r="8994" spans="1:5" x14ac:dyDescent="0.25">
      <c r="A8994" s="41" t="s">
        <v>9602</v>
      </c>
      <c r="B8994" s="125">
        <v>1</v>
      </c>
      <c r="C8994" s="125">
        <v>0.85419999999999996</v>
      </c>
      <c r="D8994" s="125">
        <v>0</v>
      </c>
      <c r="E8994" s="125">
        <v>0</v>
      </c>
    </row>
    <row r="8995" spans="1:5" x14ac:dyDescent="0.25">
      <c r="A8995" s="41" t="s">
        <v>5506</v>
      </c>
      <c r="B8995" s="125">
        <v>1</v>
      </c>
      <c r="C8995" s="125">
        <v>0.86650000000000005</v>
      </c>
      <c r="D8995" s="125">
        <v>0</v>
      </c>
      <c r="E8995" s="125">
        <v>0</v>
      </c>
    </row>
    <row r="8996" spans="1:5" x14ac:dyDescent="0.25">
      <c r="A8996" s="41" t="s">
        <v>7614</v>
      </c>
      <c r="B8996" s="125">
        <v>1</v>
      </c>
      <c r="C8996" s="125">
        <v>0.48370000000000002</v>
      </c>
      <c r="D8996" s="125">
        <v>0</v>
      </c>
      <c r="E8996" s="125">
        <v>0</v>
      </c>
    </row>
    <row r="8997" spans="1:5" x14ac:dyDescent="0.25">
      <c r="A8997" s="41" t="s">
        <v>6142</v>
      </c>
      <c r="B8997" s="125">
        <v>1</v>
      </c>
      <c r="C8997" s="125">
        <v>0.48209999999999997</v>
      </c>
      <c r="D8997" s="125">
        <v>0</v>
      </c>
      <c r="E8997" s="125">
        <v>0</v>
      </c>
    </row>
    <row r="8998" spans="1:5" x14ac:dyDescent="0.25">
      <c r="A8998" s="41" t="s">
        <v>9603</v>
      </c>
      <c r="B8998" s="125">
        <v>1</v>
      </c>
      <c r="C8998" s="125">
        <v>0.88070000000000004</v>
      </c>
      <c r="D8998" s="125">
        <v>0</v>
      </c>
      <c r="E8998" s="125">
        <v>0</v>
      </c>
    </row>
    <row r="8999" spans="1:5" x14ac:dyDescent="0.25">
      <c r="A8999" s="41" t="s">
        <v>9604</v>
      </c>
      <c r="B8999" s="125">
        <v>1</v>
      </c>
      <c r="C8999" s="125">
        <v>0.60199999999999998</v>
      </c>
      <c r="D8999" s="125">
        <v>0</v>
      </c>
      <c r="E8999" s="125">
        <v>0</v>
      </c>
    </row>
    <row r="9000" spans="1:5" x14ac:dyDescent="0.25">
      <c r="A9000" s="41" t="s">
        <v>8488</v>
      </c>
      <c r="B9000" s="125">
        <v>1</v>
      </c>
      <c r="C9000" s="125">
        <v>0</v>
      </c>
      <c r="D9000" s="125">
        <v>0</v>
      </c>
      <c r="E9000" s="125">
        <v>0</v>
      </c>
    </row>
    <row r="9001" spans="1:5" x14ac:dyDescent="0.25">
      <c r="A9001" s="41" t="s">
        <v>5916</v>
      </c>
      <c r="B9001" s="125">
        <v>1</v>
      </c>
      <c r="C9001" s="125">
        <v>0</v>
      </c>
      <c r="D9001" s="125">
        <v>0</v>
      </c>
      <c r="E9001" s="125">
        <v>0</v>
      </c>
    </row>
    <row r="9002" spans="1:5" x14ac:dyDescent="0.25">
      <c r="A9002" s="41" t="s">
        <v>9605</v>
      </c>
      <c r="B9002" s="125">
        <v>1</v>
      </c>
      <c r="C9002" s="125">
        <v>0</v>
      </c>
      <c r="D9002" s="125">
        <v>0</v>
      </c>
      <c r="E9002" s="125">
        <v>0</v>
      </c>
    </row>
    <row r="9003" spans="1:5" x14ac:dyDescent="0.25">
      <c r="A9003" s="41" t="s">
        <v>6387</v>
      </c>
      <c r="B9003" s="125">
        <v>1</v>
      </c>
      <c r="C9003" s="125">
        <v>0.88329999999999997</v>
      </c>
      <c r="D9003" s="125">
        <v>0</v>
      </c>
      <c r="E9003" s="125">
        <v>0</v>
      </c>
    </row>
    <row r="9004" spans="1:5" x14ac:dyDescent="0.25">
      <c r="A9004" s="41" t="s">
        <v>6054</v>
      </c>
      <c r="B9004" s="125">
        <v>1</v>
      </c>
      <c r="C9004" s="125">
        <v>0</v>
      </c>
      <c r="D9004" s="125">
        <v>0</v>
      </c>
      <c r="E9004" s="125">
        <v>0</v>
      </c>
    </row>
    <row r="9005" spans="1:5" x14ac:dyDescent="0.25">
      <c r="A9005" s="41" t="s">
        <v>9606</v>
      </c>
      <c r="B9005" s="125">
        <v>1</v>
      </c>
      <c r="C9005" s="125">
        <v>0</v>
      </c>
      <c r="D9005" s="125">
        <v>0</v>
      </c>
      <c r="E9005" s="125">
        <v>0</v>
      </c>
    </row>
    <row r="9006" spans="1:5" ht="30" x14ac:dyDescent="0.25">
      <c r="A9006" s="41" t="s">
        <v>9607</v>
      </c>
      <c r="B9006" s="125">
        <v>1</v>
      </c>
      <c r="C9006" s="125">
        <v>1.9621</v>
      </c>
      <c r="D9006" s="125">
        <v>0</v>
      </c>
      <c r="E9006" s="125">
        <v>100</v>
      </c>
    </row>
    <row r="9007" spans="1:5" x14ac:dyDescent="0.25">
      <c r="A9007" s="41" t="s">
        <v>9608</v>
      </c>
      <c r="B9007" s="125">
        <v>1</v>
      </c>
      <c r="C9007" s="125">
        <v>1.4048</v>
      </c>
      <c r="D9007" s="125">
        <v>0</v>
      </c>
      <c r="E9007" s="125">
        <v>0</v>
      </c>
    </row>
    <row r="9008" spans="1:5" ht="45" x14ac:dyDescent="0.25">
      <c r="A9008" s="41" t="s">
        <v>9609</v>
      </c>
      <c r="B9008" s="125">
        <v>1</v>
      </c>
      <c r="C9008" s="125">
        <v>2.6402999999999999</v>
      </c>
      <c r="D9008" s="125">
        <v>0</v>
      </c>
      <c r="E9008" s="125">
        <v>100</v>
      </c>
    </row>
    <row r="9009" spans="1:5" ht="45" x14ac:dyDescent="0.25">
      <c r="A9009" s="41" t="s">
        <v>9610</v>
      </c>
      <c r="B9009" s="125">
        <v>1</v>
      </c>
      <c r="C9009" s="125">
        <v>0</v>
      </c>
      <c r="D9009" s="125">
        <v>0</v>
      </c>
      <c r="E9009" s="125">
        <v>0</v>
      </c>
    </row>
    <row r="9010" spans="1:5" x14ac:dyDescent="0.25">
      <c r="A9010" s="41" t="s">
        <v>7621</v>
      </c>
      <c r="B9010" s="125">
        <v>1</v>
      </c>
      <c r="C9010" s="125">
        <v>1.1707000000000001</v>
      </c>
      <c r="D9010" s="125">
        <v>0</v>
      </c>
      <c r="E9010" s="125">
        <v>0</v>
      </c>
    </row>
    <row r="9011" spans="1:5" ht="30" x14ac:dyDescent="0.25">
      <c r="A9011" s="41" t="s">
        <v>6977</v>
      </c>
      <c r="B9011" s="125">
        <v>1</v>
      </c>
      <c r="C9011" s="125">
        <v>0</v>
      </c>
      <c r="D9011" s="125">
        <v>0</v>
      </c>
      <c r="E9011" s="125">
        <v>0</v>
      </c>
    </row>
    <row r="9012" spans="1:5" ht="45" x14ac:dyDescent="0.25">
      <c r="A9012" s="41" t="s">
        <v>9611</v>
      </c>
      <c r="B9012" s="125">
        <v>1</v>
      </c>
      <c r="C9012" s="125">
        <v>0</v>
      </c>
      <c r="D9012" s="125">
        <v>0</v>
      </c>
      <c r="E9012" s="125">
        <v>0</v>
      </c>
    </row>
    <row r="9013" spans="1:5" x14ac:dyDescent="0.25">
      <c r="A9013" s="41" t="s">
        <v>6275</v>
      </c>
      <c r="B9013" s="125">
        <v>1</v>
      </c>
      <c r="C9013" s="125">
        <v>0</v>
      </c>
      <c r="D9013" s="125">
        <v>0</v>
      </c>
      <c r="E9013" s="125">
        <v>0</v>
      </c>
    </row>
    <row r="9014" spans="1:5" x14ac:dyDescent="0.25">
      <c r="A9014" s="41" t="s">
        <v>9612</v>
      </c>
      <c r="B9014" s="125">
        <v>1</v>
      </c>
      <c r="C9014" s="125">
        <v>0</v>
      </c>
      <c r="D9014" s="125">
        <v>0</v>
      </c>
      <c r="E9014" s="125">
        <v>0</v>
      </c>
    </row>
    <row r="9015" spans="1:5" x14ac:dyDescent="0.25">
      <c r="A9015" s="41" t="s">
        <v>9613</v>
      </c>
      <c r="B9015" s="125">
        <v>1</v>
      </c>
      <c r="C9015" s="125">
        <v>7.2064000000000004</v>
      </c>
      <c r="D9015" s="125">
        <v>100</v>
      </c>
      <c r="E9015" s="125">
        <v>100</v>
      </c>
    </row>
    <row r="9016" spans="1:5" x14ac:dyDescent="0.25">
      <c r="A9016" s="41" t="s">
        <v>5570</v>
      </c>
      <c r="B9016" s="125">
        <v>1</v>
      </c>
      <c r="C9016" s="125">
        <v>0.39960000000000001</v>
      </c>
      <c r="D9016" s="125">
        <v>0</v>
      </c>
      <c r="E9016" s="125">
        <v>0</v>
      </c>
    </row>
    <row r="9017" spans="1:5" x14ac:dyDescent="0.25">
      <c r="A9017" s="41" t="s">
        <v>7072</v>
      </c>
      <c r="B9017" s="125">
        <v>1</v>
      </c>
      <c r="C9017" s="125">
        <v>0.39960000000000001</v>
      </c>
      <c r="D9017" s="125">
        <v>0</v>
      </c>
      <c r="E9017" s="125">
        <v>0</v>
      </c>
    </row>
    <row r="9018" spans="1:5" x14ac:dyDescent="0.25">
      <c r="A9018" s="41" t="s">
        <v>7301</v>
      </c>
      <c r="B9018" s="125">
        <v>1</v>
      </c>
      <c r="C9018" s="125">
        <v>0.67869999999999997</v>
      </c>
      <c r="D9018" s="125">
        <v>0</v>
      </c>
      <c r="E9018" s="125">
        <v>0</v>
      </c>
    </row>
    <row r="9019" spans="1:5" x14ac:dyDescent="0.25">
      <c r="A9019" s="41" t="s">
        <v>9614</v>
      </c>
      <c r="B9019" s="125">
        <v>1</v>
      </c>
      <c r="C9019" s="125">
        <v>0.55479999999999996</v>
      </c>
      <c r="D9019" s="125">
        <v>0</v>
      </c>
      <c r="E9019" s="125">
        <v>0</v>
      </c>
    </row>
    <row r="9020" spans="1:5" x14ac:dyDescent="0.25">
      <c r="A9020" s="41" t="s">
        <v>6448</v>
      </c>
      <c r="B9020" s="125">
        <v>1</v>
      </c>
      <c r="C9020" s="125">
        <v>0</v>
      </c>
      <c r="D9020" s="125">
        <v>0</v>
      </c>
      <c r="E9020" s="125">
        <v>0</v>
      </c>
    </row>
    <row r="9021" spans="1:5" x14ac:dyDescent="0.25">
      <c r="A9021" s="41" t="s">
        <v>5965</v>
      </c>
      <c r="B9021" s="125">
        <v>1</v>
      </c>
      <c r="C9021" s="125">
        <v>1.2676000000000001</v>
      </c>
      <c r="D9021" s="125">
        <v>0</v>
      </c>
      <c r="E9021" s="125">
        <v>0</v>
      </c>
    </row>
    <row r="9022" spans="1:5" x14ac:dyDescent="0.25">
      <c r="A9022" s="41" t="s">
        <v>6189</v>
      </c>
      <c r="B9022" s="125">
        <v>1</v>
      </c>
      <c r="C9022" s="125">
        <v>7.4901999999999997</v>
      </c>
      <c r="D9022" s="125">
        <v>0</v>
      </c>
      <c r="E9022" s="125">
        <v>100</v>
      </c>
    </row>
    <row r="9023" spans="1:5" x14ac:dyDescent="0.25">
      <c r="A9023" s="41" t="s">
        <v>7624</v>
      </c>
      <c r="B9023" s="125">
        <v>1</v>
      </c>
      <c r="C9023" s="125">
        <v>0</v>
      </c>
      <c r="D9023" s="125">
        <v>0</v>
      </c>
      <c r="E9023" s="125">
        <v>0</v>
      </c>
    </row>
    <row r="9024" spans="1:5" ht="45" x14ac:dyDescent="0.25">
      <c r="A9024" s="41" t="s">
        <v>9615</v>
      </c>
      <c r="B9024" s="125">
        <v>1</v>
      </c>
      <c r="C9024" s="125">
        <v>0.33479999999999999</v>
      </c>
      <c r="D9024" s="125">
        <v>0</v>
      </c>
      <c r="E9024" s="125">
        <v>0</v>
      </c>
    </row>
    <row r="9025" spans="1:5" x14ac:dyDescent="0.25">
      <c r="A9025" s="41" t="s">
        <v>9616</v>
      </c>
      <c r="B9025" s="125">
        <v>1</v>
      </c>
      <c r="C9025" s="125">
        <v>0</v>
      </c>
      <c r="D9025" s="125">
        <v>0</v>
      </c>
      <c r="E9025" s="125">
        <v>0</v>
      </c>
    </row>
    <row r="9026" spans="1:5" x14ac:dyDescent="0.25">
      <c r="A9026" s="41" t="s">
        <v>7673</v>
      </c>
      <c r="B9026" s="125">
        <v>1</v>
      </c>
      <c r="C9026" s="125">
        <v>0.34520000000000001</v>
      </c>
      <c r="D9026" s="125">
        <v>0</v>
      </c>
      <c r="E9026" s="125">
        <v>0</v>
      </c>
    </row>
    <row r="9027" spans="1:5" x14ac:dyDescent="0.25">
      <c r="A9027" s="41" t="s">
        <v>6218</v>
      </c>
      <c r="B9027" s="125">
        <v>1</v>
      </c>
      <c r="C9027" s="125">
        <v>0.23250000000000001</v>
      </c>
      <c r="D9027" s="125">
        <v>0</v>
      </c>
      <c r="E9027" s="125">
        <v>0</v>
      </c>
    </row>
    <row r="9028" spans="1:5" x14ac:dyDescent="0.25">
      <c r="A9028" s="41" t="s">
        <v>9617</v>
      </c>
      <c r="B9028" s="125">
        <v>1</v>
      </c>
      <c r="C9028" s="125">
        <v>1.2871999999999999</v>
      </c>
      <c r="D9028" s="125">
        <v>0</v>
      </c>
      <c r="E9028" s="125">
        <v>0</v>
      </c>
    </row>
    <row r="9029" spans="1:5" ht="45" x14ac:dyDescent="0.25">
      <c r="A9029" s="41" t="s">
        <v>9618</v>
      </c>
      <c r="B9029" s="125">
        <v>1</v>
      </c>
      <c r="C9029" s="125">
        <v>0</v>
      </c>
      <c r="D9029" s="125">
        <v>0</v>
      </c>
      <c r="E9029" s="125">
        <v>0</v>
      </c>
    </row>
    <row r="9030" spans="1:5" ht="30" x14ac:dyDescent="0.25">
      <c r="A9030" s="41" t="s">
        <v>9619</v>
      </c>
      <c r="B9030" s="125">
        <v>1</v>
      </c>
      <c r="C9030" s="125">
        <v>0.74909999999999999</v>
      </c>
      <c r="D9030" s="125">
        <v>0</v>
      </c>
      <c r="E9030" s="125">
        <v>0</v>
      </c>
    </row>
    <row r="9031" spans="1:5" x14ac:dyDescent="0.25">
      <c r="A9031" s="41" t="s">
        <v>7251</v>
      </c>
      <c r="B9031" s="125">
        <v>1</v>
      </c>
      <c r="C9031" s="125">
        <v>0.77649999999999997</v>
      </c>
      <c r="D9031" s="125">
        <v>0</v>
      </c>
      <c r="E9031" s="125">
        <v>0</v>
      </c>
    </row>
    <row r="9032" spans="1:5" x14ac:dyDescent="0.25">
      <c r="A9032" s="41" t="s">
        <v>7628</v>
      </c>
      <c r="B9032" s="125">
        <v>1</v>
      </c>
      <c r="C9032" s="125">
        <v>0.55479999999999996</v>
      </c>
      <c r="D9032" s="125">
        <v>0</v>
      </c>
      <c r="E9032" s="125">
        <v>0</v>
      </c>
    </row>
    <row r="9033" spans="1:5" ht="30" x14ac:dyDescent="0.25">
      <c r="A9033" s="41" t="s">
        <v>9620</v>
      </c>
      <c r="B9033" s="125">
        <v>1</v>
      </c>
      <c r="C9033" s="125">
        <v>4.1853999999999996</v>
      </c>
      <c r="D9033" s="125">
        <v>0</v>
      </c>
      <c r="E9033" s="125">
        <v>100</v>
      </c>
    </row>
    <row r="9034" spans="1:5" ht="30" x14ac:dyDescent="0.25">
      <c r="A9034" s="41" t="s">
        <v>9621</v>
      </c>
      <c r="B9034" s="125">
        <v>1</v>
      </c>
      <c r="C9034" s="125">
        <v>0</v>
      </c>
      <c r="D9034" s="125">
        <v>0</v>
      </c>
      <c r="E9034" s="125">
        <v>0</v>
      </c>
    </row>
    <row r="9035" spans="1:5" x14ac:dyDescent="0.25">
      <c r="A9035" s="41" t="s">
        <v>8494</v>
      </c>
      <c r="B9035" s="125">
        <v>1</v>
      </c>
      <c r="C9035" s="125">
        <v>0.77700000000000002</v>
      </c>
      <c r="D9035" s="125">
        <v>0</v>
      </c>
      <c r="E9035" s="125">
        <v>0</v>
      </c>
    </row>
    <row r="9036" spans="1:5" x14ac:dyDescent="0.25">
      <c r="A9036" s="41" t="s">
        <v>9622</v>
      </c>
      <c r="B9036" s="125">
        <v>1</v>
      </c>
      <c r="C9036" s="125">
        <v>8.8800000000000004E-2</v>
      </c>
      <c r="D9036" s="125">
        <v>0</v>
      </c>
      <c r="E9036" s="125">
        <v>0</v>
      </c>
    </row>
    <row r="9037" spans="1:5" ht="30" x14ac:dyDescent="0.25">
      <c r="A9037" s="41" t="s">
        <v>9623</v>
      </c>
      <c r="B9037" s="125">
        <v>1</v>
      </c>
      <c r="C9037" s="125">
        <v>0</v>
      </c>
      <c r="D9037" s="125">
        <v>0</v>
      </c>
      <c r="E9037" s="125">
        <v>0</v>
      </c>
    </row>
    <row r="9038" spans="1:5" x14ac:dyDescent="0.25">
      <c r="A9038" s="41" t="s">
        <v>9624</v>
      </c>
      <c r="B9038" s="125">
        <v>1</v>
      </c>
      <c r="C9038" s="125">
        <v>0.10829999999999999</v>
      </c>
      <c r="D9038" s="125">
        <v>0</v>
      </c>
      <c r="E9038" s="125">
        <v>0</v>
      </c>
    </row>
    <row r="9039" spans="1:5" x14ac:dyDescent="0.25">
      <c r="A9039" s="41" t="s">
        <v>7303</v>
      </c>
      <c r="B9039" s="125">
        <v>1</v>
      </c>
      <c r="C9039" s="125">
        <v>0.5081</v>
      </c>
      <c r="D9039" s="125">
        <v>0</v>
      </c>
      <c r="E9039" s="125">
        <v>0</v>
      </c>
    </row>
    <row r="9040" spans="1:5" x14ac:dyDescent="0.25">
      <c r="A9040" s="41" t="s">
        <v>7474</v>
      </c>
      <c r="B9040" s="125">
        <v>1</v>
      </c>
      <c r="C9040" s="125">
        <v>1.2295</v>
      </c>
      <c r="D9040" s="125">
        <v>0</v>
      </c>
      <c r="E9040" s="125">
        <v>0</v>
      </c>
    </row>
    <row r="9041" spans="1:5" x14ac:dyDescent="0.25">
      <c r="A9041" s="41" t="s">
        <v>7338</v>
      </c>
      <c r="B9041" s="125">
        <v>1</v>
      </c>
      <c r="C9041" s="125">
        <v>0.1527</v>
      </c>
      <c r="D9041" s="125">
        <v>0</v>
      </c>
      <c r="E9041" s="125">
        <v>0</v>
      </c>
    </row>
    <row r="9042" spans="1:5" x14ac:dyDescent="0.25">
      <c r="A9042" s="41" t="s">
        <v>9625</v>
      </c>
      <c r="B9042" s="125">
        <v>1</v>
      </c>
      <c r="C9042" s="125">
        <v>9.3799999999999994E-2</v>
      </c>
      <c r="D9042" s="125">
        <v>0</v>
      </c>
      <c r="E9042" s="125">
        <v>0</v>
      </c>
    </row>
    <row r="9043" spans="1:5" x14ac:dyDescent="0.25">
      <c r="A9043" s="41" t="s">
        <v>7475</v>
      </c>
      <c r="B9043" s="125">
        <v>1</v>
      </c>
      <c r="C9043" s="125">
        <v>0</v>
      </c>
      <c r="D9043" s="125">
        <v>0</v>
      </c>
      <c r="E9043" s="125">
        <v>0</v>
      </c>
    </row>
    <row r="9044" spans="1:5" ht="30" x14ac:dyDescent="0.25">
      <c r="A9044" s="41" t="s">
        <v>9626</v>
      </c>
      <c r="B9044" s="125">
        <v>1</v>
      </c>
      <c r="C9044" s="125">
        <v>0</v>
      </c>
      <c r="D9044" s="125">
        <v>0</v>
      </c>
      <c r="E9044" s="125">
        <v>0</v>
      </c>
    </row>
    <row r="9045" spans="1:5" x14ac:dyDescent="0.25">
      <c r="A9045" s="41" t="s">
        <v>7722</v>
      </c>
      <c r="B9045" s="125">
        <v>1</v>
      </c>
      <c r="C9045" s="125">
        <v>0</v>
      </c>
      <c r="D9045" s="125">
        <v>0</v>
      </c>
      <c r="E9045" s="125">
        <v>0</v>
      </c>
    </row>
    <row r="9046" spans="1:5" x14ac:dyDescent="0.25">
      <c r="A9046" s="41" t="s">
        <v>9627</v>
      </c>
      <c r="B9046" s="125">
        <v>1</v>
      </c>
      <c r="C9046" s="125">
        <v>1.2297</v>
      </c>
      <c r="D9046" s="125">
        <v>0</v>
      </c>
      <c r="E9046" s="125">
        <v>0</v>
      </c>
    </row>
    <row r="9047" spans="1:5" ht="30" x14ac:dyDescent="0.25">
      <c r="A9047" s="41" t="s">
        <v>7208</v>
      </c>
      <c r="B9047" s="125">
        <v>1</v>
      </c>
      <c r="C9047" s="125">
        <v>0.36149999999999999</v>
      </c>
      <c r="D9047" s="125">
        <v>0</v>
      </c>
      <c r="E9047" s="125">
        <v>0</v>
      </c>
    </row>
    <row r="9048" spans="1:5" ht="30" x14ac:dyDescent="0.25">
      <c r="A9048" s="41" t="s">
        <v>9628</v>
      </c>
      <c r="B9048" s="125">
        <v>1</v>
      </c>
      <c r="C9048" s="125">
        <v>0.17749999999999999</v>
      </c>
      <c r="D9048" s="125">
        <v>0</v>
      </c>
      <c r="E9048" s="125">
        <v>0</v>
      </c>
    </row>
    <row r="9049" spans="1:5" ht="30" x14ac:dyDescent="0.25">
      <c r="A9049" s="41" t="s">
        <v>9629</v>
      </c>
      <c r="B9049" s="125">
        <v>1</v>
      </c>
      <c r="C9049" s="125">
        <v>0</v>
      </c>
      <c r="D9049" s="125">
        <v>0</v>
      </c>
      <c r="E9049" s="125">
        <v>0</v>
      </c>
    </row>
    <row r="9050" spans="1:5" ht="30" x14ac:dyDescent="0.25">
      <c r="A9050" s="41" t="s">
        <v>7244</v>
      </c>
      <c r="B9050" s="125">
        <v>1</v>
      </c>
      <c r="C9050" s="125">
        <v>0.36149999999999999</v>
      </c>
      <c r="D9050" s="125">
        <v>0</v>
      </c>
      <c r="E9050" s="125">
        <v>0</v>
      </c>
    </row>
    <row r="9051" spans="1:5" ht="45" x14ac:dyDescent="0.25">
      <c r="A9051" s="41" t="s">
        <v>9630</v>
      </c>
      <c r="B9051" s="125">
        <v>1</v>
      </c>
      <c r="C9051" s="125">
        <v>0.33029999999999998</v>
      </c>
      <c r="D9051" s="125">
        <v>0</v>
      </c>
      <c r="E9051" s="125">
        <v>0</v>
      </c>
    </row>
    <row r="9052" spans="1:5" ht="30" x14ac:dyDescent="0.25">
      <c r="A9052" s="41" t="s">
        <v>7477</v>
      </c>
      <c r="B9052" s="125">
        <v>1</v>
      </c>
      <c r="C9052" s="125">
        <v>0.46489999999999998</v>
      </c>
      <c r="D9052" s="125">
        <v>0</v>
      </c>
      <c r="E9052" s="125">
        <v>0</v>
      </c>
    </row>
    <row r="9053" spans="1:5" x14ac:dyDescent="0.25">
      <c r="A9053" s="41" t="s">
        <v>9631</v>
      </c>
      <c r="B9053" s="125">
        <v>1</v>
      </c>
      <c r="C9053" s="125">
        <v>2.3632</v>
      </c>
      <c r="D9053" s="125">
        <v>0</v>
      </c>
      <c r="E9053" s="125">
        <v>100</v>
      </c>
    </row>
    <row r="9054" spans="1:5" ht="30" x14ac:dyDescent="0.25">
      <c r="A9054" s="41" t="s">
        <v>9632</v>
      </c>
      <c r="B9054" s="125">
        <v>1</v>
      </c>
      <c r="C9054" s="125">
        <v>0.85019999999999996</v>
      </c>
      <c r="D9054" s="125">
        <v>0</v>
      </c>
      <c r="E9054" s="125">
        <v>0</v>
      </c>
    </row>
    <row r="9055" spans="1:5" x14ac:dyDescent="0.25">
      <c r="A9055" s="41" t="s">
        <v>9633</v>
      </c>
      <c r="B9055" s="125">
        <v>1</v>
      </c>
      <c r="C9055" s="125">
        <v>0</v>
      </c>
      <c r="D9055" s="125">
        <v>0</v>
      </c>
      <c r="E9055" s="125">
        <v>0</v>
      </c>
    </row>
    <row r="9056" spans="1:5" x14ac:dyDescent="0.25">
      <c r="A9056" s="41" t="s">
        <v>9634</v>
      </c>
      <c r="B9056" s="125">
        <v>1</v>
      </c>
      <c r="C9056" s="125">
        <v>7.4926000000000004</v>
      </c>
      <c r="D9056" s="125">
        <v>100</v>
      </c>
      <c r="E9056" s="125">
        <v>100</v>
      </c>
    </row>
    <row r="9057" spans="1:5" x14ac:dyDescent="0.25">
      <c r="A9057" s="41" t="s">
        <v>9635</v>
      </c>
      <c r="B9057" s="125">
        <v>1</v>
      </c>
      <c r="C9057" s="125">
        <v>0</v>
      </c>
      <c r="D9057" s="125">
        <v>0</v>
      </c>
      <c r="E9057" s="125">
        <v>0</v>
      </c>
    </row>
    <row r="9058" spans="1:5" x14ac:dyDescent="0.25">
      <c r="A9058" s="41" t="s">
        <v>7217</v>
      </c>
      <c r="B9058" s="125">
        <v>1</v>
      </c>
      <c r="C9058" s="125">
        <v>8.8800000000000004E-2</v>
      </c>
      <c r="D9058" s="125">
        <v>0</v>
      </c>
      <c r="E9058" s="125">
        <v>0</v>
      </c>
    </row>
    <row r="9059" spans="1:5" x14ac:dyDescent="0.25">
      <c r="A9059" s="41" t="s">
        <v>9636</v>
      </c>
      <c r="B9059" s="125">
        <v>1</v>
      </c>
      <c r="C9059" s="125">
        <v>0</v>
      </c>
      <c r="D9059" s="125">
        <v>0</v>
      </c>
      <c r="E9059" s="125">
        <v>0</v>
      </c>
    </row>
    <row r="9060" spans="1:5" x14ac:dyDescent="0.25">
      <c r="A9060" s="41" t="s">
        <v>7039</v>
      </c>
      <c r="B9060" s="125">
        <v>1</v>
      </c>
      <c r="C9060" s="125">
        <v>0</v>
      </c>
      <c r="D9060" s="125">
        <v>0</v>
      </c>
      <c r="E9060" s="125">
        <v>0</v>
      </c>
    </row>
    <row r="9061" spans="1:5" x14ac:dyDescent="0.25">
      <c r="A9061" s="41" t="s">
        <v>7258</v>
      </c>
      <c r="B9061" s="125">
        <v>1</v>
      </c>
      <c r="C9061" s="125">
        <v>0.67820000000000003</v>
      </c>
      <c r="D9061" s="125">
        <v>0</v>
      </c>
      <c r="E9061" s="125">
        <v>0</v>
      </c>
    </row>
    <row r="9062" spans="1:5" x14ac:dyDescent="0.25">
      <c r="A9062" s="41" t="s">
        <v>7222</v>
      </c>
      <c r="B9062" s="125">
        <v>1</v>
      </c>
      <c r="C9062" s="125">
        <v>0</v>
      </c>
      <c r="D9062" s="125">
        <v>0</v>
      </c>
      <c r="E9062" s="125">
        <v>0</v>
      </c>
    </row>
    <row r="9063" spans="1:5" x14ac:dyDescent="0.25">
      <c r="A9063" s="41" t="s">
        <v>9637</v>
      </c>
      <c r="B9063" s="125">
        <v>1</v>
      </c>
      <c r="C9063" s="125">
        <v>0.43390000000000001</v>
      </c>
      <c r="D9063" s="125">
        <v>0</v>
      </c>
      <c r="E9063" s="125">
        <v>0</v>
      </c>
    </row>
    <row r="9064" spans="1:5" ht="30" x14ac:dyDescent="0.25">
      <c r="A9064" s="41" t="s">
        <v>9638</v>
      </c>
      <c r="B9064" s="125">
        <v>1</v>
      </c>
      <c r="C9064" s="125">
        <v>0.50260000000000005</v>
      </c>
      <c r="D9064" s="125">
        <v>0</v>
      </c>
      <c r="E9064" s="125">
        <v>0</v>
      </c>
    </row>
    <row r="9065" spans="1:5" ht="45" x14ac:dyDescent="0.25">
      <c r="A9065" s="41" t="s">
        <v>7286</v>
      </c>
      <c r="B9065" s="125">
        <v>1</v>
      </c>
      <c r="C9065" s="125">
        <v>0.121</v>
      </c>
      <c r="D9065" s="125">
        <v>0</v>
      </c>
      <c r="E9065" s="125">
        <v>0</v>
      </c>
    </row>
    <row r="9066" spans="1:5" x14ac:dyDescent="0.25">
      <c r="A9066" s="41" t="s">
        <v>9639</v>
      </c>
      <c r="B9066" s="125">
        <v>1</v>
      </c>
      <c r="C9066" s="125">
        <v>1.3310999999999999</v>
      </c>
      <c r="D9066" s="125">
        <v>0</v>
      </c>
      <c r="E9066" s="125">
        <v>0</v>
      </c>
    </row>
    <row r="9067" spans="1:5" ht="30" x14ac:dyDescent="0.25">
      <c r="A9067" s="41" t="s">
        <v>9640</v>
      </c>
      <c r="B9067" s="125">
        <v>1</v>
      </c>
      <c r="C9067" s="125">
        <v>0.46829999999999999</v>
      </c>
      <c r="D9067" s="125">
        <v>0</v>
      </c>
      <c r="E9067" s="125">
        <v>0</v>
      </c>
    </row>
    <row r="9068" spans="1:5" x14ac:dyDescent="0.25">
      <c r="A9068" s="41" t="s">
        <v>7388</v>
      </c>
      <c r="B9068" s="125">
        <v>1</v>
      </c>
      <c r="C9068" s="125">
        <v>1.2211000000000001</v>
      </c>
      <c r="D9068" s="125">
        <v>0</v>
      </c>
      <c r="E9068" s="125">
        <v>0</v>
      </c>
    </row>
    <row r="9069" spans="1:5" x14ac:dyDescent="0.25">
      <c r="A9069" s="41" t="s">
        <v>7635</v>
      </c>
      <c r="B9069" s="125">
        <v>1</v>
      </c>
      <c r="C9069" s="125">
        <v>0.70240000000000002</v>
      </c>
      <c r="D9069" s="125">
        <v>0</v>
      </c>
      <c r="E9069" s="125">
        <v>0</v>
      </c>
    </row>
    <row r="9070" spans="1:5" x14ac:dyDescent="0.25">
      <c r="A9070" s="41" t="s">
        <v>7636</v>
      </c>
      <c r="B9070" s="125">
        <v>1</v>
      </c>
      <c r="C9070" s="125">
        <v>3.0682999999999998</v>
      </c>
      <c r="D9070" s="125">
        <v>0</v>
      </c>
      <c r="E9070" s="125">
        <v>100</v>
      </c>
    </row>
    <row r="9071" spans="1:5" ht="30" x14ac:dyDescent="0.25">
      <c r="A9071" s="41" t="s">
        <v>7287</v>
      </c>
      <c r="B9071" s="125">
        <v>1</v>
      </c>
      <c r="C9071" s="125">
        <v>0</v>
      </c>
      <c r="D9071" s="125">
        <v>0</v>
      </c>
      <c r="E9071" s="125">
        <v>0</v>
      </c>
    </row>
    <row r="9072" spans="1:5" x14ac:dyDescent="0.25">
      <c r="A9072" s="41" t="s">
        <v>9641</v>
      </c>
      <c r="B9072" s="125">
        <v>1</v>
      </c>
      <c r="C9072" s="125">
        <v>0.60040000000000004</v>
      </c>
      <c r="D9072" s="125">
        <v>0</v>
      </c>
      <c r="E9072" s="125">
        <v>0</v>
      </c>
    </row>
    <row r="9073" spans="1:5" x14ac:dyDescent="0.25">
      <c r="A9073" s="41" t="s">
        <v>7079</v>
      </c>
      <c r="B9073" s="125">
        <v>1</v>
      </c>
      <c r="C9073" s="125">
        <v>21.148900000000001</v>
      </c>
      <c r="D9073" s="125">
        <v>100</v>
      </c>
      <c r="E9073" s="125">
        <v>100</v>
      </c>
    </row>
    <row r="9074" spans="1:5" x14ac:dyDescent="0.25">
      <c r="A9074" s="41" t="s">
        <v>7637</v>
      </c>
      <c r="B9074" s="125">
        <v>1</v>
      </c>
      <c r="C9074" s="125">
        <v>0</v>
      </c>
      <c r="D9074" s="125">
        <v>0</v>
      </c>
      <c r="E9074" s="125">
        <v>0</v>
      </c>
    </row>
    <row r="9075" spans="1:5" x14ac:dyDescent="0.25">
      <c r="A9075" s="41" t="s">
        <v>9642</v>
      </c>
      <c r="B9075" s="125">
        <v>1</v>
      </c>
      <c r="C9075" s="125">
        <v>0</v>
      </c>
      <c r="D9075" s="125">
        <v>0</v>
      </c>
      <c r="E9075" s="125">
        <v>0</v>
      </c>
    </row>
    <row r="9076" spans="1:5" ht="30" x14ac:dyDescent="0.25">
      <c r="A9076" s="41" t="s">
        <v>7305</v>
      </c>
      <c r="B9076" s="125">
        <v>1</v>
      </c>
      <c r="C9076" s="125">
        <v>0.46389999999999998</v>
      </c>
      <c r="D9076" s="125">
        <v>0</v>
      </c>
      <c r="E9076" s="125">
        <v>0</v>
      </c>
    </row>
    <row r="9077" spans="1:5" ht="30" x14ac:dyDescent="0.25">
      <c r="A9077" s="41" t="s">
        <v>7259</v>
      </c>
      <c r="B9077" s="125">
        <v>1</v>
      </c>
      <c r="C9077" s="125">
        <v>0.69469999999999998</v>
      </c>
      <c r="D9077" s="125">
        <v>0</v>
      </c>
      <c r="E9077" s="125">
        <v>0</v>
      </c>
    </row>
    <row r="9078" spans="1:5" x14ac:dyDescent="0.25">
      <c r="A9078" s="41" t="s">
        <v>7318</v>
      </c>
      <c r="B9078" s="125">
        <v>1</v>
      </c>
      <c r="C9078" s="125">
        <v>0</v>
      </c>
      <c r="D9078" s="125">
        <v>0</v>
      </c>
      <c r="E9078" s="125">
        <v>0</v>
      </c>
    </row>
    <row r="9079" spans="1:5" x14ac:dyDescent="0.25">
      <c r="A9079" s="41" t="s">
        <v>7360</v>
      </c>
      <c r="B9079" s="125">
        <v>1</v>
      </c>
      <c r="C9079" s="125">
        <v>0.4919</v>
      </c>
      <c r="D9079" s="125">
        <v>0</v>
      </c>
      <c r="E9079" s="125">
        <v>0</v>
      </c>
    </row>
    <row r="9080" spans="1:5" x14ac:dyDescent="0.25">
      <c r="A9080" s="41" t="s">
        <v>9643</v>
      </c>
      <c r="B9080" s="125">
        <v>1</v>
      </c>
      <c r="C9080" s="125">
        <v>1.1707000000000001</v>
      </c>
      <c r="D9080" s="125">
        <v>0</v>
      </c>
      <c r="E9080" s="125">
        <v>0</v>
      </c>
    </row>
    <row r="9081" spans="1:5" x14ac:dyDescent="0.25">
      <c r="A9081" s="41" t="s">
        <v>7361</v>
      </c>
      <c r="B9081" s="125">
        <v>1</v>
      </c>
      <c r="C9081" s="125">
        <v>1.6755</v>
      </c>
      <c r="D9081" s="125">
        <v>0</v>
      </c>
      <c r="E9081" s="125">
        <v>0</v>
      </c>
    </row>
    <row r="9082" spans="1:5" x14ac:dyDescent="0.25">
      <c r="A9082" s="41" t="s">
        <v>9644</v>
      </c>
      <c r="B9082" s="125">
        <v>1</v>
      </c>
      <c r="C9082" s="125">
        <v>0.59940000000000004</v>
      </c>
      <c r="D9082" s="125">
        <v>0</v>
      </c>
      <c r="E9082" s="125">
        <v>0</v>
      </c>
    </row>
    <row r="9083" spans="1:5" x14ac:dyDescent="0.25">
      <c r="A9083" s="41" t="s">
        <v>9645</v>
      </c>
      <c r="B9083" s="125">
        <v>1</v>
      </c>
      <c r="C9083" s="125">
        <v>0</v>
      </c>
      <c r="D9083" s="125">
        <v>0</v>
      </c>
      <c r="E9083" s="125">
        <v>0</v>
      </c>
    </row>
    <row r="9084" spans="1:5" ht="30" x14ac:dyDescent="0.25">
      <c r="A9084" s="41" t="s">
        <v>7221</v>
      </c>
      <c r="B9084" s="125">
        <v>1</v>
      </c>
      <c r="C9084" s="125">
        <v>0.51549999999999996</v>
      </c>
      <c r="D9084" s="125">
        <v>0</v>
      </c>
      <c r="E9084" s="125">
        <v>0</v>
      </c>
    </row>
    <row r="9085" spans="1:5" ht="30" x14ac:dyDescent="0.25">
      <c r="A9085" s="41" t="s">
        <v>9646</v>
      </c>
      <c r="B9085" s="125">
        <v>1</v>
      </c>
      <c r="C9085" s="125">
        <v>0.25779999999999997</v>
      </c>
      <c r="D9085" s="125">
        <v>0</v>
      </c>
      <c r="E9085" s="125">
        <v>0</v>
      </c>
    </row>
    <row r="9086" spans="1:5" ht="30" x14ac:dyDescent="0.25">
      <c r="A9086" s="41" t="s">
        <v>9647</v>
      </c>
      <c r="B9086" s="125">
        <v>1</v>
      </c>
      <c r="C9086" s="125">
        <v>0.66339999999999999</v>
      </c>
      <c r="D9086" s="125">
        <v>0</v>
      </c>
      <c r="E9086" s="125">
        <v>0</v>
      </c>
    </row>
    <row r="9087" spans="1:5" ht="30" x14ac:dyDescent="0.25">
      <c r="A9087" s="41" t="s">
        <v>9648</v>
      </c>
      <c r="B9087" s="125">
        <v>1</v>
      </c>
      <c r="C9087" s="125">
        <v>0.66890000000000005</v>
      </c>
      <c r="D9087" s="125">
        <v>0</v>
      </c>
      <c r="E9087" s="125">
        <v>0</v>
      </c>
    </row>
    <row r="9088" spans="1:5" ht="30" x14ac:dyDescent="0.25">
      <c r="A9088" s="41" t="s">
        <v>7254</v>
      </c>
      <c r="B9088" s="125">
        <v>1</v>
      </c>
      <c r="C9088" s="125">
        <v>1.1539999999999999</v>
      </c>
      <c r="D9088" s="125">
        <v>0</v>
      </c>
      <c r="E9088" s="125">
        <v>0</v>
      </c>
    </row>
    <row r="9089" spans="1:5" x14ac:dyDescent="0.25">
      <c r="A9089" s="41" t="s">
        <v>9649</v>
      </c>
      <c r="B9089" s="125">
        <v>1</v>
      </c>
      <c r="C9089" s="125">
        <v>0.59560000000000002</v>
      </c>
      <c r="D9089" s="125">
        <v>0</v>
      </c>
      <c r="E9089" s="125">
        <v>0</v>
      </c>
    </row>
    <row r="9090" spans="1:5" x14ac:dyDescent="0.25">
      <c r="A9090" s="41" t="s">
        <v>9650</v>
      </c>
      <c r="B9090" s="125">
        <v>1</v>
      </c>
      <c r="C9090" s="125">
        <v>0</v>
      </c>
      <c r="D9090" s="125">
        <v>0</v>
      </c>
      <c r="E9090" s="125">
        <v>0</v>
      </c>
    </row>
    <row r="9091" spans="1:5" ht="30" x14ac:dyDescent="0.25">
      <c r="A9091" s="41" t="s">
        <v>7165</v>
      </c>
      <c r="B9091" s="125">
        <v>1</v>
      </c>
      <c r="C9091" s="125">
        <v>0</v>
      </c>
      <c r="D9091" s="125">
        <v>0</v>
      </c>
      <c r="E9091" s="125">
        <v>0</v>
      </c>
    </row>
    <row r="9092" spans="1:5" ht="30" x14ac:dyDescent="0.25">
      <c r="A9092" s="41" t="s">
        <v>7482</v>
      </c>
      <c r="B9092" s="125">
        <v>1</v>
      </c>
      <c r="C9092" s="125">
        <v>0.28120000000000001</v>
      </c>
      <c r="D9092" s="125">
        <v>0</v>
      </c>
      <c r="E9092" s="125">
        <v>0</v>
      </c>
    </row>
    <row r="9093" spans="1:5" ht="30" x14ac:dyDescent="0.25">
      <c r="A9093" s="41" t="s">
        <v>7223</v>
      </c>
      <c r="B9093" s="125">
        <v>1</v>
      </c>
      <c r="C9093" s="125">
        <v>0</v>
      </c>
      <c r="D9093" s="125">
        <v>0</v>
      </c>
      <c r="E9093" s="125">
        <v>0</v>
      </c>
    </row>
    <row r="9094" spans="1:5" ht="30" x14ac:dyDescent="0.25">
      <c r="A9094" s="41" t="s">
        <v>7483</v>
      </c>
      <c r="B9094" s="125">
        <v>1</v>
      </c>
      <c r="C9094" s="125">
        <v>0.66310000000000002</v>
      </c>
      <c r="D9094" s="125">
        <v>0</v>
      </c>
      <c r="E9094" s="125">
        <v>0</v>
      </c>
    </row>
    <row r="9095" spans="1:5" x14ac:dyDescent="0.25">
      <c r="A9095" s="41" t="s">
        <v>9651</v>
      </c>
      <c r="B9095" s="125">
        <v>1</v>
      </c>
      <c r="C9095" s="125">
        <v>1.9333</v>
      </c>
      <c r="D9095" s="125">
        <v>0</v>
      </c>
      <c r="E9095" s="125">
        <v>0</v>
      </c>
    </row>
    <row r="9096" spans="1:5" x14ac:dyDescent="0.25">
      <c r="A9096" s="41" t="s">
        <v>9652</v>
      </c>
      <c r="B9096" s="125">
        <v>1</v>
      </c>
      <c r="C9096" s="125">
        <v>0</v>
      </c>
      <c r="D9096" s="125">
        <v>0</v>
      </c>
      <c r="E9096" s="125">
        <v>0</v>
      </c>
    </row>
    <row r="9097" spans="1:5" ht="30" x14ac:dyDescent="0.25">
      <c r="A9097" s="41" t="s">
        <v>9653</v>
      </c>
      <c r="B9097" s="125">
        <v>1</v>
      </c>
      <c r="C9097" s="125">
        <v>7.22E-2</v>
      </c>
      <c r="D9097" s="125">
        <v>0</v>
      </c>
      <c r="E9097" s="125">
        <v>0</v>
      </c>
    </row>
    <row r="9098" spans="1:5" x14ac:dyDescent="0.25">
      <c r="A9098" s="41" t="s">
        <v>9654</v>
      </c>
      <c r="B9098" s="125">
        <v>1</v>
      </c>
      <c r="C9098" s="125">
        <v>1.6637</v>
      </c>
      <c r="D9098" s="125">
        <v>0</v>
      </c>
      <c r="E9098" s="125">
        <v>0</v>
      </c>
    </row>
    <row r="9099" spans="1:5" x14ac:dyDescent="0.25">
      <c r="A9099" s="41" t="s">
        <v>7201</v>
      </c>
      <c r="B9099" s="125">
        <v>1</v>
      </c>
      <c r="C9099" s="125">
        <v>1.3222</v>
      </c>
      <c r="D9099" s="125">
        <v>0</v>
      </c>
      <c r="E9099" s="125">
        <v>0</v>
      </c>
    </row>
    <row r="9100" spans="1:5" x14ac:dyDescent="0.25">
      <c r="A9100" s="41" t="s">
        <v>7391</v>
      </c>
      <c r="B9100" s="125">
        <v>1</v>
      </c>
      <c r="C9100" s="125">
        <v>0.22409999999999999</v>
      </c>
      <c r="D9100" s="125">
        <v>0</v>
      </c>
      <c r="E9100" s="125">
        <v>0</v>
      </c>
    </row>
    <row r="9101" spans="1:5" x14ac:dyDescent="0.25">
      <c r="A9101" s="41" t="s">
        <v>9655</v>
      </c>
      <c r="B9101" s="125">
        <v>1</v>
      </c>
      <c r="C9101" s="125">
        <v>0</v>
      </c>
      <c r="D9101" s="125">
        <v>0</v>
      </c>
      <c r="E9101" s="125">
        <v>0</v>
      </c>
    </row>
    <row r="9102" spans="1:5" x14ac:dyDescent="0.25">
      <c r="A9102" s="41" t="s">
        <v>6388</v>
      </c>
      <c r="B9102" s="125">
        <v>1</v>
      </c>
      <c r="C9102" s="125">
        <v>0.22189999999999999</v>
      </c>
      <c r="D9102" s="125">
        <v>0</v>
      </c>
      <c r="E9102" s="125">
        <v>0</v>
      </c>
    </row>
    <row r="9103" spans="1:5" x14ac:dyDescent="0.25">
      <c r="A9103" s="41" t="s">
        <v>6390</v>
      </c>
      <c r="B9103" s="125">
        <v>1</v>
      </c>
      <c r="C9103" s="125">
        <v>0.49809999999999999</v>
      </c>
      <c r="D9103" s="125">
        <v>0</v>
      </c>
      <c r="E9103" s="125">
        <v>0</v>
      </c>
    </row>
    <row r="9104" spans="1:5" x14ac:dyDescent="0.25">
      <c r="A9104" s="41" t="s">
        <v>3707</v>
      </c>
      <c r="B9104" s="125">
        <v>1</v>
      </c>
      <c r="C9104" s="125">
        <v>2.0375999999999999</v>
      </c>
      <c r="D9104" s="125">
        <v>0</v>
      </c>
      <c r="E9104" s="125">
        <v>100</v>
      </c>
    </row>
    <row r="9105" spans="1:5" x14ac:dyDescent="0.25">
      <c r="A9105" s="41" t="s">
        <v>6524</v>
      </c>
      <c r="B9105" s="125">
        <v>1</v>
      </c>
      <c r="C9105" s="125">
        <v>0.85780000000000001</v>
      </c>
      <c r="D9105" s="125">
        <v>0</v>
      </c>
      <c r="E9105" s="125">
        <v>0</v>
      </c>
    </row>
    <row r="9106" spans="1:5" x14ac:dyDescent="0.25">
      <c r="A9106" s="41" t="s">
        <v>6982</v>
      </c>
      <c r="B9106" s="125">
        <v>1</v>
      </c>
      <c r="C9106" s="125">
        <v>0.2384</v>
      </c>
      <c r="D9106" s="125">
        <v>0</v>
      </c>
      <c r="E9106" s="125">
        <v>0</v>
      </c>
    </row>
    <row r="9107" spans="1:5" x14ac:dyDescent="0.25">
      <c r="A9107" s="41" t="s">
        <v>3021</v>
      </c>
      <c r="B9107" s="125">
        <v>1</v>
      </c>
      <c r="C9107" s="125">
        <v>0.11310000000000001</v>
      </c>
      <c r="D9107" s="125">
        <v>0</v>
      </c>
      <c r="E9107" s="125">
        <v>0</v>
      </c>
    </row>
    <row r="9108" spans="1:5" x14ac:dyDescent="0.25">
      <c r="A9108" s="41" t="s">
        <v>6984</v>
      </c>
      <c r="B9108" s="125">
        <v>1</v>
      </c>
      <c r="C9108" s="125">
        <v>0</v>
      </c>
      <c r="D9108" s="125">
        <v>0</v>
      </c>
      <c r="E9108" s="125">
        <v>0</v>
      </c>
    </row>
    <row r="9109" spans="1:5" x14ac:dyDescent="0.25">
      <c r="A9109" s="41" t="s">
        <v>6393</v>
      </c>
      <c r="B9109" s="125">
        <v>1</v>
      </c>
      <c r="C9109" s="125">
        <v>2.2804000000000002</v>
      </c>
      <c r="D9109" s="125">
        <v>0</v>
      </c>
      <c r="E9109" s="125">
        <v>100</v>
      </c>
    </row>
    <row r="9110" spans="1:5" x14ac:dyDescent="0.25">
      <c r="A9110" s="41" t="s">
        <v>5137</v>
      </c>
      <c r="B9110" s="125">
        <v>1</v>
      </c>
      <c r="C9110" s="125">
        <v>0.50260000000000005</v>
      </c>
      <c r="D9110" s="125">
        <v>0</v>
      </c>
      <c r="E9110" s="125">
        <v>0</v>
      </c>
    </row>
    <row r="9111" spans="1:5" x14ac:dyDescent="0.25">
      <c r="A9111" s="41" t="s">
        <v>9656</v>
      </c>
      <c r="B9111" s="125">
        <v>1</v>
      </c>
      <c r="C9111" s="125">
        <v>8.8800000000000004E-2</v>
      </c>
      <c r="D9111" s="125">
        <v>0</v>
      </c>
      <c r="E9111" s="125">
        <v>0</v>
      </c>
    </row>
    <row r="9112" spans="1:5" x14ac:dyDescent="0.25">
      <c r="A9112" s="41" t="s">
        <v>4721</v>
      </c>
      <c r="B9112" s="125">
        <v>1</v>
      </c>
      <c r="C9112" s="125">
        <v>0.47639999999999999</v>
      </c>
      <c r="D9112" s="125">
        <v>0</v>
      </c>
      <c r="E9112" s="125">
        <v>0</v>
      </c>
    </row>
    <row r="9113" spans="1:5" ht="30" x14ac:dyDescent="0.25">
      <c r="A9113" s="41" t="s">
        <v>7641</v>
      </c>
      <c r="B9113" s="125">
        <v>1</v>
      </c>
      <c r="C9113" s="125">
        <v>0.16600000000000001</v>
      </c>
      <c r="D9113" s="125">
        <v>0</v>
      </c>
      <c r="E9113" s="125">
        <v>0</v>
      </c>
    </row>
    <row r="9114" spans="1:5" x14ac:dyDescent="0.25">
      <c r="A9114" s="41" t="s">
        <v>5758</v>
      </c>
      <c r="B9114" s="125">
        <v>1</v>
      </c>
      <c r="C9114" s="125">
        <v>0</v>
      </c>
      <c r="D9114" s="125">
        <v>0</v>
      </c>
      <c r="E9114" s="125">
        <v>0</v>
      </c>
    </row>
    <row r="9115" spans="1:5" x14ac:dyDescent="0.25">
      <c r="A9115" s="41" t="s">
        <v>7484</v>
      </c>
      <c r="B9115" s="125">
        <v>1</v>
      </c>
      <c r="C9115" s="125">
        <v>0</v>
      </c>
      <c r="D9115" s="125">
        <v>0</v>
      </c>
      <c r="E9115" s="125">
        <v>0</v>
      </c>
    </row>
    <row r="9116" spans="1:5" x14ac:dyDescent="0.25">
      <c r="A9116" s="41" t="s">
        <v>3208</v>
      </c>
      <c r="B9116" s="125">
        <v>1</v>
      </c>
      <c r="C9116" s="125">
        <v>0.59560000000000002</v>
      </c>
      <c r="D9116" s="125">
        <v>0</v>
      </c>
      <c r="E9116" s="125">
        <v>0</v>
      </c>
    </row>
    <row r="9117" spans="1:5" x14ac:dyDescent="0.25">
      <c r="A9117" s="41" t="s">
        <v>6587</v>
      </c>
      <c r="B9117" s="125">
        <v>1</v>
      </c>
      <c r="C9117" s="125">
        <v>0.50319999999999998</v>
      </c>
      <c r="D9117" s="125">
        <v>0</v>
      </c>
      <c r="E9117" s="125">
        <v>0</v>
      </c>
    </row>
    <row r="9118" spans="1:5" ht="30" x14ac:dyDescent="0.25">
      <c r="A9118" s="41" t="s">
        <v>5588</v>
      </c>
      <c r="B9118" s="125">
        <v>1</v>
      </c>
      <c r="C9118" s="125">
        <v>0</v>
      </c>
      <c r="D9118" s="125">
        <v>0</v>
      </c>
      <c r="E9118" s="125">
        <v>0</v>
      </c>
    </row>
    <row r="9119" spans="1:5" x14ac:dyDescent="0.25">
      <c r="A9119" s="41" t="s">
        <v>3708</v>
      </c>
      <c r="B9119" s="125">
        <v>1</v>
      </c>
      <c r="C9119" s="125">
        <v>0.77649999999999997</v>
      </c>
      <c r="D9119" s="125">
        <v>0</v>
      </c>
      <c r="E9119" s="125">
        <v>0</v>
      </c>
    </row>
    <row r="9120" spans="1:5" x14ac:dyDescent="0.25">
      <c r="A9120" s="41" t="s">
        <v>9657</v>
      </c>
      <c r="B9120" s="125">
        <v>1</v>
      </c>
      <c r="C9120" s="125">
        <v>2.0769000000000002</v>
      </c>
      <c r="D9120" s="125">
        <v>0</v>
      </c>
      <c r="E9120" s="125">
        <v>100</v>
      </c>
    </row>
    <row r="9121" spans="1:5" x14ac:dyDescent="0.25">
      <c r="A9121" s="41" t="s">
        <v>4856</v>
      </c>
      <c r="B9121" s="125">
        <v>1</v>
      </c>
      <c r="C9121" s="125">
        <v>7.6399999999999996E-2</v>
      </c>
      <c r="D9121" s="125">
        <v>0</v>
      </c>
      <c r="E9121" s="125">
        <v>0</v>
      </c>
    </row>
    <row r="9122" spans="1:5" x14ac:dyDescent="0.25">
      <c r="A9122" s="41" t="s">
        <v>5716</v>
      </c>
      <c r="B9122" s="125">
        <v>1</v>
      </c>
      <c r="C9122" s="125">
        <v>0.38669999999999999</v>
      </c>
      <c r="D9122" s="125">
        <v>0</v>
      </c>
      <c r="E9122" s="125">
        <v>0</v>
      </c>
    </row>
    <row r="9123" spans="1:5" x14ac:dyDescent="0.25">
      <c r="A9123" s="41" t="s">
        <v>9658</v>
      </c>
      <c r="B9123" s="125">
        <v>1</v>
      </c>
      <c r="C9123" s="125">
        <v>0.2341</v>
      </c>
      <c r="D9123" s="125">
        <v>0</v>
      </c>
      <c r="E9123" s="125">
        <v>0</v>
      </c>
    </row>
    <row r="9124" spans="1:5" x14ac:dyDescent="0.25">
      <c r="A9124" s="41" t="s">
        <v>6588</v>
      </c>
      <c r="B9124" s="125">
        <v>1</v>
      </c>
      <c r="C9124" s="125">
        <v>0.59560000000000002</v>
      </c>
      <c r="D9124" s="125">
        <v>0</v>
      </c>
      <c r="E9124" s="125">
        <v>0</v>
      </c>
    </row>
    <row r="9125" spans="1:5" x14ac:dyDescent="0.25">
      <c r="A9125" s="41" t="s">
        <v>6219</v>
      </c>
      <c r="B9125" s="125">
        <v>1</v>
      </c>
      <c r="C9125" s="125">
        <v>3.3003999999999998</v>
      </c>
      <c r="D9125" s="125">
        <v>0</v>
      </c>
      <c r="E9125" s="125">
        <v>100</v>
      </c>
    </row>
    <row r="9126" spans="1:5" x14ac:dyDescent="0.25">
      <c r="A9126" s="41" t="s">
        <v>5887</v>
      </c>
      <c r="B9126" s="125">
        <v>1</v>
      </c>
      <c r="C9126" s="125">
        <v>0</v>
      </c>
      <c r="D9126" s="125">
        <v>0</v>
      </c>
      <c r="E9126" s="125">
        <v>0</v>
      </c>
    </row>
    <row r="9127" spans="1:5" x14ac:dyDescent="0.25">
      <c r="A9127" s="41" t="s">
        <v>2942</v>
      </c>
      <c r="B9127" s="125">
        <v>1</v>
      </c>
      <c r="C9127" s="125">
        <v>0.78220000000000001</v>
      </c>
      <c r="D9127" s="125">
        <v>0</v>
      </c>
      <c r="E9127" s="125">
        <v>0</v>
      </c>
    </row>
    <row r="9128" spans="1:5" x14ac:dyDescent="0.25">
      <c r="A9128" s="41" t="s">
        <v>9659</v>
      </c>
      <c r="B9128" s="125">
        <v>1</v>
      </c>
      <c r="C9128" s="125">
        <v>0.46489999999999998</v>
      </c>
      <c r="D9128" s="125">
        <v>0</v>
      </c>
      <c r="E9128" s="125">
        <v>0</v>
      </c>
    </row>
    <row r="9129" spans="1:5" x14ac:dyDescent="0.25">
      <c r="A9129" s="41" t="s">
        <v>6103</v>
      </c>
      <c r="B9129" s="125">
        <v>1</v>
      </c>
      <c r="C9129" s="125">
        <v>1.9833000000000001</v>
      </c>
      <c r="D9129" s="125">
        <v>0</v>
      </c>
      <c r="E9129" s="125">
        <v>0</v>
      </c>
    </row>
    <row r="9130" spans="1:5" x14ac:dyDescent="0.25">
      <c r="A9130" s="41" t="s">
        <v>9660</v>
      </c>
      <c r="B9130" s="125">
        <v>1</v>
      </c>
      <c r="C9130" s="125">
        <v>0.41849999999999998</v>
      </c>
      <c r="D9130" s="125">
        <v>0</v>
      </c>
      <c r="E9130" s="125">
        <v>0</v>
      </c>
    </row>
    <row r="9131" spans="1:5" x14ac:dyDescent="0.25">
      <c r="A9131" s="41" t="s">
        <v>8235</v>
      </c>
      <c r="B9131" s="125">
        <v>1</v>
      </c>
      <c r="C9131" s="125">
        <v>0</v>
      </c>
      <c r="D9131" s="125">
        <v>0</v>
      </c>
      <c r="E9131" s="125">
        <v>0</v>
      </c>
    </row>
    <row r="9132" spans="1:5" x14ac:dyDescent="0.25">
      <c r="A9132" s="41" t="s">
        <v>6987</v>
      </c>
      <c r="B9132" s="125">
        <v>1</v>
      </c>
      <c r="C9132" s="125">
        <v>1.1212</v>
      </c>
      <c r="D9132" s="125">
        <v>0</v>
      </c>
      <c r="E9132" s="125">
        <v>0</v>
      </c>
    </row>
    <row r="9133" spans="1:5" x14ac:dyDescent="0.25">
      <c r="A9133" s="41" t="s">
        <v>6471</v>
      </c>
      <c r="B9133" s="125">
        <v>1</v>
      </c>
      <c r="C9133" s="125">
        <v>0</v>
      </c>
      <c r="D9133" s="125">
        <v>0</v>
      </c>
      <c r="E9133" s="125">
        <v>0</v>
      </c>
    </row>
    <row r="9134" spans="1:5" x14ac:dyDescent="0.25">
      <c r="A9134" s="41" t="s">
        <v>9661</v>
      </c>
      <c r="B9134" s="125">
        <v>1</v>
      </c>
      <c r="C9134" s="125">
        <v>0.60489999999999999</v>
      </c>
      <c r="D9134" s="125">
        <v>0</v>
      </c>
      <c r="E9134" s="125">
        <v>0</v>
      </c>
    </row>
    <row r="9135" spans="1:5" x14ac:dyDescent="0.25">
      <c r="A9135" s="41" t="s">
        <v>6279</v>
      </c>
      <c r="B9135" s="125">
        <v>1</v>
      </c>
      <c r="C9135" s="125">
        <v>0</v>
      </c>
      <c r="D9135" s="125">
        <v>0</v>
      </c>
      <c r="E9135" s="125">
        <v>0</v>
      </c>
    </row>
    <row r="9136" spans="1:5" ht="30" x14ac:dyDescent="0.25">
      <c r="A9136" s="41" t="s">
        <v>7725</v>
      </c>
      <c r="B9136" s="125">
        <v>1</v>
      </c>
      <c r="C9136" s="125">
        <v>0.59940000000000004</v>
      </c>
      <c r="D9136" s="125">
        <v>0</v>
      </c>
      <c r="E9136" s="125">
        <v>0</v>
      </c>
    </row>
    <row r="9137" spans="1:5" ht="30" x14ac:dyDescent="0.25">
      <c r="A9137" s="41" t="s">
        <v>6991</v>
      </c>
      <c r="B9137" s="125">
        <v>1</v>
      </c>
      <c r="C9137" s="125">
        <v>0</v>
      </c>
      <c r="D9137" s="125">
        <v>0</v>
      </c>
      <c r="E9137" s="125">
        <v>0</v>
      </c>
    </row>
    <row r="9138" spans="1:5" x14ac:dyDescent="0.25">
      <c r="A9138" s="41" t="s">
        <v>6280</v>
      </c>
      <c r="B9138" s="125">
        <v>1</v>
      </c>
      <c r="C9138" s="125">
        <v>0.77649999999999997</v>
      </c>
      <c r="D9138" s="125">
        <v>0</v>
      </c>
      <c r="E9138" s="125">
        <v>0</v>
      </c>
    </row>
    <row r="9139" spans="1:5" x14ac:dyDescent="0.25">
      <c r="A9139" s="41" t="s">
        <v>5969</v>
      </c>
      <c r="B9139" s="125">
        <v>1</v>
      </c>
      <c r="C9139" s="125">
        <v>0</v>
      </c>
      <c r="D9139" s="125">
        <v>0</v>
      </c>
      <c r="E9139" s="125">
        <v>0</v>
      </c>
    </row>
    <row r="9140" spans="1:5" x14ac:dyDescent="0.25">
      <c r="A9140" s="41" t="s">
        <v>6281</v>
      </c>
      <c r="B9140" s="125">
        <v>1</v>
      </c>
      <c r="C9140" s="125">
        <v>0.50219999999999998</v>
      </c>
      <c r="D9140" s="125">
        <v>0</v>
      </c>
      <c r="E9140" s="125">
        <v>0</v>
      </c>
    </row>
    <row r="9141" spans="1:5" x14ac:dyDescent="0.25">
      <c r="A9141" s="41" t="s">
        <v>7486</v>
      </c>
      <c r="B9141" s="125">
        <v>1</v>
      </c>
      <c r="C9141" s="125">
        <v>0.7258</v>
      </c>
      <c r="D9141" s="125">
        <v>0</v>
      </c>
      <c r="E9141" s="125">
        <v>0</v>
      </c>
    </row>
    <row r="9142" spans="1:5" ht="30" x14ac:dyDescent="0.25">
      <c r="A9142" s="41" t="s">
        <v>9662</v>
      </c>
      <c r="B9142" s="125">
        <v>1</v>
      </c>
      <c r="C9142" s="125">
        <v>0.79890000000000005</v>
      </c>
      <c r="D9142" s="125">
        <v>0</v>
      </c>
      <c r="E9142" s="125">
        <v>0</v>
      </c>
    </row>
    <row r="9143" spans="1:5" x14ac:dyDescent="0.25">
      <c r="A9143" s="41" t="s">
        <v>8517</v>
      </c>
      <c r="B9143" s="125">
        <v>1</v>
      </c>
      <c r="C9143" s="125">
        <v>0.16739999999999999</v>
      </c>
      <c r="D9143" s="125">
        <v>0</v>
      </c>
      <c r="E9143" s="125">
        <v>0</v>
      </c>
    </row>
    <row r="9144" spans="1:5" x14ac:dyDescent="0.25">
      <c r="A9144" s="41" t="s">
        <v>9663</v>
      </c>
      <c r="B9144" s="125">
        <v>1</v>
      </c>
      <c r="C9144" s="125">
        <v>5.9287000000000001</v>
      </c>
      <c r="D9144" s="125">
        <v>0</v>
      </c>
      <c r="E9144" s="125">
        <v>100</v>
      </c>
    </row>
    <row r="9145" spans="1:5" x14ac:dyDescent="0.25">
      <c r="A9145" s="41" t="s">
        <v>6283</v>
      </c>
      <c r="B9145" s="125">
        <v>1</v>
      </c>
      <c r="C9145" s="125">
        <v>0</v>
      </c>
      <c r="D9145" s="125">
        <v>0</v>
      </c>
      <c r="E9145" s="125">
        <v>0</v>
      </c>
    </row>
    <row r="9146" spans="1:5" x14ac:dyDescent="0.25">
      <c r="A9146" s="41" t="s">
        <v>9664</v>
      </c>
      <c r="B9146" s="125">
        <v>1</v>
      </c>
      <c r="C9146" s="125">
        <v>0.121</v>
      </c>
      <c r="D9146" s="125">
        <v>0</v>
      </c>
      <c r="E9146" s="125">
        <v>0</v>
      </c>
    </row>
    <row r="9147" spans="1:5" x14ac:dyDescent="0.25">
      <c r="A9147" s="41" t="s">
        <v>9665</v>
      </c>
      <c r="B9147" s="125">
        <v>1</v>
      </c>
      <c r="C9147" s="125">
        <v>1.3967000000000001</v>
      </c>
      <c r="D9147" s="125">
        <v>0</v>
      </c>
      <c r="E9147" s="125">
        <v>0</v>
      </c>
    </row>
    <row r="9148" spans="1:5" x14ac:dyDescent="0.25">
      <c r="A9148" s="41" t="s">
        <v>6734</v>
      </c>
      <c r="B9148" s="125">
        <v>1</v>
      </c>
      <c r="C9148" s="125">
        <v>0</v>
      </c>
      <c r="D9148" s="125">
        <v>0</v>
      </c>
      <c r="E9148" s="125">
        <v>0</v>
      </c>
    </row>
    <row r="9149" spans="1:5" x14ac:dyDescent="0.25">
      <c r="A9149" s="41" t="s">
        <v>6407</v>
      </c>
      <c r="B9149" s="125">
        <v>1</v>
      </c>
      <c r="C9149" s="125">
        <v>10.709300000000001</v>
      </c>
      <c r="D9149" s="125">
        <v>100</v>
      </c>
      <c r="E9149" s="125">
        <v>100</v>
      </c>
    </row>
    <row r="9150" spans="1:5" x14ac:dyDescent="0.25">
      <c r="A9150" s="41" t="s">
        <v>6285</v>
      </c>
      <c r="B9150" s="125">
        <v>1</v>
      </c>
      <c r="C9150" s="125">
        <v>0.2341</v>
      </c>
      <c r="D9150" s="125">
        <v>0</v>
      </c>
      <c r="E9150" s="125">
        <v>0</v>
      </c>
    </row>
    <row r="9151" spans="1:5" x14ac:dyDescent="0.25">
      <c r="A9151" s="41" t="s">
        <v>9666</v>
      </c>
      <c r="B9151" s="125">
        <v>1</v>
      </c>
      <c r="C9151" s="125">
        <v>0.121</v>
      </c>
      <c r="D9151" s="125">
        <v>0</v>
      </c>
      <c r="E9151" s="125">
        <v>0</v>
      </c>
    </row>
    <row r="9152" spans="1:5" x14ac:dyDescent="0.25">
      <c r="A9152" s="41" t="s">
        <v>5888</v>
      </c>
      <c r="B9152" s="125">
        <v>1</v>
      </c>
      <c r="C9152" s="125">
        <v>0</v>
      </c>
      <c r="D9152" s="125">
        <v>0</v>
      </c>
      <c r="E9152" s="125">
        <v>0</v>
      </c>
    </row>
    <row r="9153" spans="1:5" x14ac:dyDescent="0.25">
      <c r="A9153" s="41" t="s">
        <v>9667</v>
      </c>
      <c r="B9153" s="125">
        <v>1</v>
      </c>
      <c r="C9153" s="125">
        <v>0</v>
      </c>
      <c r="D9153" s="125">
        <v>0</v>
      </c>
      <c r="E9153" s="125">
        <v>0</v>
      </c>
    </row>
    <row r="9154" spans="1:5" x14ac:dyDescent="0.25">
      <c r="A9154" s="41" t="s">
        <v>9668</v>
      </c>
      <c r="B9154" s="125">
        <v>1</v>
      </c>
      <c r="C9154" s="125">
        <v>0</v>
      </c>
      <c r="D9154" s="125">
        <v>0</v>
      </c>
      <c r="E9154" s="125">
        <v>0</v>
      </c>
    </row>
    <row r="9155" spans="1:5" x14ac:dyDescent="0.25">
      <c r="A9155" s="41" t="s">
        <v>6286</v>
      </c>
      <c r="B9155" s="125">
        <v>1</v>
      </c>
      <c r="C9155" s="125">
        <v>0.25779999999999997</v>
      </c>
      <c r="D9155" s="125">
        <v>0</v>
      </c>
      <c r="E9155" s="125">
        <v>0</v>
      </c>
    </row>
    <row r="9156" spans="1:5" x14ac:dyDescent="0.25">
      <c r="A9156" s="41" t="s">
        <v>6595</v>
      </c>
      <c r="B9156" s="125">
        <v>1</v>
      </c>
      <c r="C9156" s="125">
        <v>0.433</v>
      </c>
      <c r="D9156" s="125">
        <v>0</v>
      </c>
      <c r="E9156" s="125">
        <v>0</v>
      </c>
    </row>
    <row r="9157" spans="1:5" x14ac:dyDescent="0.25">
      <c r="A9157" s="41" t="s">
        <v>6060</v>
      </c>
      <c r="B9157" s="125">
        <v>1</v>
      </c>
      <c r="C9157" s="125">
        <v>0</v>
      </c>
      <c r="D9157" s="125">
        <v>0</v>
      </c>
      <c r="E9157" s="125">
        <v>0</v>
      </c>
    </row>
    <row r="9158" spans="1:5" x14ac:dyDescent="0.25">
      <c r="A9158" s="41" t="s">
        <v>6222</v>
      </c>
      <c r="B9158" s="125">
        <v>1</v>
      </c>
      <c r="C9158" s="125">
        <v>0</v>
      </c>
      <c r="D9158" s="125">
        <v>0</v>
      </c>
      <c r="E9158" s="125">
        <v>0</v>
      </c>
    </row>
    <row r="9159" spans="1:5" x14ac:dyDescent="0.25">
      <c r="A9159" s="41" t="s">
        <v>6169</v>
      </c>
      <c r="B9159" s="125">
        <v>1</v>
      </c>
      <c r="C9159" s="125">
        <v>0.32219999999999999</v>
      </c>
      <c r="D9159" s="125">
        <v>0</v>
      </c>
      <c r="E9159" s="125">
        <v>0</v>
      </c>
    </row>
    <row r="9160" spans="1:5" x14ac:dyDescent="0.25">
      <c r="A9160" s="41" t="s">
        <v>6084</v>
      </c>
      <c r="B9160" s="125">
        <v>1</v>
      </c>
      <c r="C9160" s="125">
        <v>0.76119999999999999</v>
      </c>
      <c r="D9160" s="125">
        <v>0</v>
      </c>
      <c r="E9160" s="125">
        <v>0</v>
      </c>
    </row>
    <row r="9161" spans="1:5" x14ac:dyDescent="0.25">
      <c r="A9161" s="41" t="s">
        <v>5806</v>
      </c>
      <c r="B9161" s="125">
        <v>1</v>
      </c>
      <c r="C9161" s="125">
        <v>0</v>
      </c>
      <c r="D9161" s="125">
        <v>0</v>
      </c>
      <c r="E9161" s="125">
        <v>0</v>
      </c>
    </row>
    <row r="9162" spans="1:5" ht="30" x14ac:dyDescent="0.25">
      <c r="A9162" s="41" t="s">
        <v>9669</v>
      </c>
      <c r="B9162" s="125">
        <v>1</v>
      </c>
      <c r="C9162" s="125">
        <v>0</v>
      </c>
      <c r="D9162" s="125">
        <v>0</v>
      </c>
      <c r="E9162" s="125">
        <v>0</v>
      </c>
    </row>
    <row r="9163" spans="1:5" x14ac:dyDescent="0.25">
      <c r="A9163" s="41" t="s">
        <v>7394</v>
      </c>
      <c r="B9163" s="125">
        <v>1</v>
      </c>
      <c r="C9163" s="125">
        <v>1.7452000000000001</v>
      </c>
      <c r="D9163" s="125">
        <v>0</v>
      </c>
      <c r="E9163" s="125">
        <v>100</v>
      </c>
    </row>
    <row r="9164" spans="1:5" x14ac:dyDescent="0.25">
      <c r="A9164" s="41" t="s">
        <v>7231</v>
      </c>
      <c r="B9164" s="125">
        <v>1</v>
      </c>
      <c r="C9164" s="125">
        <v>1.2676000000000001</v>
      </c>
      <c r="D9164" s="125">
        <v>0</v>
      </c>
      <c r="E9164" s="125">
        <v>0</v>
      </c>
    </row>
    <row r="9165" spans="1:5" x14ac:dyDescent="0.25">
      <c r="A9165" s="41" t="s">
        <v>9670</v>
      </c>
      <c r="B9165" s="125">
        <v>1</v>
      </c>
      <c r="C9165" s="125">
        <v>0.53739999999999999</v>
      </c>
      <c r="D9165" s="125">
        <v>0</v>
      </c>
      <c r="E9165" s="125">
        <v>0</v>
      </c>
    </row>
    <row r="9166" spans="1:5" x14ac:dyDescent="0.25">
      <c r="A9166" s="41" t="s">
        <v>9671</v>
      </c>
      <c r="B9166" s="125">
        <v>1</v>
      </c>
      <c r="C9166" s="125">
        <v>0</v>
      </c>
      <c r="D9166" s="125">
        <v>0</v>
      </c>
      <c r="E9166" s="125">
        <v>0</v>
      </c>
    </row>
    <row r="9167" spans="1:5" x14ac:dyDescent="0.25">
      <c r="A9167" s="41" t="s">
        <v>6418</v>
      </c>
      <c r="B9167" s="125">
        <v>1</v>
      </c>
      <c r="C9167" s="125">
        <v>0</v>
      </c>
      <c r="D9167" s="125">
        <v>0</v>
      </c>
      <c r="E9167" s="125">
        <v>0</v>
      </c>
    </row>
    <row r="9168" spans="1:5" x14ac:dyDescent="0.25">
      <c r="A9168" s="41" t="s">
        <v>9672</v>
      </c>
      <c r="B9168" s="125">
        <v>1</v>
      </c>
      <c r="C9168" s="125">
        <v>0.87380000000000002</v>
      </c>
      <c r="D9168" s="125">
        <v>0</v>
      </c>
      <c r="E9168" s="125">
        <v>0</v>
      </c>
    </row>
    <row r="9169" spans="1:5" x14ac:dyDescent="0.25">
      <c r="A9169" s="41" t="s">
        <v>2480</v>
      </c>
      <c r="B9169" s="125">
        <v>1</v>
      </c>
      <c r="C9169" s="125">
        <v>0.23710000000000001</v>
      </c>
      <c r="D9169" s="125">
        <v>0</v>
      </c>
      <c r="E9169" s="125">
        <v>0</v>
      </c>
    </row>
    <row r="9170" spans="1:5" x14ac:dyDescent="0.25">
      <c r="A9170" s="41" t="s">
        <v>6398</v>
      </c>
      <c r="B9170" s="125">
        <v>1</v>
      </c>
      <c r="C9170" s="125">
        <v>0.59560000000000002</v>
      </c>
      <c r="D9170" s="125">
        <v>0</v>
      </c>
      <c r="E9170" s="125">
        <v>0</v>
      </c>
    </row>
    <row r="9171" spans="1:5" x14ac:dyDescent="0.25">
      <c r="A9171" s="41" t="s">
        <v>5514</v>
      </c>
      <c r="B9171" s="125">
        <v>1</v>
      </c>
      <c r="C9171" s="125">
        <v>0.27739999999999998</v>
      </c>
      <c r="D9171" s="125">
        <v>0</v>
      </c>
      <c r="E9171" s="125">
        <v>0</v>
      </c>
    </row>
    <row r="9172" spans="1:5" x14ac:dyDescent="0.25">
      <c r="A9172" s="41" t="s">
        <v>2484</v>
      </c>
      <c r="B9172" s="125">
        <v>1</v>
      </c>
      <c r="C9172" s="125">
        <v>0.43059999999999998</v>
      </c>
      <c r="D9172" s="125">
        <v>0</v>
      </c>
      <c r="E9172" s="125">
        <v>0</v>
      </c>
    </row>
    <row r="9173" spans="1:5" x14ac:dyDescent="0.25">
      <c r="A9173" s="41" t="s">
        <v>9673</v>
      </c>
      <c r="B9173" s="125">
        <v>1</v>
      </c>
      <c r="C9173" s="125">
        <v>0</v>
      </c>
      <c r="D9173" s="125">
        <v>0</v>
      </c>
      <c r="E9173" s="125">
        <v>0</v>
      </c>
    </row>
    <row r="9174" spans="1:5" x14ac:dyDescent="0.25">
      <c r="A9174" s="41" t="s">
        <v>5971</v>
      </c>
      <c r="B9174" s="125">
        <v>1</v>
      </c>
      <c r="C9174" s="125">
        <v>0.39960000000000001</v>
      </c>
      <c r="D9174" s="125">
        <v>0</v>
      </c>
      <c r="E9174" s="125">
        <v>0</v>
      </c>
    </row>
    <row r="9175" spans="1:5" x14ac:dyDescent="0.25">
      <c r="A9175" s="41" t="s">
        <v>7002</v>
      </c>
      <c r="B9175" s="125">
        <v>1</v>
      </c>
      <c r="C9175" s="125">
        <v>0.21659999999999999</v>
      </c>
      <c r="D9175" s="125">
        <v>0</v>
      </c>
      <c r="E9175" s="125">
        <v>0</v>
      </c>
    </row>
    <row r="9177" spans="1:5" x14ac:dyDescent="0.25">
      <c r="A9177" s="124" t="s">
        <v>594</v>
      </c>
    </row>
    <row r="9178" spans="1:5" x14ac:dyDescent="0.25">
      <c r="A9178" s="124" t="s">
        <v>7012</v>
      </c>
    </row>
    <row r="9179" spans="1:5" x14ac:dyDescent="0.25">
      <c r="A9179" s="124" t="s">
        <v>595</v>
      </c>
    </row>
    <row r="9180" spans="1:5" x14ac:dyDescent="0.25">
      <c r="A9180" s="124" t="s">
        <v>7062</v>
      </c>
    </row>
    <row r="9181" spans="1:5" x14ac:dyDescent="0.25">
      <c r="A9181" s="124" t="s">
        <v>596</v>
      </c>
    </row>
    <row r="9182" spans="1:5" x14ac:dyDescent="0.25">
      <c r="A9182" s="124" t="s">
        <v>7970</v>
      </c>
    </row>
    <row r="9184" spans="1:5" x14ac:dyDescent="0.25">
      <c r="A9184" s="124" t="s">
        <v>7964</v>
      </c>
    </row>
    <row r="9185" spans="1:1" x14ac:dyDescent="0.25">
      <c r="A9185" s="124" t="s">
        <v>7009</v>
      </c>
    </row>
  </sheetData>
  <mergeCells count="1">
    <mergeCell ref="G2:J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vt:i4>
      </vt:variant>
    </vt:vector>
  </HeadingPairs>
  <TitlesOfParts>
    <vt:vector size="16" baseType="lpstr">
      <vt:lpstr>NbWOS</vt:lpstr>
      <vt:lpstr>NbMESO</vt:lpstr>
      <vt:lpstr>IHU-FR-Monde</vt:lpstr>
      <vt:lpstr>ICN</vt:lpstr>
      <vt:lpstr>Top 1%</vt:lpstr>
      <vt:lpstr>Top 10%</vt:lpstr>
      <vt:lpstr>Periodes</vt:lpstr>
      <vt:lpstr>Institutions</vt:lpstr>
      <vt:lpstr>Classement</vt:lpstr>
      <vt:lpstr>CHU</vt:lpstr>
      <vt:lpstr>Regions</vt:lpstr>
      <vt:lpstr>Collab</vt:lpstr>
      <vt:lpstr>Fundings-Grants</vt:lpstr>
      <vt:lpstr>Fundings INCITES</vt:lpstr>
      <vt:lpstr>Cartographie</vt:lpstr>
      <vt:lpstr>Institutions!Print_Area</vt:lpstr>
    </vt:vector>
  </TitlesOfParts>
  <Company>Chru-Lille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VANDAMME Sylvain</dc:creator>
  <cp:lastModifiedBy>arnaud.slama</cp:lastModifiedBy>
  <cp:lastPrinted>2022-08-08T14:02:18Z</cp:lastPrinted>
  <dcterms:created xsi:type="dcterms:W3CDTF">2016-10-18T14:15:20Z</dcterms:created>
  <dcterms:modified xsi:type="dcterms:W3CDTF">2022-08-08T14:07:19Z</dcterms:modified>
</cp:coreProperties>
</file>